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lg-filesv\kanzai\令和７年度\00_財産管理班\01_予算\01_予算執行\02_歳出\02_01_05_02_12_kk_瀬長島島内交通環境検討業務委託料\02_プロポーザル\01_公告\"/>
    </mc:Choice>
  </mc:AlternateContent>
  <xr:revisionPtr revIDLastSave="0" documentId="13_ncr:1_{77DCAD9F-C0E5-4C3F-BF22-1557DBF0D3AE}" xr6:coauthVersionLast="47" xr6:coauthVersionMax="47" xr10:uidLastSave="{00000000-0000-0000-0000-000000000000}"/>
  <bookViews>
    <workbookView xWindow="-28920" yWindow="-120" windowWidth="29040" windowHeight="15720" tabRatio="885" xr2:uid="{00000000-000D-0000-FFFF-FFFF00000000}"/>
  </bookViews>
  <sheets>
    <sheet name="一覧" sheetId="1" r:id="rId1"/>
    <sheet name="様式1" sheetId="11" r:id="rId2"/>
    <sheet name="様式2" sheetId="2" r:id="rId3"/>
    <sheet name="様式3" sheetId="26" r:id="rId4"/>
    <sheet name="様式4" sheetId="9" r:id="rId5"/>
    <sheet name="様式5" sheetId="16" r:id="rId6"/>
    <sheet name="様式6" sheetId="6" r:id="rId7"/>
    <sheet name="様式7" sheetId="7" r:id="rId8"/>
    <sheet name="様式8" sheetId="8" r:id="rId9"/>
    <sheet name="様式8+" sheetId="27" r:id="rId10"/>
    <sheet name="様式9" sheetId="13" r:id="rId11"/>
    <sheet name="様式9+" sheetId="15" r:id="rId12"/>
    <sheet name="様式10" sheetId="4" r:id="rId13"/>
    <sheet name="様式11" sheetId="5" r:id="rId14"/>
    <sheet name="様式12" sheetId="14" r:id="rId15"/>
    <sheet name="様式13_01" sheetId="3" r:id="rId16"/>
    <sheet name="様式13_02" sheetId="28" r:id="rId17"/>
    <sheet name="様式14" sheetId="25" r:id="rId18"/>
    <sheet name="様式15" sheetId="19" r:id="rId19"/>
    <sheet name="様式16" sheetId="22" r:id="rId20"/>
    <sheet name="様式16+" sheetId="23" r:id="rId21"/>
    <sheet name="協定書届" sheetId="20" r:id="rId22"/>
    <sheet name="協定書" sheetId="21"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s>
  <definedNames>
    <definedName name="_">#REF!</definedName>
    <definedName name="__123Graph_A" hidden="1">'[1]海図テ゛－タ'!$D$3:$D$457</definedName>
    <definedName name="__123Graph_X" hidden="1">'[1]海図テ゛－タ'!$G$3:$G$457</definedName>
    <definedName name="_1">#N/A</definedName>
    <definedName name="_1__123Graph_Aｸﾞﾗﾌ_1" hidden="1">'[1]海図テ゛－タ'!$D$3:$D$589</definedName>
    <definedName name="_10">#N/A</definedName>
    <definedName name="_10P">[2]代価表01!#REF!</definedName>
    <definedName name="_10月">#REF!</definedName>
    <definedName name="_11P">[2]代価表01!#REF!</definedName>
    <definedName name="_11月">#REF!</definedName>
    <definedName name="_12P">[2]代価表01!#REF!</definedName>
    <definedName name="_12月">#REF!</definedName>
    <definedName name="_13P">[2]代価表01!#REF!</definedName>
    <definedName name="_14P">[2]代価表01!#REF!</definedName>
    <definedName name="_15P">[2]代価表01!#REF!</definedName>
    <definedName name="_16P">[2]代価表01!#REF!</definedName>
    <definedName name="_17P">[2]代価表01!#REF!</definedName>
    <definedName name="_18P">[2]代価表01!#REF!</definedName>
    <definedName name="_19P">[2]代価表01!#REF!</definedName>
    <definedName name="_1P">[2]代価表01!#REF!</definedName>
    <definedName name="_1月">#REF!</definedName>
    <definedName name="_1号集水桝">#REF!</definedName>
    <definedName name="_2">#N/A</definedName>
    <definedName name="_2__123Graph_Bｸﾞﾗﾌ_1" localSheetId="22" hidden="1">'[1]海図テ゛－タ'!#REF!</definedName>
    <definedName name="_2__123Graph_Bｸﾞﾗﾌ_1" localSheetId="17" hidden="1">'[1]海図テ゛－タ'!#REF!</definedName>
    <definedName name="_2__123Graph_Bｸﾞﾗﾌ_1" localSheetId="19" hidden="1">'[1]海図テ゛－タ'!#REF!</definedName>
    <definedName name="_2__123Graph_Bｸﾞﾗﾌ_1" localSheetId="20" hidden="1">'[1]海図テ゛－タ'!#REF!</definedName>
    <definedName name="_2__123Graph_Bｸﾞﾗﾌ_1" hidden="1">'[1]海図テ゛－タ'!#REF!</definedName>
    <definedName name="_20P">[2]代価表01!#REF!</definedName>
    <definedName name="_21">#N/A</definedName>
    <definedName name="_21P">[2]代価表01!#REF!</definedName>
    <definedName name="_22">#N/A</definedName>
    <definedName name="_22P">[2]代価表01!#REF!</definedName>
    <definedName name="_23">#N/A</definedName>
    <definedName name="_23P">[2]代価表01!#REF!</definedName>
    <definedName name="_24P">[2]代価表01!#REF!</definedName>
    <definedName name="_25P">[2]代価表01!#REF!</definedName>
    <definedName name="_26P">[2]代価表01!#REF!</definedName>
    <definedName name="_27P">[2]代価表01!#REF!</definedName>
    <definedName name="_28P">[2]代価表01!#REF!</definedName>
    <definedName name="_29">[2]代価表01!#REF!</definedName>
    <definedName name="_29P">[2]代価表01!#REF!</definedName>
    <definedName name="_2P">[2]代価表01!#REF!</definedName>
    <definedName name="_2月">#REF!</definedName>
    <definedName name="_2号集水桝">#REF!</definedName>
    <definedName name="_3">#N/A</definedName>
    <definedName name="_3__123Graph_Cｸﾞﾗﾌ_1" localSheetId="22" hidden="1">'[1]海図テ゛－タ'!#REF!</definedName>
    <definedName name="_3__123Graph_Cｸﾞﾗﾌ_1" localSheetId="19" hidden="1">'[1]海図テ゛－タ'!#REF!</definedName>
    <definedName name="_3__123Graph_Cｸﾞﾗﾌ_1" localSheetId="20" hidden="1">'[1]海図テ゛－タ'!#REF!</definedName>
    <definedName name="_3__123Graph_Cｸﾞﾗﾌ_1" hidden="1">'[1]海図テ゛－タ'!#REF!</definedName>
    <definedName name="_30">[2]代価表01!#REF!</definedName>
    <definedName name="_30P">[2]代価表01!#REF!</definedName>
    <definedName name="_31">#N/A</definedName>
    <definedName name="_31P">[2]代価表01!#REF!</definedName>
    <definedName name="_32">#N/A</definedName>
    <definedName name="_32P">[2]代価表01!#REF!</definedName>
    <definedName name="_33">#N/A</definedName>
    <definedName name="_33P">[2]代価表01!#REF!</definedName>
    <definedName name="_34">#N/A</definedName>
    <definedName name="_34P">[2]代価表01!#REF!</definedName>
    <definedName name="_35">[2]代価表01!#REF!</definedName>
    <definedName name="_35P">[2]代価表01!#REF!</definedName>
    <definedName name="_36">[2]代価表01!#REF!</definedName>
    <definedName name="_36P">[2]代価表01!#REF!</definedName>
    <definedName name="_37">[2]代価表01!#REF!</definedName>
    <definedName name="_37P">[2]代価表01!#REF!</definedName>
    <definedName name="_38">[2]代価表01!#REF!</definedName>
    <definedName name="_38P">[2]代価表01!#REF!</definedName>
    <definedName name="_39">[2]代価表01!#REF!</definedName>
    <definedName name="_39P">[2]代価表01!#REF!</definedName>
    <definedName name="_3P">[2]代価表01!#REF!</definedName>
    <definedName name="_3月">#REF!</definedName>
    <definedName name="_3号集水桝">#REF!</definedName>
    <definedName name="_4">#N/A</definedName>
    <definedName name="_4__123Graph_Xｸﾞﾗﾌ_1" hidden="1">'[1]海図テ゛－タ'!$G$3:$G$590</definedName>
    <definedName name="_40">[2]代価表01!#REF!</definedName>
    <definedName name="_40P">[2]代価表01!#REF!</definedName>
    <definedName name="_4P">[2]代価表01!#REF!</definedName>
    <definedName name="_4月">#REF!</definedName>
    <definedName name="_4号集水桝">#REF!</definedName>
    <definedName name="_5">#N/A</definedName>
    <definedName name="_5P">[2]代価表01!#REF!</definedName>
    <definedName name="_5月">#REF!</definedName>
    <definedName name="_5号集水桝">#REF!</definedName>
    <definedName name="_6P">[2]代価表01!#REF!</definedName>
    <definedName name="_6月">#REF!</definedName>
    <definedName name="_7P">[2]代価表01!#REF!</definedName>
    <definedName name="_7月">#REF!</definedName>
    <definedName name="_8P">[2]代価表01!#REF!</definedName>
    <definedName name="_8月">#REF!</definedName>
    <definedName name="_9">#N/A</definedName>
    <definedName name="_9P">[2]代価表01!#REF!</definedName>
    <definedName name="_9P_">[2]代価表01!#REF!</definedName>
    <definedName name="_9月">#REF!</definedName>
    <definedName name="_C">#REF!</definedName>
    <definedName name="_C_I5__C_ESC_AX">#REF!</definedName>
    <definedName name="_C_I7__PPRA251.">#N/A</definedName>
    <definedName name="_Dist_Values" localSheetId="22" hidden="1">[3]明細書!#REF!</definedName>
    <definedName name="_Dist_Values" localSheetId="17" hidden="1">[3]明細書!#REF!</definedName>
    <definedName name="_Dist_Values" localSheetId="19" hidden="1">[3]明細書!#REF!</definedName>
    <definedName name="_Dist_Values" localSheetId="20" hidden="1">[3]明細書!#REF!</definedName>
    <definedName name="_Dist_Values" hidden="1">[3]明細書!#REF!</definedName>
    <definedName name="_ERR1">#REF!</definedName>
    <definedName name="_ERR2">#REF!</definedName>
    <definedName name="_ERR3">#REF!</definedName>
    <definedName name="_Fill" localSheetId="22" hidden="1">#REF!</definedName>
    <definedName name="_Fill" localSheetId="17" hidden="1">#REF!</definedName>
    <definedName name="_Fill" localSheetId="19" hidden="1">#REF!</definedName>
    <definedName name="_Fill" localSheetId="20" hidden="1">#REF!</definedName>
    <definedName name="_Fill" hidden="1">#REF!</definedName>
    <definedName name="_Ｈ２">#REF!</definedName>
    <definedName name="_Key1" localSheetId="22" hidden="1">#REF!</definedName>
    <definedName name="_Key1" localSheetId="17" hidden="1">#REF!</definedName>
    <definedName name="_Key1" localSheetId="19" hidden="1">#REF!</definedName>
    <definedName name="_Key1" localSheetId="20" hidden="1">#REF!</definedName>
    <definedName name="_Key1" hidden="1">#REF!</definedName>
    <definedName name="_M">#REF!</definedName>
    <definedName name="_Order1" hidden="1">255</definedName>
    <definedName name="_Order2" hidden="1">255</definedName>
    <definedName name="_P">[4]アネモ!$T$4</definedName>
    <definedName name="_RE">#REF!</definedName>
    <definedName name="_RFA">#REF!</definedName>
    <definedName name="_RFF">#REF!</definedName>
    <definedName name="_RJ">#REF!</definedName>
    <definedName name="_RU">#REF!</definedName>
    <definedName name="_S">[4]アネモ!$T$16</definedName>
    <definedName name="_Sort" localSheetId="22" hidden="1">#REF!</definedName>
    <definedName name="_Sort" localSheetId="17" hidden="1">#REF!</definedName>
    <definedName name="_Sort" localSheetId="19" hidden="1">#REF!</definedName>
    <definedName name="_Sort" localSheetId="20" hidden="1">#REF!</definedName>
    <definedName name="_Sort" hidden="1">#REF!</definedName>
    <definedName name="_SUB1">#REF!</definedName>
    <definedName name="_Table1_In1" localSheetId="22" hidden="1">#REF!</definedName>
    <definedName name="_Table1_In1" localSheetId="17" hidden="1">#REF!</definedName>
    <definedName name="_Table1_In1" localSheetId="19" hidden="1">#REF!</definedName>
    <definedName name="_Table1_In1" localSheetId="20" hidden="1">#REF!</definedName>
    <definedName name="_Table1_In1" hidden="1">#REF!</definedName>
    <definedName name="_Table1_Out" localSheetId="22" hidden="1">#REF!</definedName>
    <definedName name="_Table1_Out" localSheetId="17" hidden="1">#REF!</definedName>
    <definedName name="_Table1_Out" localSheetId="19" hidden="1">#REF!</definedName>
    <definedName name="_Table1_Out" localSheetId="20" hidden="1">#REF!</definedName>
    <definedName name="_Table1_Out" hidden="1">#REF!</definedName>
    <definedName name="_Table2_In1" localSheetId="22" hidden="1">#REF!</definedName>
    <definedName name="_Table2_In1" localSheetId="17" hidden="1">#REF!</definedName>
    <definedName name="_Table2_In1" localSheetId="19" hidden="1">#REF!</definedName>
    <definedName name="_Table2_In1" localSheetId="20" hidden="1">#REF!</definedName>
    <definedName name="_Table2_In1" hidden="1">#REF!</definedName>
    <definedName name="_Table2_Out" localSheetId="22" hidden="1">#REF!</definedName>
    <definedName name="_Table2_Out" localSheetId="17" hidden="1">#REF!</definedName>
    <definedName name="_Table2_Out" localSheetId="19" hidden="1">#REF!</definedName>
    <definedName name="_Table2_Out" localSheetId="20" hidden="1">#REF!</definedName>
    <definedName name="_Table2_Out" hidden="1">#REF!</definedName>
    <definedName name="_WCS">#REF!</definedName>
    <definedName name="_WDR">#REF!</definedName>
    <definedName name="_WE_">#REF!</definedName>
    <definedName name="_WGP">#REF!</definedName>
    <definedName name="_WIR">#REF!</definedName>
    <definedName name="_WP_">#REF!</definedName>
    <definedName name="_WX_">#REF!</definedName>
    <definedName name="_YN1">#REF!</definedName>
    <definedName name="_YN2">#REF!</definedName>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p">#REF!</definedName>
    <definedName name="\q">#REF!</definedName>
    <definedName name="\r">#REF!</definedName>
    <definedName name="\s">#REF!</definedName>
    <definedName name="\t">#N/A</definedName>
    <definedName name="\u">#REF!</definedName>
    <definedName name="\v">#REF!</definedName>
    <definedName name="\w">#REF!</definedName>
    <definedName name="\x">#REF!</definedName>
    <definedName name="\y">#REF!</definedName>
    <definedName name="\z">#REF!</definedName>
    <definedName name="A">#REF!</definedName>
    <definedName name="A_0">#REF!</definedName>
    <definedName name="A_1">#REF!</definedName>
    <definedName name="A_2">#REF!</definedName>
    <definedName name="A_3">#REF!</definedName>
    <definedName name="A_4">#REF!</definedName>
    <definedName name="A_5">#REF!</definedName>
    <definedName name="A_6">#REF!</definedName>
    <definedName name="A_7">#REF!</definedName>
    <definedName name="A_8">#REF!</definedName>
    <definedName name="A_MENU">#REF!</definedName>
    <definedName name="AA">#N/A</definedName>
    <definedName name="AAA">#REF!</definedName>
    <definedName name="AB">[2]代価表01!#REF!</definedName>
    <definedName name="AB1601..AB1602_">[5]ガラリ!#REF!</definedName>
    <definedName name="As舗装版破砕工">#REF!</definedName>
    <definedName name="B">#REF!</definedName>
    <definedName name="B_1">#REF!</definedName>
    <definedName name="B_10">#REF!</definedName>
    <definedName name="B_2">#REF!</definedName>
    <definedName name="B_3">#REF!</definedName>
    <definedName name="B_4">#N/A</definedName>
    <definedName name="B_5">#N/A</definedName>
    <definedName name="B_6">#N/A</definedName>
    <definedName name="B_7">#N/A</definedName>
    <definedName name="B_8">#REF!</definedName>
    <definedName name="B_9">#REF!</definedName>
    <definedName name="BB">#N/A</definedName>
    <definedName name="BBB">#REF!</definedName>
    <definedName name="boレキ">[6]ﾎﾞｰﾘﾝｸﾞ単価!$F$161</definedName>
    <definedName name="bo砂">[6]ﾎﾞｰﾘﾝｸﾞ単価!$F$104</definedName>
    <definedName name="bo軟１">[6]ﾎﾞｰﾘﾝｸﾞ単価!$F$277</definedName>
    <definedName name="C_">#N/A</definedName>
    <definedName name="C_1">#REF!</definedName>
    <definedName name="C_2">#REF!</definedName>
    <definedName name="C_3">#REF!</definedName>
    <definedName name="C_4">#REF!</definedName>
    <definedName name="COLB1">#REF!</definedName>
    <definedName name="COLB2">#REF!</definedName>
    <definedName name="COLB3">#REF!</definedName>
    <definedName name="COLB4">#REF!</definedName>
    <definedName name="COLP">#REF!</definedName>
    <definedName name="COLR1">#REF!</definedName>
    <definedName name="COLT">#REF!</definedName>
    <definedName name="COLY">#REF!</definedName>
    <definedName name="COUNTA">#REF!</definedName>
    <definedName name="COUNTB1">#REF!</definedName>
    <definedName name="COUNTB2">#REF!</definedName>
    <definedName name="COUNTB3">#REF!</definedName>
    <definedName name="COUNTB4">#REF!</definedName>
    <definedName name="COUNTC">#REF!</definedName>
    <definedName name="COUNTE1">#REF!</definedName>
    <definedName name="COUNTF1">#REF!</definedName>
    <definedName name="COUNTR1">#REF!</definedName>
    <definedName name="Co舗装版破砕工">#REF!</definedName>
    <definedName name="_xlnm.Criteria">#REF!</definedName>
    <definedName name="D">#REF!</definedName>
    <definedName name="D_1">#REF!</definedName>
    <definedName name="D_2">#REF!</definedName>
    <definedName name="D_MENU">#REF!</definedName>
    <definedName name="DATA">#REF!</definedName>
    <definedName name="_xlnm.Database">#REF!</definedName>
    <definedName name="E">#REF!</definedName>
    <definedName name="E_1">#REF!</definedName>
    <definedName name="E_2">#N/A</definedName>
    <definedName name="EEE">[7]数量集計!#REF!</definedName>
    <definedName name="_xlnm.Extract">#REF!</definedName>
    <definedName name="F_1">#REF!</definedName>
    <definedName name="F_2">#REF!</definedName>
    <definedName name="F_3">#REF!</definedName>
    <definedName name="FFF">[7]数量集計!#REF!</definedName>
    <definedName name="G">#REF!</definedName>
    <definedName name="G_0">#REF!</definedName>
    <definedName name="G_1">#REF!</definedName>
    <definedName name="GG">#REF!</definedName>
    <definedName name="H">#REF!</definedName>
    <definedName name="H_1">#REF!</definedName>
    <definedName name="H_2">#REF!</definedName>
    <definedName name="H_3">#REF!</definedName>
    <definedName name="HH">#REF!</definedName>
    <definedName name="homepos">[8]初期値入力!$C$5</definedName>
    <definedName name="I_1">#REF!</definedName>
    <definedName name="III">[7]数量集計!#REF!</definedName>
    <definedName name="INDEX">[2]代価表01!#REF!</definedName>
    <definedName name="INSATU">#REF!</definedName>
    <definedName name="itennn">#REF!</definedName>
    <definedName name="J">[2]代価表01!#REF!</definedName>
    <definedName name="J_1">#REF!</definedName>
    <definedName name="J_2">#REF!</definedName>
    <definedName name="J_3">#REF!</definedName>
    <definedName name="JJJ">[7]数量集計!#REF!</definedName>
    <definedName name="K">#REF!</definedName>
    <definedName name="K_1">#REF!</definedName>
    <definedName name="K_2">#REF!</definedName>
    <definedName name="K_3">#REF!</definedName>
    <definedName name="K_4">#REF!</definedName>
    <definedName name="K_5">#REF!</definedName>
    <definedName name="K_6">#REF!</definedName>
    <definedName name="kari">#REF!</definedName>
    <definedName name="karizyuukyo">#REF!</definedName>
    <definedName name="KEISEN">#REF!</definedName>
    <definedName name="KK">#REF!</definedName>
    <definedName name="L">#REF!</definedName>
    <definedName name="L_1">#REF!</definedName>
    <definedName name="L_2">#REF!</definedName>
    <definedName name="LIST1">[9]ﾘｽﾄ!$A$5:$L$7</definedName>
    <definedName name="LIST10">[9]ﾘｽﾄ!$A$63:$J$63</definedName>
    <definedName name="LIST11">[9]ﾘｽﾄ!$A$64:$J$64</definedName>
    <definedName name="list13">#REF!</definedName>
    <definedName name="list14">#REF!</definedName>
    <definedName name="list15">#REF!</definedName>
    <definedName name="LIST2">[9]ﾘｽﾄ!$B$3:$J$4</definedName>
    <definedName name="LIST3">[9]ﾘｽﾄ!$A$11:$J$15</definedName>
    <definedName name="LIST4">[9]ﾘｽﾄ!$A$19:$J$21</definedName>
    <definedName name="LIST5">[9]ﾘｽﾄ!$A$25:$J$32</definedName>
    <definedName name="LIST6">[9]ﾘｽﾄ!$A$36:$J$37</definedName>
    <definedName name="LIST7">[9]ﾘｽﾄ!$A$41:$J$42</definedName>
    <definedName name="LIST8">[9]ﾘｽﾄ!$A$46:$J$52</definedName>
    <definedName name="LIST9">[9]ﾘｽﾄ!$A$56:$J$59</definedName>
    <definedName name="Ｌ型側溝">[10]比較単価!#REF!</definedName>
    <definedName name="M">[2]代価表01!#REF!</definedName>
    <definedName name="M_MENU">#REF!</definedName>
    <definedName name="M3_">[2]代価表01!#REF!</definedName>
    <definedName name="MAIN">#REF!</definedName>
    <definedName name="MAIN1">#REF!</definedName>
    <definedName name="MAIN2">#REF!</definedName>
    <definedName name="MAIN3">#REF!</definedName>
    <definedName name="MAIN4">#REF!</definedName>
    <definedName name="MENU">#N/A</definedName>
    <definedName name="MENU1">#REF!</definedName>
    <definedName name="MENU2">#N/A</definedName>
    <definedName name="MENU3">#REF!</definedName>
    <definedName name="MENU4">#REF!</definedName>
    <definedName name="MESSAGE">#REF!</definedName>
    <definedName name="MH単価">#REF!</definedName>
    <definedName name="MM">[2]代価表01!#REF!</definedName>
    <definedName name="MMM">[7]数量集計!#REF!</definedName>
    <definedName name="N_MENU">#REF!</definedName>
    <definedName name="nnn">#REF!</definedName>
    <definedName name="nnnn">#REF!</definedName>
    <definedName name="NO.">#REF!</definedName>
    <definedName name="O_1">#REF!</definedName>
    <definedName name="O_2">#REF!</definedName>
    <definedName name="P">[2]代価表01!#REF!</definedName>
    <definedName name="p.1">#REF!</definedName>
    <definedName name="Ｐ．１０">#REF!</definedName>
    <definedName name="P.2">#REF!</definedName>
    <definedName name="P.3">#REF!</definedName>
    <definedName name="P.4">#REF!</definedName>
    <definedName name="p.5">#REF!</definedName>
    <definedName name="Ｐ．６">#REF!</definedName>
    <definedName name="Ｐ．７">#REF!</definedName>
    <definedName name="Ｐ．８">#REF!</definedName>
    <definedName name="Ｐ．９">#REF!</definedName>
    <definedName name="P.SENTEI">#N/A</definedName>
    <definedName name="P_1">#REF!</definedName>
    <definedName name="P_2">#REF!</definedName>
    <definedName name="P_3">#REF!</definedName>
    <definedName name="P_4">#REF!</definedName>
    <definedName name="P_5">#REF!</definedName>
    <definedName name="P_6">#REF!</definedName>
    <definedName name="P_MENU">#REF!</definedName>
    <definedName name="PAGE">#N/A</definedName>
    <definedName name="PAGE1">#REF!</definedName>
    <definedName name="PAGE2">#REF!</definedName>
    <definedName name="PJ">#N/A</definedName>
    <definedName name="_xlnm.Print_Area" localSheetId="0">一覧!$A$1:$E$23</definedName>
    <definedName name="_xlnm.Print_Area" localSheetId="22">協定書!$B$1:$AZ$199</definedName>
    <definedName name="_xlnm.Print_Area" localSheetId="21">協定書届!$B$1:$BC$38</definedName>
    <definedName name="_xlnm.Print_Area" localSheetId="1">様式1!$A$1:$N$25</definedName>
    <definedName name="_xlnm.Print_Area" localSheetId="12">様式10!$A$1:$E$24</definedName>
    <definedName name="_xlnm.Print_Area" localSheetId="13">様式11!$A$1:$J$40</definedName>
    <definedName name="_xlnm.Print_Area" localSheetId="14">様式12!$A$1:$J$58</definedName>
    <definedName name="_xlnm.Print_Area" localSheetId="15">様式13_01!$A$1:$J$57</definedName>
    <definedName name="_xlnm.Print_Area" localSheetId="16">様式13_02!$A$1:$J$57</definedName>
    <definedName name="_xlnm.Print_Area" localSheetId="17">様式14!$B$1:$CJ$37</definedName>
    <definedName name="_xlnm.Print_Area" localSheetId="19">様式16!$B$1:$BH$28</definedName>
    <definedName name="_xlnm.Print_Area" localSheetId="20">'様式16+'!$B$1:$BH$42</definedName>
    <definedName name="_xlnm.Print_Area" localSheetId="2">様式2!$A$1:$E$27</definedName>
    <definedName name="_xlnm.Print_Area" localSheetId="3">様式3!$A$1:$N$26</definedName>
    <definedName name="_xlnm.Print_Area" localSheetId="7">様式7!$B$1:$M$31</definedName>
    <definedName name="_xlnm.Print_Area" localSheetId="8">様式8!$A$1:$I$17</definedName>
    <definedName name="_xlnm.Print_Area" localSheetId="10">様式9!$B$1:$L$19</definedName>
    <definedName name="_xlnm.Print_Area">#REF!</definedName>
    <definedName name="PRINT_AREA_MI">#REF!</definedName>
    <definedName name="_xlnm.Print_Titles" localSheetId="18">様式15!$1:$9</definedName>
    <definedName name="PSET">#REF!</definedName>
    <definedName name="PT">[2]代価表01!#REF!</definedName>
    <definedName name="PU300A">#REF!</definedName>
    <definedName name="PU300AG">#REF!</definedName>
    <definedName name="PU3型蓋版据付工">#REF!</definedName>
    <definedName name="PU3型蓋版撤去工">#REF!</definedName>
    <definedName name="PU3型側溝撤去工">#REF!</definedName>
    <definedName name="PU3型側溝復旧工">#REF!</definedName>
    <definedName name="PU400A">#REF!</definedName>
    <definedName name="PU400AG">#REF!</definedName>
    <definedName name="PU500A">#REF!</definedName>
    <definedName name="PU500AG">#REF!</definedName>
    <definedName name="qqq">#REF!</definedName>
    <definedName name="R_1">#REF!</definedName>
    <definedName name="R_2">#REF!</definedName>
    <definedName name="R_3">#REF!</definedName>
    <definedName name="RECIORD">[11]数量総括!#REF!</definedName>
    <definedName name="RECORD">[11]数量総括!#REF!</definedName>
    <definedName name="_xlnm.Recorder">#REF!</definedName>
    <definedName name="rgy" localSheetId="22" hidden="1">[12]金建代価!#REF!</definedName>
    <definedName name="rgy" localSheetId="19" hidden="1">[12]金建代価!#REF!</definedName>
    <definedName name="rgy" localSheetId="20" hidden="1">[12]金建代価!#REF!</definedName>
    <definedName name="rgy" hidden="1">[12]金建代価!#REF!</definedName>
    <definedName name="RRR">[13]比較本工事内訳!#REF!</definedName>
    <definedName name="S">#REF!</definedName>
    <definedName name="S_1">#REF!</definedName>
    <definedName name="S_2">#REF!</definedName>
    <definedName name="SANTEI">#REF!</definedName>
    <definedName name="SONO1">#REF!</definedName>
    <definedName name="SPIN1_Select">[0]!SPIN1_Select</definedName>
    <definedName name="SPIN10_Select">[0]!SPIN10_Select</definedName>
    <definedName name="SPIN2_Select">[0]!SPIN2_Select</definedName>
    <definedName name="SPIN3_Select">[0]!SPIN3_Select</definedName>
    <definedName name="SPIN4_Select">[0]!SPIN4_Select</definedName>
    <definedName name="SPIN5_Select">[0]!SPIN5_Select</definedName>
    <definedName name="SPIN6_Select">[0]!SPIN6_Select</definedName>
    <definedName name="SPIN7_Select">[0]!SPIN7_Select</definedName>
    <definedName name="SPIN8_Select">[0]!SPIN8_Select</definedName>
    <definedName name="SPIN9_Select">[0]!SPIN9_Select</definedName>
    <definedName name="SUB0">#REF!</definedName>
    <definedName name="SUBP_1">#REF!</definedName>
    <definedName name="SUBP_2">#REF!</definedName>
    <definedName name="SUBP_3">#REF!</definedName>
    <definedName name="SW">#N/A</definedName>
    <definedName name="T">#REF!</definedName>
    <definedName name="T_1">#REF!</definedName>
    <definedName name="T_2">#REF!</definedName>
    <definedName name="T_3">#REF!</definedName>
    <definedName name="T_4">#REF!</definedName>
    <definedName name="T_5">#REF!</definedName>
    <definedName name="T_6">#REF!</definedName>
    <definedName name="T01仮設">#REF!</definedName>
    <definedName name="T02土工">#REF!</definedName>
    <definedName name="T03地業">#REF!</definedName>
    <definedName name="T04コン">#REF!</definedName>
    <definedName name="T05型枠">#REF!</definedName>
    <definedName name="T06鉄筋">#REF!</definedName>
    <definedName name="T07鉄骨">#REF!</definedName>
    <definedName name="T08既製">#REF!</definedName>
    <definedName name="T09防水">#REF!</definedName>
    <definedName name="T10屋根">#REF!</definedName>
    <definedName name="T11石工">#REF!</definedName>
    <definedName name="T12タイ">#REF!</definedName>
    <definedName name="T13木工">#REF!</definedName>
    <definedName name="T14金属">#REF!</definedName>
    <definedName name="T15左官">#REF!</definedName>
    <definedName name="T16木建">#REF!</definedName>
    <definedName name="T17金建">#REF!</definedName>
    <definedName name="T18硝子">#REF!</definedName>
    <definedName name="T19塗装">#REF!</definedName>
    <definedName name="T20内外">#REF!</definedName>
    <definedName name="T21ユニ">#REF!</definedName>
    <definedName name="T22雑工">#REF!</definedName>
    <definedName name="T23電気">#REF!</definedName>
    <definedName name="T24水道">#REF!</definedName>
    <definedName name="T25解体">#REF!</definedName>
    <definedName name="T26発生">#REF!</definedName>
    <definedName name="TF">[2]代価表01!#REF!</definedName>
    <definedName name="title">#REF!,#REF!,#REF!,#REF!,#REF!</definedName>
    <definedName name="TP">[2]代価表01!#REF!</definedName>
    <definedName name="TT">#REF!</definedName>
    <definedName name="ＴぐＪＨ" localSheetId="22" hidden="1">[12]金建代価!#REF!</definedName>
    <definedName name="ＴぐＪＨ" localSheetId="17" hidden="1">[12]金建代価!#REF!</definedName>
    <definedName name="ＴぐＪＨ" localSheetId="19" hidden="1">[12]金建代価!#REF!</definedName>
    <definedName name="ＴぐＪＨ" localSheetId="20" hidden="1">[12]金建代価!#REF!</definedName>
    <definedName name="ＴぐＪＨ" hidden="1">[12]金建代価!#REF!</definedName>
    <definedName name="Ｕ１型側溝">[10]比較単価!#REF!</definedName>
    <definedName name="Ｕ型設置">#REF!</definedName>
    <definedName name="Ｕ型側溝">#REF!</definedName>
    <definedName name="V_1">#REF!</definedName>
    <definedName name="V_2">#REF!</definedName>
    <definedName name="V_3">#REF!</definedName>
    <definedName name="W_1">#REF!</definedName>
    <definedName name="W_10">#REF!</definedName>
    <definedName name="W_2">#REF!</definedName>
    <definedName name="W_3">#REF!</definedName>
    <definedName name="W_4">#REF!</definedName>
    <definedName name="W_5">#REF!</definedName>
    <definedName name="W_50">#REF!</definedName>
    <definedName name="W_6">#REF!</definedName>
    <definedName name="W_7">#REF!</definedName>
    <definedName name="W_70">#REF!</definedName>
    <definedName name="W_8">#REF!</definedName>
    <definedName name="W_9">#REF!</definedName>
    <definedName name="X">[2]代価表01!#REF!</definedName>
    <definedName name="Y">#REF!</definedName>
    <definedName name="Y_1">#REF!</definedName>
    <definedName name="Y_10">#REF!</definedName>
    <definedName name="Y_11">#REF!</definedName>
    <definedName name="Y_12">#REF!</definedName>
    <definedName name="Y_2">#REF!</definedName>
    <definedName name="Y_20">#REF!</definedName>
    <definedName name="Y_3">#REF!</definedName>
    <definedName name="Y_30">#REF!</definedName>
    <definedName name="Y_31">#REF!</definedName>
    <definedName name="Y_32">#REF!</definedName>
    <definedName name="Y_4">#REF!</definedName>
    <definedName name="Y_5">#REF!</definedName>
    <definedName name="Y_6">#REF!</definedName>
    <definedName name="Y_7">#REF!</definedName>
    <definedName name="Y_8">#REF!</definedName>
    <definedName name="Y_9">#REF!</definedName>
    <definedName name="Y_MENU">#REF!</definedName>
    <definedName name="YN">#REF!</definedName>
    <definedName name="YNE">#REF!</definedName>
    <definedName name="YNF">#REF!</definedName>
    <definedName name="YNV1">#REF!</definedName>
    <definedName name="Z">#REF!</definedName>
    <definedName name="Z_1">#N/A</definedName>
    <definedName name="Z_2">#N/A</definedName>
    <definedName name="zyukyo">#REF!</definedName>
    <definedName name="あ">[0]!あ</definedName>
    <definedName name="あ１">#REF!</definedName>
    <definedName name="アスカーブ">[10]比較単価!#REF!</definedName>
    <definedName name="ｱｽﾌｧﾙﾄ殻運搬">#REF!</definedName>
    <definedName name="ｱｽﾌｧﾙﾄ殻処理">#REF!</definedName>
    <definedName name="ｱｽﾌｧﾙﾄ版切断">#REF!</definedName>
    <definedName name="ｱｽﾌｧﾙﾄ舗装・ｔ5">#REF!</definedName>
    <definedName name="ｱｽﾌｧﾙﾄ舗装工">#REF!</definedName>
    <definedName name="ｱｽﾌｧﾙﾄ舗装切断">#REF!</definedName>
    <definedName name="ｱﾙﾐ建付ﾋ">#N/A</definedName>
    <definedName name="い">#REF!</definedName>
    <definedName name="お">#REF!</definedName>
    <definedName name="ガードレール２Ｂ">[10]比較単価!#REF!</definedName>
    <definedName name="ガードレール４Ｅ">[10]比較単価!#REF!</definedName>
    <definedName name="クリア">[0]!クリア</definedName>
    <definedName name="クリヤー">#REF!</definedName>
    <definedName name="ケ">#REF!</definedName>
    <definedName name="け">#N/A</definedName>
    <definedName name="ｺｰﾄﾞ">[14]ﾃﾞｰﾀ!$A$1:$B$65536</definedName>
    <definedName name="ｺｰﾄﾞ1">[14]ﾃﾞｰﾀ!#REF!</definedName>
    <definedName name="ｺﾒﾝﾄ">[2]代価表01!#REF!</definedName>
    <definedName name="ｺﾒﾝﾄ10">[2]代価表01!#REF!</definedName>
    <definedName name="ｺﾒﾝﾄ2">[2]代価表01!#REF!</definedName>
    <definedName name="ｺﾒﾝﾄ3">[2]代価表01!#REF!</definedName>
    <definedName name="ｺﾝｸﾘｰﾄ殻運搬">#REF!</definedName>
    <definedName name="ｺﾝｸﾘｰﾄ打設・小型・16_20_8">#REF!</definedName>
    <definedName name="ｺﾝｸﾘｰﾄ版切断">#REF!</definedName>
    <definedName name="ｺﾝｸﾘｰﾄ舗装復旧">#REF!</definedName>
    <definedName name="コン小２０">[10]比較単価!#REF!</definedName>
    <definedName name="コン小４０">[10]比較単価!#REF!</definedName>
    <definedName name="コン無２０">[10]比較単価!#REF!</definedName>
    <definedName name="コン無４０">[10]比較単価!#REF!</definedName>
    <definedName name="ざ" localSheetId="22" hidden="1">[15]金建代価!#REF!</definedName>
    <definedName name="ざ" localSheetId="20" hidden="1">[15]金建代価!#REF!</definedName>
    <definedName name="ざ" hidden="1">[15]金建代価!#REF!</definedName>
    <definedName name="ｼｰﾄ">[16]ｼｰﾄ!$A$5:$K$2264</definedName>
    <definedName name="セメント">[17]資材単価一覧表!$B$26:$I$27</definedName>
    <definedName name="その他">#REF!</definedName>
    <definedName name="ﾀｲﾄﾙ">[2]代価表01!#REF!</definedName>
    <definedName name="ﾀｲﾄﾙ行">#REF!</definedName>
    <definedName name="タンパー">[10]比較単価!#REF!</definedName>
    <definedName name="ﾀﾝﾊﾟ締固め">#REF!</definedName>
    <definedName name="つ">#REF!</definedName>
    <definedName name="テ">#N/A</definedName>
    <definedName name="でＮ" localSheetId="22" hidden="1">[18]配管数拾表!#REF!</definedName>
    <definedName name="でＮ" localSheetId="20" hidden="1">[18]配管数拾表!#REF!</definedName>
    <definedName name="でＮ" hidden="1">[18]配管数拾表!#REF!</definedName>
    <definedName name="ﾃﾞｰﾀ">[14]ﾃﾞｰﾀ!$E$1:$L$65536</definedName>
    <definedName name="ﾃﾞｰﾀﾍﾞｰｽ">#REF!</definedName>
    <definedName name="とりこわし">#REF!</definedName>
    <definedName name="なし">#REF!</definedName>
    <definedName name="ﾊﾞｯｸﾎｳ掘削積込">#REF!</definedName>
    <definedName name="ﾊﾞｯｸﾎｳ床掘">#REF!</definedName>
    <definedName name="ﾊﾞｯｸﾎｳ投入工">#REF!</definedName>
    <definedName name="ぶっく">#REF!</definedName>
    <definedName name="フトン篭">[10]比較単価!#REF!</definedName>
    <definedName name="ﾌﾟﾘﾝﾄ">[2]代価表01!#REF!</definedName>
    <definedName name="ブロック据付工">#REF!</definedName>
    <definedName name="ﾍﾟｰｼﾞ末">[2]代価表01!#REF!</definedName>
    <definedName name="ボーリング軟岩１">#REF!</definedName>
    <definedName name="ボーリング粘土">#REF!</definedName>
    <definedName name="ボーリング礫混り">#REF!</definedName>
    <definedName name="ﾒｯｾｰｼﾞ1">[2]代価表01!#REF!</definedName>
    <definedName name="ﾒｯｾｰｼﾞ2">[2]代価表01!#REF!</definedName>
    <definedName name="ﾒﾆｭ">#REF!</definedName>
    <definedName name="ﾒﾆｭｰ">[2]代価表01!#REF!</definedName>
    <definedName name="モルタル">[10]比較単価!#REF!</definedName>
    <definedName name="モルタル１・２">#REF!</definedName>
    <definedName name="モルタル１・３">#REF!</definedName>
    <definedName name="モルタル上塗工１・２">#REF!</definedName>
    <definedName name="モルタル練工">#REF!</definedName>
    <definedName name="ﾗﾝｸ">#REF!</definedName>
    <definedName name="リスト">#N/A</definedName>
    <definedName name="ﾘｽﾄ1">#REF!</definedName>
    <definedName name="ﾘｽﾄ10">[19]リスト!$N$5:$R$69</definedName>
    <definedName name="リスト10_Change">[0]!リスト10_Change</definedName>
    <definedName name="ﾘｽﾄ11">[19]リスト!$AC$5:$AG$69</definedName>
    <definedName name="ﾘｽﾄ2">#REF!</definedName>
    <definedName name="ﾘｽﾄ22">[19]リスト!$I$5:$M$51</definedName>
    <definedName name="ﾘｽﾄ23">[19]リスト!$B$3:$H$34</definedName>
    <definedName name="ﾘｽﾄ24">[19]リスト!$N$5:$R$69</definedName>
    <definedName name="ﾘｽﾄ25">[19]リスト!$S$5:$W$69</definedName>
    <definedName name="ﾘｽﾄ26">[19]リスト!$X$5:$AB$69</definedName>
    <definedName name="ﾘｽﾄ27">[19]リスト!$AC$5:$AG$69</definedName>
    <definedName name="ﾘｽﾄ3">#REF!</definedName>
    <definedName name="ﾘｽﾄ4">#REF!</definedName>
    <definedName name="ﾘｽﾄ5">#REF!</definedName>
    <definedName name="ﾘｽﾄ6">#REF!</definedName>
    <definedName name="リスト7_Change">[0]!リスト7_Change</definedName>
    <definedName name="リスト8_Change">[0]!リスト8_Change</definedName>
    <definedName name="リスト9_Change">[0]!リスト9_Change</definedName>
    <definedName name="ん">#REF!</definedName>
    <definedName name="んんｎ">#REF!</definedName>
    <definedName name="位置寸法表">#REF!</definedName>
    <definedName name="一位代価表">#REF!</definedName>
    <definedName name="一般管理費">[20]内訳書!#REF!</definedName>
    <definedName name="一般費">[21]内訳書!#REF!</definedName>
    <definedName name="印">#N/A</definedName>
    <definedName name="印刷">#REF!</definedName>
    <definedName name="印刷2">#REF!</definedName>
    <definedName name="印刷範囲">#REF!</definedName>
    <definedName name="引抜き工">#REF!</definedName>
    <definedName name="運搬">#REF!</definedName>
    <definedName name="営業補償">#REF!</definedName>
    <definedName name="沖">#REF!</definedName>
    <definedName name="屋">#REF!</definedName>
    <definedName name="下層路盤">[10]比較単価!#REF!</definedName>
    <definedName name="仮住居使用料">#REF!</definedName>
    <definedName name="仮番地">[2]代価表01!#REF!</definedName>
    <definedName name="家事">#REF!</definedName>
    <definedName name="科範囲">#REF!</definedName>
    <definedName name="科目タイトル">#REF!</definedName>
    <definedName name="過去">#REF!</definedName>
    <definedName name="回数1">#REF!</definedName>
    <definedName name="回数2">#REF!</definedName>
    <definedName name="回数3">#REF!</definedName>
    <definedName name="回数C1">#REF!</definedName>
    <definedName name="海">#REF!</definedName>
    <definedName name="開始">#REF!</definedName>
    <definedName name="開始1">#REF!</definedName>
    <definedName name="開始E">#REF!</definedName>
    <definedName name="開始行">#REF!</definedName>
    <definedName name="開始頁">#REF!</definedName>
    <definedName name="外壁">#REF!</definedName>
    <definedName name="蓋設置40から100">#REF!</definedName>
    <definedName name="蓋版設置10から40">#REF!</definedName>
    <definedName name="蓋版設置40から100">#REF!</definedName>
    <definedName name="殻処理１">#REF!</definedName>
    <definedName name="殻処理２">#REF!</definedName>
    <definedName name="確認1">[2]代価表01!#REF!</definedName>
    <definedName name="確認2">[2]代価表01!#REF!</definedName>
    <definedName name="㈱">#REF!</definedName>
    <definedName name="管">#REF!</definedName>
    <definedName name="管径">#REF!</definedName>
    <definedName name="管布設工">#REF!</definedName>
    <definedName name="管理">#REF!</definedName>
    <definedName name="間詰め工１">#REF!</definedName>
    <definedName name="間詰め工２">#REF!</definedName>
    <definedName name="間詰め工３">#REF!</definedName>
    <definedName name="基礎工・砂・人力">#REF!</definedName>
    <definedName name="基礎砕石工・栗石">#REF!</definedName>
    <definedName name="基礎砕石工・切込砕石">#REF!</definedName>
    <definedName name="基礎砕石工１０">#REF!</definedName>
    <definedName name="基礎砕石工１５">#REF!</definedName>
    <definedName name="機械単価">#REF!</definedName>
    <definedName name="機単１">[17]資材単価一覧表!$D$457:$I$500</definedName>
    <definedName name="機単２">[17]資材単価一覧表!$O$456:$T$491</definedName>
    <definedName name="機賃">[17]資材単価一覧表!$D$507:$I$540</definedName>
    <definedName name="規格下">#REF!</definedName>
    <definedName name="規格上">#REF!</definedName>
    <definedName name="吸出防止材">[10]比較単価!#REF!</definedName>
    <definedName name="居">#REF!</definedName>
    <definedName name="居住者">#REF!</definedName>
    <definedName name="渠力">#REF!</definedName>
    <definedName name="共通仮設費">[20]内訳書!#REF!</definedName>
    <definedName name="興">#REF!</definedName>
    <definedName name="業者通知書">#REF!</definedName>
    <definedName name="業務名1">#REF!</definedName>
    <definedName name="均し基礎型枠">[10]比較単価!#REF!</definedName>
    <definedName name="掘削工">#REF!</definedName>
    <definedName name="栗石">[10]比較単価!#REF!</definedName>
    <definedName name="鍬止０．５">[22]単価表!$B$336</definedName>
    <definedName name="鍬止０．６">[22]単価表!$B$418</definedName>
    <definedName name="鍬止擁壁">#REF!</definedName>
    <definedName name="型枠・小型Ⅱ">#REF!</definedName>
    <definedName name="型枠小型１">[10]比較単価!#REF!</definedName>
    <definedName name="型枠小型２">[10]比較単価!#REF!</definedName>
    <definedName name="型枠無筋">[10]比較単価!#REF!</definedName>
    <definedName name="型枠無筋４ｍ未満">#REF!</definedName>
    <definedName name="罫線">#N/A</definedName>
    <definedName name="計算A1">#REF!</definedName>
    <definedName name="計算A2">#REF!</definedName>
    <definedName name="計算E">#REF!</definedName>
    <definedName name="計算H1">#REF!</definedName>
    <definedName name="計算H2">#REF!</definedName>
    <definedName name="計算W1">#REF!</definedName>
    <definedName name="計算W2">#REF!</definedName>
    <definedName name="計算W3">#REF!</definedName>
    <definedName name="計算W4">#REF!</definedName>
    <definedName name="計算単位">#REF!</definedName>
    <definedName name="建具">#REF!</definedName>
    <definedName name="建込み工">#REF!</definedName>
    <definedName name="犬">#REF!</definedName>
    <definedName name="県単価F">#REF!</definedName>
    <definedName name="見出し">#REF!</definedName>
    <definedName name="現場打側溝">#REF!</definedName>
    <definedName name="呼出">#REF!</definedName>
    <definedName name="工事価格">#REF!</definedName>
    <definedName name="工事概要">#REF!</definedName>
    <definedName name="工事概要変更">#REF!</definedName>
    <definedName name="工事番">[2]代価表01!#REF!</definedName>
    <definedName name="工事番2">[2]代価表01!#REF!</definedName>
    <definedName name="工事別名称">#REF!</definedName>
    <definedName name="工種">#REF!</definedName>
    <definedName name="工種別名称">#REF!</definedName>
    <definedName name="工程">#REF!</definedName>
    <definedName name="弘">#REF!</definedName>
    <definedName name="構造物とりこわし">#REF!</definedName>
    <definedName name="行番号">#REF!</definedName>
    <definedName name="行番号1">#REF!</definedName>
    <definedName name="鋼矢板圧入">#REF!</definedName>
    <definedName name="項目">#REF!</definedName>
    <definedName name="合計">#REF!</definedName>
    <definedName name="合計1">#REF!</definedName>
    <definedName name="合計2">#REF!</definedName>
    <definedName name="今回改訂">[2]代価表01!#REF!</definedName>
    <definedName name="再印刷">#REF!</definedName>
    <definedName name="再入力">#REF!</definedName>
    <definedName name="細範囲">#REF!</definedName>
    <definedName name="細目タイトル">#REF!</definedName>
    <definedName name="材料単価">#REF!</definedName>
    <definedName name="作業">#REF!</definedName>
    <definedName name="作業1">#REF!</definedName>
    <definedName name="作業員">[23]data!$C$8</definedName>
    <definedName name="雑工">#REF!</definedName>
    <definedName name="山">#REF!</definedName>
    <definedName name="残土処理">#REF!</definedName>
    <definedName name="仕事">#REF!</definedName>
    <definedName name="仕分２">#REF!</definedName>
    <definedName name="仕分頭">#REF!</definedName>
    <definedName name="仕様">#REF!</definedName>
    <definedName name="子">#REF!</definedName>
    <definedName name="指名１">'[24]業者選定 (2)'!$A$2:$F$14</definedName>
    <definedName name="指名2">[25]指名業者選定!$A$38:$F$50</definedName>
    <definedName name="指名3">[26]指名業者選定!$A$37:$F$51</definedName>
    <definedName name="支管取付工">#REF!</definedName>
    <definedName name="施">#REF!</definedName>
    <definedName name="枝番">[2]代価表01!#REF!</definedName>
    <definedName name="枝番2">[2]代価表01!#REF!</definedName>
    <definedName name="飼い">#REF!</definedName>
    <definedName name="事態">#REF!</definedName>
    <definedName name="執行通知書">#REF!</definedName>
    <definedName name="捨土運搬">[10]比較単価!#REF!</definedName>
    <definedName name="主要">#REF!</definedName>
    <definedName name="取付管布設工">#REF!</definedName>
    <definedName name="種子">[10]比較単価!#REF!</definedName>
    <definedName name="種子吹付">[10]比較単価!#REF!</definedName>
    <definedName name="種範囲">#REF!</definedName>
    <definedName name="種目エンド">#REF!</definedName>
    <definedName name="種目タイトル">#REF!</definedName>
    <definedName name="種目タイトル2">#REF!</definedName>
    <definedName name="酒">#REF!</definedName>
    <definedName name="拾">#N/A</definedName>
    <definedName name="終了">#REF!</definedName>
    <definedName name="終了1">#REF!</definedName>
    <definedName name="終了行">#REF!</definedName>
    <definedName name="終了頁">#REF!</definedName>
    <definedName name="集">#REF!</definedName>
    <definedName name="集計">#REF!,#REF!,#REF!,#REF!,#REF!,#REF!,#REF!,#REF!,#REF!,#REF!,#REF!,#REF!,#REF!,#REF!,#REF!,#REF!,#REF!,#REF!,#REF!</definedName>
    <definedName name="重さ">#REF!</definedName>
    <definedName name="重量">#REF!</definedName>
    <definedName name="重量品">#REF!</definedName>
    <definedName name="準く">#REF!</definedName>
    <definedName name="準備">#REF!</definedName>
    <definedName name="準備片付け">[6]標貫解析!$F$221</definedName>
    <definedName name="巡視">#REF!</definedName>
    <definedName name="初期入力シート_M106">#REF!</definedName>
    <definedName name="書込ｾﾙ">#REF!</definedName>
    <definedName name="諸">#REF!</definedName>
    <definedName name="小計">#REF!</definedName>
    <definedName name="小計2">#REF!</definedName>
    <definedName name="床N31">#REF!</definedName>
    <definedName name="床N32">#REF!</definedName>
    <definedName name="床O31">#REF!</definedName>
    <definedName name="床O32">#REF!</definedName>
    <definedName name="床P31">#REF!</definedName>
    <definedName name="床P32">#REF!</definedName>
    <definedName name="床掘">[10]比較単価!#REF!</definedName>
    <definedName name="床堀">#REF!</definedName>
    <definedName name="上層">[27]数計算!#REF!</definedName>
    <definedName name="上層路盤">[10]比較単価!#REF!</definedName>
    <definedName name="新単価">[2]代価表01!#REF!</definedName>
    <definedName name="親父">#REF!</definedName>
    <definedName name="人力盛土">#REF!</definedName>
    <definedName name="図参照">[28]植樹桝ブロック!$AJ$22,[28]植樹桝ブロック!$AJ$24</definedName>
    <definedName name="数量計算">#REF!</definedName>
    <definedName name="数量総括">#REF!</definedName>
    <definedName name="数量総括表">#REF!</definedName>
    <definedName name="据付600から1500">#REF!</definedName>
    <definedName name="据付600から1500_1000">#REF!</definedName>
    <definedName name="据付600から1500_2000">#REF!</definedName>
    <definedName name="据付80から600">#REF!</definedName>
    <definedName name="据付80から600_1000">#REF!</definedName>
    <definedName name="据付80から600_2000">#REF!</definedName>
    <definedName name="世話役">30400</definedName>
    <definedName name="制御">#REF!</definedName>
    <definedName name="制御盤">#REF!</definedName>
    <definedName name="生コン">[17]資材単価一覧表!$O$31:$T$38</definedName>
    <definedName name="生コン16_20_8無筋">#REF!</definedName>
    <definedName name="生コン18.0_40_8無筋">#REF!</definedName>
    <definedName name="生コン18_20_8小型">#REF!</definedName>
    <definedName name="生コン18_20_8無筋">#REF!</definedName>
    <definedName name="盛土">[10]比較単価!#REF!</definedName>
    <definedName name="盛土運搬">[10]比較単価!#REF!</definedName>
    <definedName name="盛土法面">[10]比較単価!#REF!</definedName>
    <definedName name="請負工事費">[20]内訳書!#REF!</definedName>
    <definedName name="石材">[17]資材単価一覧表!$D$30:$I$47</definedName>
    <definedName name="切込砕石">[10]比較単価!#REF!</definedName>
    <definedName name="切土ルーズ">[10]比較単価!#REF!</definedName>
    <definedName name="切土法面">[10]比較単価!#REF!</definedName>
    <definedName name="切梁・腹起し設置">#REF!</definedName>
    <definedName name="切梁・腹起し撤去">#REF!</definedName>
    <definedName name="設計協議">[20]内訳書!#REF!</definedName>
    <definedName name="節">[29]節別集計表!$I$2:$J$30</definedName>
    <definedName name="説明用">#REF!</definedName>
    <definedName name="川">#REF!</definedName>
    <definedName name="選択">#REF!</definedName>
    <definedName name="前回改訂">[2]代価表01!#REF!</definedName>
    <definedName name="全代価表">[2]代価表01!#REF!</definedName>
    <definedName name="測量業務費">#REF!</definedName>
    <definedName name="他ﾌｧｲﾙ">[2]代価表01!#REF!</definedName>
    <definedName name="代位">#REF!</definedName>
    <definedName name="代価">#N/A</definedName>
    <definedName name="第_１_号">#REF!</definedName>
    <definedName name="谷">#REF!</definedName>
    <definedName name="単位">#REF!</definedName>
    <definedName name="単価">#REF!</definedName>
    <definedName name="単価1996">#REF!</definedName>
    <definedName name="単価1997">#REF!</definedName>
    <definedName name="単価一覧">#REF!</definedName>
    <definedName name="単価表">#REF!</definedName>
    <definedName name="単価表11_">#REF!</definedName>
    <definedName name="単価表H12">#REF!</definedName>
    <definedName name="地質調査業務費">[20]本工事費内訳!#REF!</definedName>
    <definedName name="地震">#REF!</definedName>
    <definedName name="地先ﾌﾞﾛｯｸ据付600mm以下">#REF!</definedName>
    <definedName name="地先境界ブロック">#REF!</definedName>
    <definedName name="中位単価">[30]単価表!$K$4:$P$600</definedName>
    <definedName name="中位単価1">#REF!</definedName>
    <definedName name="朝">#REF!</definedName>
    <definedName name="調査NO">#REF!</definedName>
    <definedName name="帝位">#REF!</definedName>
    <definedName name="鉄筋加工">[10]比較単価!#REF!</definedName>
    <definedName name="鉄筋加工組立">[10]比較単価!#REF!</definedName>
    <definedName name="鉄筋組立">[10]比較単価!#REF!</definedName>
    <definedName name="天気">#REF!</definedName>
    <definedName name="電工">[23]data!$B$8</definedName>
    <definedName name="電力料">[31]Sheet6!#REF!</definedName>
    <definedName name="土工">#REF!</definedName>
    <definedName name="土工機械運搬">[32]代価!#REF!</definedName>
    <definedName name="東友">#REF!</definedName>
    <definedName name="当り">#REF!</definedName>
    <definedName name="当間１１号">[33]明細表!#REF!</definedName>
    <definedName name="当間３２号">[33]明細表!#REF!</definedName>
    <definedName name="頭出">#REF!</definedName>
    <definedName name="得">#REF!</definedName>
    <definedName name="特記">#REF!</definedName>
    <definedName name="特殊作業員">26100</definedName>
    <definedName name="内壁">#REF!</definedName>
    <definedName name="内訳">#N/A</definedName>
    <definedName name="内訳_1">#REF!</definedName>
    <definedName name="内訳_10">#REF!</definedName>
    <definedName name="内訳_11">#REF!</definedName>
    <definedName name="内訳_12">#REF!</definedName>
    <definedName name="内訳_2">#REF!</definedName>
    <definedName name="内訳_3">#REF!</definedName>
    <definedName name="内訳_4">#REF!</definedName>
    <definedName name="内訳_5">#REF!</definedName>
    <definedName name="内訳_6">#REF!</definedName>
    <definedName name="内訳_7">#REF!</definedName>
    <definedName name="内訳_8">#REF!</definedName>
    <definedName name="内訳_9">#REF!</definedName>
    <definedName name="内訳時非表示列">#REF!</definedName>
    <definedName name="内訳書Ｉ">#REF!</definedName>
    <definedName name="内訳範囲一般">[34]直接仮設!$E$12:$AH$1805</definedName>
    <definedName name="縄">#REF!</definedName>
    <definedName name="日">#REF!</definedName>
    <definedName name="入力">#REF!</definedName>
    <definedName name="入力表">[2]代価表01!#REF!</definedName>
    <definedName name="排水工">#REF!</definedName>
    <definedName name="配">#REF!</definedName>
    <definedName name="範囲１">#REF!</definedName>
    <definedName name="範囲２">#REF!</definedName>
    <definedName name="範囲３">#REF!</definedName>
    <definedName name="範囲４">#REF!</definedName>
    <definedName name="範囲５">#REF!</definedName>
    <definedName name="範囲名">[2]代価表01!#REF!</definedName>
    <definedName name="番号入力">[2]代価表01!#REF!</definedName>
    <definedName name="比">#REF!</definedName>
    <definedName name="比較表">#N/A</definedName>
    <definedName name="非常">#REF!</definedName>
    <definedName name="非条">#REF!</definedName>
    <definedName name="標貫レキ">[6]標貫解析!$F$88</definedName>
    <definedName name="標貫砂">[6]標貫解析!$F$58</definedName>
    <definedName name="標貫軟１">[6]標貫解析!$F$147</definedName>
    <definedName name="表">#REF!</definedName>
    <definedName name="表1">[2]代価表01!#REF!</definedName>
    <definedName name="表10">[2]代価表01!#REF!</definedName>
    <definedName name="表11">[2]代価表01!#REF!</definedName>
    <definedName name="表12">[2]代価表01!#REF!</definedName>
    <definedName name="表13">[2]代価表01!#REF!</definedName>
    <definedName name="表14">[2]代価表01!#REF!</definedName>
    <definedName name="表15">[2]代価表01!#REF!</definedName>
    <definedName name="表16">[2]代価表01!#REF!</definedName>
    <definedName name="表17">[2]代価表01!#REF!</definedName>
    <definedName name="表18">[2]代価表01!#REF!</definedName>
    <definedName name="表19">[2]代価表01!#REF!</definedName>
    <definedName name="表2">[2]代価表01!#REF!</definedName>
    <definedName name="表20">[2]代価表01!#REF!</definedName>
    <definedName name="表21">[2]代価表01!#REF!</definedName>
    <definedName name="表22">[2]代価表01!#REF!</definedName>
    <definedName name="表23">[2]代価表01!#REF!</definedName>
    <definedName name="表24">[2]代価表01!#REF!</definedName>
    <definedName name="表25">[2]代価表01!#REF!</definedName>
    <definedName name="表26">[2]代価表01!#REF!</definedName>
    <definedName name="表27">[2]代価表01!#REF!</definedName>
    <definedName name="表28">[2]代価表01!#REF!</definedName>
    <definedName name="表29">[2]代価表01!#REF!</definedName>
    <definedName name="表3">[2]代価表01!#REF!</definedName>
    <definedName name="表30">[2]代価表01!#REF!</definedName>
    <definedName name="表31">[2]代価表01!#REF!</definedName>
    <definedName name="表32">[2]代価表01!#REF!</definedName>
    <definedName name="表33">[2]代価表01!#REF!</definedName>
    <definedName name="表34">[2]代価表01!#REF!</definedName>
    <definedName name="表35">[2]代価表01!#REF!</definedName>
    <definedName name="表36">[2]代価表01!#REF!</definedName>
    <definedName name="表37">[2]代価表01!#REF!</definedName>
    <definedName name="表38">[2]代価表01!#REF!</definedName>
    <definedName name="表39">[2]代価表01!#REF!</definedName>
    <definedName name="表4">[2]代価表01!#REF!</definedName>
    <definedName name="表40">[2]代価表01!#REF!</definedName>
    <definedName name="表5">[2]代価表01!#REF!</definedName>
    <definedName name="表6">[2]代価表01!#REF!</definedName>
    <definedName name="表7">[2]代価表01!#REF!</definedName>
    <definedName name="表8">[2]代価表01!#REF!</definedName>
    <definedName name="表9">[2]代価表01!#REF!</definedName>
    <definedName name="表紙">#REF!</definedName>
    <definedName name="表紙タイトル">#REF!</definedName>
    <definedName name="表層">[10]比較単価!#REF!</definedName>
    <definedName name="表範囲">#REF!</definedName>
    <definedName name="不陸整正">[10]比較単価!#REF!</definedName>
    <definedName name="普通作業員">200</definedName>
    <definedName name="負荷項目">#REF!</definedName>
    <definedName name="部屋寸法">#REF!+#REF!</definedName>
    <definedName name="部署">[2]代価表01!#REF!</definedName>
    <definedName name="部分P">[2]代価表01!#REF!</definedName>
    <definedName name="副管取付工">#REF!</definedName>
    <definedName name="幅木">#REF!</definedName>
    <definedName name="複合電気">'[35]複合単価(機械設備）'!#REF!</definedName>
    <definedName name="複写">[2]代価表01!#REF!</definedName>
    <definedName name="複写E">#REF!</definedName>
    <definedName name="複写F">#REF!</definedName>
    <definedName name="複写実行">[2]代価表01!#REF!</definedName>
    <definedName name="複写表">[2]代価表01!#REF!</definedName>
    <definedName name="分電盤">#REF!</definedName>
    <definedName name="文字列関数ｾﾙ">#REF!</definedName>
    <definedName name="文字列値複写ｾﾙ">#REF!</definedName>
    <definedName name="文章A1">#REF!</definedName>
    <definedName name="文章A2">#REF!</definedName>
    <definedName name="文章B1">#REF!</definedName>
    <definedName name="文章B2">#REF!</definedName>
    <definedName name="文章C1">#REF!</definedName>
    <definedName name="文章C2">#REF!</definedName>
    <definedName name="文章D1">#REF!</definedName>
    <definedName name="文章D2">#REF!</definedName>
    <definedName name="文章G1">#REF!</definedName>
    <definedName name="文章G2">#REF!</definedName>
    <definedName name="文章J1">#REF!</definedName>
    <definedName name="文章J2">#REF!</definedName>
    <definedName name="文章K1">#REF!</definedName>
    <definedName name="文章K2">#REF!</definedName>
    <definedName name="文章L1">#REF!</definedName>
    <definedName name="文章S1">#REF!</definedName>
    <definedName name="文章V1">#REF!</definedName>
    <definedName name="文章V2">#REF!</definedName>
    <definedName name="文章V3">#REF!</definedName>
    <definedName name="文章W1">#REF!</definedName>
    <definedName name="文章W2">#REF!</definedName>
    <definedName name="平成西暦">#REF!</definedName>
    <definedName name="平足場">[6]標貫解析!$F$166</definedName>
    <definedName name="頁06">'[36]○内訳＆集計'!#REF!</definedName>
    <definedName name="頁07">'[36]○内訳＆集計'!#REF!</definedName>
    <definedName name="頁08">'[36]○内訳＆集計'!#REF!</definedName>
    <definedName name="頁1">#REF!</definedName>
    <definedName name="頁11">'[36]○内訳＆集計'!#REF!</definedName>
    <definedName name="頁2">[2]代価表01!#REF!</definedName>
    <definedName name="頁3">[2]代価表01!#REF!</definedName>
    <definedName name="頁33">'[36]○内訳＆集計'!#REF!</definedName>
    <definedName name="頁34">'[36]○内訳＆集計'!#REF!</definedName>
    <definedName name="頁35">'[36]○内訳＆集計'!#REF!</definedName>
    <definedName name="頁4">[2]代価表01!#REF!</definedName>
    <definedName name="頁47">'[36]○内訳＆集計'!#REF!</definedName>
    <definedName name="頁48">'[36]○内訳＆集計'!#REF!</definedName>
    <definedName name="頁5">[2]代価表01!#REF!</definedName>
    <definedName name="頁6">[2]代価表01!#REF!</definedName>
    <definedName name="頁7">[2]代価表01!#REF!</definedName>
    <definedName name="頁8">[2]代価表01!#REF!</definedName>
    <definedName name="頁9">[2]代価表01!#REF!</definedName>
    <definedName name="頁NO">#REF!</definedName>
    <definedName name="頁数1">#REF!</definedName>
    <definedName name="頁数2">#REF!</definedName>
    <definedName name="変更">#REF!</definedName>
    <definedName name="変更後">#REF!</definedName>
    <definedName name="変数1">#REF!</definedName>
    <definedName name="変数2">#REF!</definedName>
    <definedName name="片">#REF!</definedName>
    <definedName name="編集">[2]代価表01!#REF!</definedName>
    <definedName name="編集ｾﾙ">#REF!</definedName>
    <definedName name="編集見出し">#REF!</definedName>
    <definedName name="編集後">[2]代価表01!#REF!</definedName>
    <definedName name="編集後一覧">[2]代価表01!#REF!</definedName>
    <definedName name="編集前">[2]代価表01!#REF!</definedName>
    <definedName name="編集前一覧">[2]代価表01!#REF!</definedName>
    <definedName name="編集表一般">[37]内訳目次!$E$2:$M$50</definedName>
    <definedName name="保存">#REF!</definedName>
    <definedName name="舗装工">#REF!</definedName>
    <definedName name="舗装止め">#REF!</definedName>
    <definedName name="舗装版破砕工">#REF!</definedName>
    <definedName name="補助事業">#REF!</definedName>
    <definedName name="朋">#REF!</definedName>
    <definedName name="法規">#REF!</definedName>
    <definedName name="法律">#REF!</definedName>
    <definedName name="埋戻し">#REF!</definedName>
    <definedName name="埋戻しＤ">[10]比較単価!#REF!</definedName>
    <definedName name="埋戻し工Ｄ">#REF!</definedName>
    <definedName name="埋戻し工人力投入">#REF!</definedName>
    <definedName name="埋戻工・ﾊﾞｯｸﾎｳ">#REF!</definedName>
    <definedName name="埋戻工・人・ﾀ">#REF!</definedName>
    <definedName name="枚数E">#REF!</definedName>
    <definedName name="桝との接続">#REF!</definedName>
    <definedName name="未">#REF!</definedName>
    <definedName name="未来">#REF!</definedName>
    <definedName name="名称">[38]内訳書!$A$4:$C$330</definedName>
    <definedName name="名称下">#REF!</definedName>
    <definedName name="名称上">#REF!</definedName>
    <definedName name="命名">[2]代価表01!#REF!</definedName>
    <definedName name="明細３号">#REF!</definedName>
    <definedName name="明細４号">[39]明細表!#REF!</definedName>
    <definedName name="盲排水">#REF!</definedName>
    <definedName name="木">#REF!</definedName>
    <definedName name="木矢板工_1.8">#REF!</definedName>
    <definedName name="木矢板工_2.1">#REF!</definedName>
    <definedName name="木矢板工_2.4">#REF!</definedName>
    <definedName name="目地材">[10]比較単価!#REF!</definedName>
    <definedName name="友">#REF!</definedName>
    <definedName name="有">#REF!</definedName>
    <definedName name="予備" localSheetId="22" hidden="1">#REF!</definedName>
    <definedName name="予備" localSheetId="17" hidden="1">#REF!</definedName>
    <definedName name="予備" localSheetId="19" hidden="1">#REF!</definedName>
    <definedName name="予備" localSheetId="20" hidden="1">#REF!</definedName>
    <definedName name="予備" hidden="1">#REF!</definedName>
    <definedName name="予備1">#REF!</definedName>
    <definedName name="容積品">#REF!</definedName>
    <definedName name="様式1">#REF!</definedName>
    <definedName name="用途">#REF!</definedName>
    <definedName name="用途一部">#REF!</definedName>
    <definedName name="養生工・小型">#REF!</definedName>
    <definedName name="養生工小型">#REF!</definedName>
    <definedName name="養生工無筋">#REF!</definedName>
    <definedName name="養生小型">[10]比較単価!#REF!</definedName>
    <definedName name="養生無筋">[10]比較単価!#REF!</definedName>
    <definedName name="雷">#REF!</definedName>
    <definedName name="立木">#REF!</definedName>
    <definedName name="路盤工・ｔ30">#REF!</definedName>
    <definedName name="路盤工車道部">#REF!</definedName>
    <definedName name="路盤工民地部">#REF!</definedName>
    <definedName name="労務">[17]資材単価一覧表!$B$7:$I$19</definedName>
    <definedName name="労務単価">#REF!</definedName>
    <definedName name="労務単価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20" l="1"/>
  <c r="G49" i="21"/>
  <c r="Q7" i="23"/>
  <c r="A17" i="26"/>
  <c r="A14" i="26"/>
  <c r="A8" i="26"/>
  <c r="A13" i="2"/>
  <c r="B35" i="21"/>
  <c r="A2" i="19"/>
  <c r="M7" i="25" l="1"/>
  <c r="Q7" i="22" l="1"/>
  <c r="B22" i="4" l="1"/>
  <c r="D10" i="11" l="1"/>
</calcChain>
</file>

<file path=xl/sharedStrings.xml><?xml version="1.0" encoding="utf-8"?>
<sst xmlns="http://schemas.openxmlformats.org/spreadsheetml/2006/main" count="615" uniqueCount="368">
  <si>
    <t>所属・役職</t>
  </si>
  <si>
    <t>電話番号</t>
  </si>
  <si>
    <t>（参加申込者）</t>
    <rPh sb="1" eb="3">
      <t>サンカ</t>
    </rPh>
    <rPh sb="3" eb="6">
      <t>モウシコミシャ</t>
    </rPh>
    <phoneticPr fontId="3"/>
  </si>
  <si>
    <t>住所</t>
  </si>
  <si>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</si>
  <si>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</si>
  <si>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</si>
  <si>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電話番号</t>
    <rPh sb="0" eb="2">
      <t>デンワ</t>
    </rPh>
    <rPh sb="2" eb="4">
      <t>バンゴウ</t>
    </rPh>
    <phoneticPr fontId="3"/>
  </si>
  <si>
    <t>会社名</t>
    <rPh sb="0" eb="3">
      <t>カイシャメイ</t>
    </rPh>
    <phoneticPr fontId="3"/>
  </si>
  <si>
    <t>代表者</t>
    <rPh sb="0" eb="3">
      <t>ダイヒョウシャ</t>
    </rPh>
    <phoneticPr fontId="3"/>
  </si>
  <si>
    <t>提出者）</t>
    <rPh sb="0" eb="3">
      <t>テイシュツシャ</t>
    </rPh>
    <phoneticPr fontId="3"/>
  </si>
  <si>
    <t>作成者）</t>
    <rPh sb="0" eb="3">
      <t>サクセイシャ</t>
    </rPh>
    <phoneticPr fontId="3"/>
  </si>
  <si>
    <t>担当部署</t>
    <rPh sb="0" eb="2">
      <t>タントウ</t>
    </rPh>
    <rPh sb="2" eb="4">
      <t>ブショ</t>
    </rPh>
    <phoneticPr fontId="3"/>
  </si>
  <si>
    <t>氏名</t>
    <rPh sb="0" eb="2">
      <t>シメイ</t>
    </rPh>
    <phoneticPr fontId="3"/>
  </si>
  <si>
    <t>記</t>
    <rPh sb="0" eb="1">
      <t>シルシ</t>
    </rPh>
    <phoneticPr fontId="3"/>
  </si>
  <si>
    <t>業務の名称</t>
    <rPh sb="0" eb="2">
      <t>ギョウム</t>
    </rPh>
    <rPh sb="3" eb="5">
      <t>メイショウ</t>
    </rPh>
    <phoneticPr fontId="3"/>
  </si>
  <si>
    <t>履行期間</t>
  </si>
  <si>
    <t>履行期間</t>
    <rPh sb="0" eb="2">
      <t>リコウ</t>
    </rPh>
    <rPh sb="2" eb="4">
      <t>キカン</t>
    </rPh>
    <phoneticPr fontId="3"/>
  </si>
  <si>
    <t>〇業務内容（フロー）</t>
    <rPh sb="1" eb="3">
      <t>ギョウム</t>
    </rPh>
    <rPh sb="3" eb="5">
      <t>ナイヨウ</t>
    </rPh>
    <phoneticPr fontId="3"/>
  </si>
  <si>
    <t>〇実施スケジュール案</t>
    <rPh sb="1" eb="3">
      <t>ジッシ</t>
    </rPh>
    <rPh sb="9" eb="10">
      <t>アン</t>
    </rPh>
    <phoneticPr fontId="3"/>
  </si>
  <si>
    <t>検討項目</t>
    <rPh sb="0" eb="2">
      <t>ケントウ</t>
    </rPh>
    <rPh sb="2" eb="4">
      <t>コウモク</t>
    </rPh>
    <phoneticPr fontId="3"/>
  </si>
  <si>
    <t>月</t>
    <rPh sb="0" eb="1">
      <t>ツキ</t>
    </rPh>
    <phoneticPr fontId="3"/>
  </si>
  <si>
    <t>備考</t>
    <rPh sb="0" eb="2">
      <t>ビコウ</t>
    </rPh>
    <phoneticPr fontId="3"/>
  </si>
  <si>
    <t>F　　A　　X</t>
    <phoneticPr fontId="3"/>
  </si>
  <si>
    <t>〇　業務実施体制</t>
    <rPh sb="2" eb="4">
      <t>ギョウム</t>
    </rPh>
    <rPh sb="4" eb="6">
      <t>ジッシ</t>
    </rPh>
    <rPh sb="6" eb="8">
      <t>タイセイ</t>
    </rPh>
    <phoneticPr fontId="3"/>
  </si>
  <si>
    <t>予定技術者名</t>
    <rPh sb="0" eb="2">
      <t>ヨテイ</t>
    </rPh>
    <rPh sb="2" eb="5">
      <t>ギジュツシャ</t>
    </rPh>
    <rPh sb="5" eb="6">
      <t>メイ</t>
    </rPh>
    <phoneticPr fontId="3"/>
  </si>
  <si>
    <t>所属・役職</t>
    <rPh sb="0" eb="2">
      <t>ショゾク</t>
    </rPh>
    <rPh sb="3" eb="5">
      <t>ヤクショク</t>
    </rPh>
    <phoneticPr fontId="3"/>
  </si>
  <si>
    <t>担当する分担業務の内容</t>
    <rPh sb="0" eb="2">
      <t>タントウ</t>
    </rPh>
    <rPh sb="4" eb="6">
      <t>ブンタン</t>
    </rPh>
    <rPh sb="6" eb="8">
      <t>ギョウム</t>
    </rPh>
    <rPh sb="9" eb="11">
      <t>ナイヨウ</t>
    </rPh>
    <phoneticPr fontId="3"/>
  </si>
  <si>
    <t>管理技術者</t>
    <rPh sb="0" eb="2">
      <t>カンリ</t>
    </rPh>
    <rPh sb="2" eb="5">
      <t>ギジュツシャ</t>
    </rPh>
    <phoneticPr fontId="3"/>
  </si>
  <si>
    <t>照査技術者</t>
    <rPh sb="0" eb="2">
      <t>ショウサ</t>
    </rPh>
    <rPh sb="2" eb="5">
      <t>ギジュツシャ</t>
    </rPh>
    <phoneticPr fontId="3"/>
  </si>
  <si>
    <t>１）</t>
    <phoneticPr fontId="3"/>
  </si>
  <si>
    <t>２）</t>
    <phoneticPr fontId="3"/>
  </si>
  <si>
    <t>３）</t>
    <phoneticPr fontId="3"/>
  </si>
  <si>
    <t>③　所属・役職　</t>
  </si>
  <si>
    <t>その他 （名称：　　　　　　　　　）・登録番号：　　　　　・取得年月日：</t>
  </si>
  <si>
    <t>⑤　同種又は類似業務経歴（１件）　</t>
  </si>
  <si>
    <t>業務分類</t>
  </si>
  <si>
    <t>業務名</t>
  </si>
  <si>
    <t>発注機関</t>
  </si>
  <si>
    <t>契約金額</t>
  </si>
  <si>
    <t>予定管理技術者の経歴等</t>
    <rPh sb="0" eb="2">
      <t>ヨテイ</t>
    </rPh>
    <rPh sb="2" eb="4">
      <t>カンリ</t>
    </rPh>
    <rPh sb="4" eb="7">
      <t>ギジュツシャ</t>
    </rPh>
    <rPh sb="8" eb="10">
      <t>ケイレキ</t>
    </rPh>
    <rPh sb="10" eb="11">
      <t>トウ</t>
    </rPh>
    <phoneticPr fontId="3"/>
  </si>
  <si>
    <t>①　氏名　　</t>
    <rPh sb="2" eb="4">
      <t>シメイ</t>
    </rPh>
    <phoneticPr fontId="3"/>
  </si>
  <si>
    <t>業務
分類</t>
    <phoneticPr fontId="3"/>
  </si>
  <si>
    <t>履行
期間</t>
    <phoneticPr fontId="3"/>
  </si>
  <si>
    <t>予定管理技術者の同種又は類似業務実績</t>
  </si>
  <si>
    <t>（氏名　　　　　　　　）</t>
  </si>
  <si>
    <t>同種（あるいは類似）業務</t>
  </si>
  <si>
    <t>発注機関名</t>
  </si>
  <si>
    <t>TEL</t>
  </si>
  <si>
    <t>業務の概要</t>
  </si>
  <si>
    <t>（〇〇技術者として従事）</t>
  </si>
  <si>
    <t>業務の技術的特徴</t>
  </si>
  <si>
    <t>当該技術者の
業務担当の内容</t>
    <phoneticPr fontId="3"/>
  </si>
  <si>
    <t>年</t>
    <rPh sb="0" eb="1">
      <t>ネン</t>
    </rPh>
    <phoneticPr fontId="8"/>
  </si>
  <si>
    <t>月</t>
    <rPh sb="0" eb="1">
      <t>ツキ</t>
    </rPh>
    <phoneticPr fontId="8"/>
  </si>
  <si>
    <t>日</t>
    <rPh sb="0" eb="1">
      <t>ヒ</t>
    </rPh>
    <phoneticPr fontId="8"/>
  </si>
  <si>
    <t>設立</t>
  </si>
  <si>
    <t>資本金</t>
  </si>
  <si>
    <t>事業所住所</t>
  </si>
  <si>
    <t>組織図</t>
  </si>
  <si>
    <t>業務内容</t>
  </si>
  <si>
    <t>資格</t>
  </si>
  <si>
    <t>技術的特徴</t>
  </si>
  <si>
    <t>注１）業務分類には、「同種業務」、「類似業務」のいずれかを記載する。</t>
  </si>
  <si>
    <t>●地質調査業者登録規定に基づく登録状況</t>
  </si>
  <si>
    <t>●測量法第５５条に基づく登録状況</t>
  </si>
  <si>
    <t>登録部門</t>
    <phoneticPr fontId="3"/>
  </si>
  <si>
    <t>登録年月日</t>
    <phoneticPr fontId="3"/>
  </si>
  <si>
    <t>登録番号</t>
    <rPh sb="0" eb="2">
      <t>トウロク</t>
    </rPh>
    <rPh sb="2" eb="4">
      <t>バンゴウ</t>
    </rPh>
    <phoneticPr fontId="3"/>
  </si>
  <si>
    <t>：　　　〇〇部門</t>
    <rPh sb="6" eb="8">
      <t>ブモン</t>
    </rPh>
    <phoneticPr fontId="3"/>
  </si>
  <si>
    <t>：</t>
    <phoneticPr fontId="3"/>
  </si>
  <si>
    <t>：</t>
    <phoneticPr fontId="3"/>
  </si>
  <si>
    <t>業務名</t>
    <rPh sb="0" eb="3">
      <t>ギョウムメイ</t>
    </rPh>
    <phoneticPr fontId="3"/>
  </si>
  <si>
    <t>担当者氏名</t>
    <rPh sb="0" eb="3">
      <t>タントウシャ</t>
    </rPh>
    <rPh sb="3" eb="5">
      <t>シメイ</t>
    </rPh>
    <phoneticPr fontId="3"/>
  </si>
  <si>
    <t>質問事項</t>
    <rPh sb="0" eb="2">
      <t>シツモン</t>
    </rPh>
    <rPh sb="2" eb="4">
      <t>ジコウ</t>
    </rPh>
    <phoneticPr fontId="3"/>
  </si>
  <si>
    <t>E - m a ｉ l</t>
    <phoneticPr fontId="3"/>
  </si>
  <si>
    <t>④　保有資格　※資格の写しを添付すること</t>
    <phoneticPr fontId="3"/>
  </si>
  <si>
    <t>（累計　　年　　ヶ月）</t>
    <rPh sb="1" eb="3">
      <t>ルイケイ</t>
    </rPh>
    <rPh sb="5" eb="6">
      <t>ネン</t>
    </rPh>
    <rPh sb="9" eb="10">
      <t>ゲツ</t>
    </rPh>
    <phoneticPr fontId="3"/>
  </si>
  <si>
    <t>１）　　　　　　　　　　　　　　　　　　　　　　　　　　　年　月～　年　月（　年　　ヶ月）</t>
    <phoneticPr fontId="3"/>
  </si>
  <si>
    <t>３）　　　　　　　　　　　　　　　　　　　　　　　　　　　年　月～　年　月（　年　　ヶ月）</t>
    <phoneticPr fontId="3"/>
  </si>
  <si>
    <t>履行
期間</t>
    <phoneticPr fontId="3"/>
  </si>
  <si>
    <t>業務
分類</t>
    <rPh sb="0" eb="2">
      <t>ギョウム</t>
    </rPh>
    <rPh sb="3" eb="5">
      <t>ブンルイ</t>
    </rPh>
    <phoneticPr fontId="3"/>
  </si>
  <si>
    <t>職務上の立場
（役職名）</t>
    <rPh sb="8" eb="11">
      <t>ヤクショクメイ</t>
    </rPh>
    <phoneticPr fontId="3"/>
  </si>
  <si>
    <t>機関名
（所属機関）</t>
    <rPh sb="0" eb="3">
      <t>キカンメイ</t>
    </rPh>
    <rPh sb="5" eb="7">
      <t>ショゾク</t>
    </rPh>
    <rPh sb="7" eb="9">
      <t>キカン</t>
    </rPh>
    <phoneticPr fontId="3"/>
  </si>
  <si>
    <t>⑥　同種又は類似業務をマネジメントした実務経験（１件）</t>
    <rPh sb="25" eb="26">
      <t>ケン</t>
    </rPh>
    <phoneticPr fontId="3"/>
  </si>
  <si>
    <t>　注１）登録状況がわかる資料を添付すること。</t>
    <rPh sb="4" eb="6">
      <t>トウロク</t>
    </rPh>
    <rPh sb="6" eb="8">
      <t>ジョウキョウ</t>
    </rPh>
    <rPh sb="12" eb="14">
      <t>シリョウ</t>
    </rPh>
    <rPh sb="15" eb="17">
      <t>テンプ</t>
    </rPh>
    <phoneticPr fontId="3"/>
  </si>
  <si>
    <t>●建設コンサルタント登録規定に基づく登録状況</t>
    <phoneticPr fontId="3"/>
  </si>
  <si>
    <t>　氏名にはふりがなをふること。</t>
    <phoneticPr fontId="3"/>
  </si>
  <si>
    <t>注１）</t>
    <phoneticPr fontId="3"/>
  </si>
  <si>
    <t>契約金額</t>
    <rPh sb="0" eb="2">
      <t>ケイヤク</t>
    </rPh>
    <rPh sb="2" eb="4">
      <t>キンガク</t>
    </rPh>
    <phoneticPr fontId="3"/>
  </si>
  <si>
    <t>同種
・
類似</t>
    <phoneticPr fontId="3"/>
  </si>
  <si>
    <t>〇業務実施方針</t>
    <rPh sb="1" eb="3">
      <t>ギョウム</t>
    </rPh>
    <rPh sb="3" eb="5">
      <t>ジッシ</t>
    </rPh>
    <rPh sb="5" eb="7">
      <t>ホウシン</t>
    </rPh>
    <phoneticPr fontId="3"/>
  </si>
  <si>
    <t>〇業務概要に対する貴社の提案</t>
    <rPh sb="1" eb="3">
      <t>ギョウム</t>
    </rPh>
    <rPh sb="3" eb="5">
      <t>ガイヨウ</t>
    </rPh>
    <rPh sb="6" eb="7">
      <t>タイ</t>
    </rPh>
    <rPh sb="9" eb="11">
      <t>キシャ</t>
    </rPh>
    <rPh sb="12" eb="14">
      <t>テイアン</t>
    </rPh>
    <phoneticPr fontId="3"/>
  </si>
  <si>
    <t>その他 （名称：　　　　　　　　　）・登録番号：　　　　　・取得年月日：</t>
    <phoneticPr fontId="9"/>
  </si>
  <si>
    <t>技術士 （部門：　　　分野：　　　）・登録番号：　　　　　・登録年月日：</t>
    <rPh sb="0" eb="3">
      <t>ギジュツシ</t>
    </rPh>
    <phoneticPr fontId="9"/>
  </si>
  <si>
    <t>注１）　業務の概要及び業務の技術的特徴については、具体的に記述すること。</t>
    <phoneticPr fontId="3"/>
  </si>
  <si>
    <t>※　⑤の業務を担当した事を証するTECRIS登録内容確認書または契約書、業務計画書又は業務報告書等の該当部分の写しを添付すること。</t>
    <phoneticPr fontId="3"/>
  </si>
  <si>
    <t>⑤　同種又は類似業務経歴（直近５件以内）　</t>
    <rPh sb="13" eb="15">
      <t>チョッキン</t>
    </rPh>
    <rPh sb="16" eb="17">
      <t>ケン</t>
    </rPh>
    <rPh sb="17" eb="19">
      <t>イナイ</t>
    </rPh>
    <phoneticPr fontId="9"/>
  </si>
  <si>
    <t>職務上の立場</t>
    <rPh sb="0" eb="3">
      <t>ショクムジョウ</t>
    </rPh>
    <rPh sb="4" eb="6">
      <t>タチバ</t>
    </rPh>
    <phoneticPr fontId="3"/>
  </si>
  <si>
    <t>②　生年月日　</t>
    <phoneticPr fontId="3"/>
  </si>
  <si>
    <t>②　生年月日　</t>
    <phoneticPr fontId="9"/>
  </si>
  <si>
    <t>　注３）業務を担当した事を証するTECRIS登録内容確認書または契約書、業務計画書又は業務報告書等の該当部分の写しを添付すること。</t>
    <phoneticPr fontId="3"/>
  </si>
  <si>
    <t>（管理技術者または主任技術者の実務経験等）</t>
    <rPh sb="1" eb="6">
      <t>カンリギジュツシャ</t>
    </rPh>
    <rPh sb="9" eb="11">
      <t>シュニン</t>
    </rPh>
    <rPh sb="11" eb="14">
      <t>ギジュツシャ</t>
    </rPh>
    <rPh sb="15" eb="17">
      <t>ジツム</t>
    </rPh>
    <rPh sb="17" eb="19">
      <t>ケイケン</t>
    </rPh>
    <rPh sb="19" eb="20">
      <t>トウ</t>
    </rPh>
    <phoneticPr fontId="3"/>
  </si>
  <si>
    <t>〇</t>
    <phoneticPr fontId="3"/>
  </si>
  <si>
    <t>注２）提出者（設計共同体の構成員を含む）及び協力を求める学識経験者等を特定することが</t>
    <rPh sb="0" eb="1">
      <t>チュウ</t>
    </rPh>
    <phoneticPr fontId="3"/>
  </si>
  <si>
    <t>できる内容の記述（具体的な社名・個人名等）を記載してはならない。</t>
    <rPh sb="7" eb="8">
      <t>ジュツ</t>
    </rPh>
    <phoneticPr fontId="3"/>
  </si>
  <si>
    <t>担当技術者</t>
    <rPh sb="0" eb="2">
      <t>タントウ</t>
    </rPh>
    <rPh sb="2" eb="5">
      <t>ギジュツシャ</t>
    </rPh>
    <phoneticPr fontId="3"/>
  </si>
  <si>
    <t>業務名</t>
    <rPh sb="0" eb="2">
      <t>ギョウム</t>
    </rPh>
    <rPh sb="2" eb="3">
      <t>メイ</t>
    </rPh>
    <phoneticPr fontId="3"/>
  </si>
  <si>
    <t>職務上の立場</t>
    <rPh sb="0" eb="3">
      <t>ショクムジョウ</t>
    </rPh>
    <rPh sb="4" eb="6">
      <t>タチバ</t>
    </rPh>
    <phoneticPr fontId="3"/>
  </si>
  <si>
    <t>発注機関</t>
    <rPh sb="0" eb="2">
      <t>ハッチュウ</t>
    </rPh>
    <rPh sb="2" eb="4">
      <t>キカン</t>
    </rPh>
    <phoneticPr fontId="3"/>
  </si>
  <si>
    <t>履行期間</t>
    <rPh sb="0" eb="2">
      <t>リコウ</t>
    </rPh>
    <rPh sb="2" eb="4">
      <t>キカン</t>
    </rPh>
    <phoneticPr fontId="3"/>
  </si>
  <si>
    <t>契約金額</t>
    <rPh sb="0" eb="2">
      <t>ケイヤク</t>
    </rPh>
    <rPh sb="2" eb="4">
      <t>キンガク</t>
    </rPh>
    <phoneticPr fontId="3"/>
  </si>
  <si>
    <t>（契約金額合計　　　万円）</t>
    <rPh sb="1" eb="3">
      <t>ケイヤク</t>
    </rPh>
    <rPh sb="3" eb="5">
      <t>キンガク</t>
    </rPh>
    <rPh sb="5" eb="7">
      <t>ゴウケイ</t>
    </rPh>
    <rPh sb="10" eb="12">
      <t>マンエン</t>
    </rPh>
    <phoneticPr fontId="3"/>
  </si>
  <si>
    <t>２）　　　　　　　　　　　　　　　　　　　　　　　　　　　年　月～　年　月（　年　　ヶ月）</t>
    <phoneticPr fontId="3"/>
  </si>
  <si>
    <t>⑩　当該地域（沖縄県内）の業務実績（地域精通度の評価）</t>
    <rPh sb="7" eb="9">
      <t>オキナワ</t>
    </rPh>
    <rPh sb="9" eb="11">
      <t>ケンナイ</t>
    </rPh>
    <phoneticPr fontId="3"/>
  </si>
  <si>
    <t>　建設コンサルタント登録規定、地質調査業者登録規程、測量法第５５条に基づく登録状況</t>
    <phoneticPr fontId="3"/>
  </si>
  <si>
    <t>RCCM　 （部門：　　  分野：　　  ）・登録番号：　　　　  ・登録年月日：</t>
    <rPh sb="7" eb="9">
      <t>ブモン</t>
    </rPh>
    <rPh sb="14" eb="16">
      <t>ブンヤ</t>
    </rPh>
    <rPh sb="23" eb="25">
      <t>トウロク</t>
    </rPh>
    <rPh sb="25" eb="27">
      <t>バンゴウ</t>
    </rPh>
    <rPh sb="35" eb="37">
      <t>トウロク</t>
    </rPh>
    <rPh sb="37" eb="40">
      <t>ネンガッピ</t>
    </rPh>
    <phoneticPr fontId="3"/>
  </si>
  <si>
    <t>同種
・
類似
・
その他</t>
    <rPh sb="0" eb="2">
      <t>ドウシュ</t>
    </rPh>
    <rPh sb="5" eb="7">
      <t>ルイジ</t>
    </rPh>
    <rPh sb="12" eb="13">
      <t>タ</t>
    </rPh>
    <phoneticPr fontId="3"/>
  </si>
  <si>
    <t>RCCM　 （部門：　　  分野：　　  ）・登録番号：　　　　  ・登録年月日：</t>
    <phoneticPr fontId="9"/>
  </si>
  <si>
    <t>※　職務上の立場とは、その業務における役割分担をいう。管理技術者、担当技術者の別を記入すること。</t>
    <rPh sb="2" eb="5">
      <t>ショクムジョウ</t>
    </rPh>
    <rPh sb="6" eb="8">
      <t>タチバ</t>
    </rPh>
    <rPh sb="13" eb="15">
      <t>ギョウム</t>
    </rPh>
    <rPh sb="19" eb="21">
      <t>ヤクワリ</t>
    </rPh>
    <rPh sb="21" eb="23">
      <t>ブンタン</t>
    </rPh>
    <rPh sb="27" eb="32">
      <t>カンリギジュツシャ</t>
    </rPh>
    <rPh sb="33" eb="35">
      <t>タントウ</t>
    </rPh>
    <rPh sb="35" eb="38">
      <t>ギジュツシャ</t>
    </rPh>
    <rPh sb="39" eb="40">
      <t>ベツ</t>
    </rPh>
    <rPh sb="41" eb="43">
      <t>キニュウ</t>
    </rPh>
    <phoneticPr fontId="3"/>
  </si>
  <si>
    <t>連絡担当者</t>
    <rPh sb="0" eb="2">
      <t>レンラク</t>
    </rPh>
    <rPh sb="2" eb="5">
      <t>タントウシャ</t>
    </rPh>
    <phoneticPr fontId="3"/>
  </si>
  <si>
    <t>ＦＡＸ番号</t>
    <phoneticPr fontId="3"/>
  </si>
  <si>
    <t>E-mail</t>
    <phoneticPr fontId="3"/>
  </si>
  <si>
    <t>質　問　書</t>
    <rPh sb="0" eb="1">
      <t>シツ</t>
    </rPh>
    <rPh sb="2" eb="3">
      <t>トイ</t>
    </rPh>
    <rPh sb="4" eb="5">
      <t>ショ</t>
    </rPh>
    <phoneticPr fontId="3"/>
  </si>
  <si>
    <t>注２）</t>
  </si>
  <si>
    <t>　担当技術者は、最大３名まで記載できる。（複数名配置する場合は、１名代表者を決め、</t>
    <rPh sb="1" eb="6">
      <t>タントウギジュツシャ</t>
    </rPh>
    <rPh sb="8" eb="10">
      <t>サイダイ</t>
    </rPh>
    <rPh sb="11" eb="12">
      <t>メイ</t>
    </rPh>
    <rPh sb="14" eb="16">
      <t>キサイ</t>
    </rPh>
    <rPh sb="21" eb="24">
      <t>フクスウメイ</t>
    </rPh>
    <rPh sb="24" eb="26">
      <t>ハイチ</t>
    </rPh>
    <rPh sb="28" eb="30">
      <t>バアイ</t>
    </rPh>
    <rPh sb="33" eb="34">
      <t>メイ</t>
    </rPh>
    <rPh sb="34" eb="37">
      <t>ダイヒョウシャ</t>
    </rPh>
    <rPh sb="38" eb="39">
      <t>キ</t>
    </rPh>
    <phoneticPr fontId="3"/>
  </si>
  <si>
    <t>担当技術者の（1）に記載し、氏名の後に「（代表担当技術者）」と記載すること。</t>
    <phoneticPr fontId="3"/>
  </si>
  <si>
    <t>注３）</t>
    <phoneticPr fontId="3"/>
  </si>
  <si>
    <t>　設計共同体の場合は、「所属・役職」欄に各技術者の所属企業名も記入すること。</t>
    <rPh sb="1" eb="6">
      <t>セッケイキョウドウタイ</t>
    </rPh>
    <rPh sb="7" eb="9">
      <t>バアイ</t>
    </rPh>
    <rPh sb="12" eb="14">
      <t>ショゾク</t>
    </rPh>
    <rPh sb="15" eb="17">
      <t>ヤクショク</t>
    </rPh>
    <rPh sb="18" eb="19">
      <t>ラン</t>
    </rPh>
    <rPh sb="20" eb="21">
      <t>カク</t>
    </rPh>
    <rPh sb="21" eb="24">
      <t>ギジュツシャ</t>
    </rPh>
    <rPh sb="25" eb="30">
      <t>ショゾクキギョウメイ</t>
    </rPh>
    <rPh sb="31" eb="33">
      <t>キニュウ</t>
    </rPh>
    <phoneticPr fontId="3"/>
  </si>
  <si>
    <t>⑧　実務経験の経歴（直近の順に記入）</t>
    <rPh sb="10" eb="12">
      <t>チョッキン</t>
    </rPh>
    <rPh sb="13" eb="14">
      <t>ジュン</t>
    </rPh>
    <rPh sb="15" eb="17">
      <t>キニュウ</t>
    </rPh>
    <phoneticPr fontId="3"/>
  </si>
  <si>
    <t>※　⑤、⑥、⑩は、重複して記載でき、業務を担当した事を証するTECRIS登録内容確認書または契約書、業務計画書または業務報告書等の該当部分の写しを添付すること。</t>
    <rPh sb="9" eb="11">
      <t>ジュウフク</t>
    </rPh>
    <rPh sb="13" eb="15">
      <t>キサイ</t>
    </rPh>
    <phoneticPr fontId="3"/>
  </si>
  <si>
    <t>(上記の)資格保有者の技術者数</t>
    <rPh sb="1" eb="3">
      <t>ジョウキ</t>
    </rPh>
    <rPh sb="5" eb="7">
      <t>シカク</t>
    </rPh>
    <rPh sb="7" eb="10">
      <t>ホユウシャ</t>
    </rPh>
    <phoneticPr fontId="3"/>
  </si>
  <si>
    <t>（県外・県内別）</t>
    <rPh sb="6" eb="7">
      <t>ベツ</t>
    </rPh>
    <phoneticPr fontId="3"/>
  </si>
  <si>
    <t>会社の技術者数</t>
    <rPh sb="0" eb="2">
      <t>カイシャ</t>
    </rPh>
    <phoneticPr fontId="3"/>
  </si>
  <si>
    <t>注１）　優良技術者表彰を受けたことを証する書類を添付すること</t>
    <rPh sb="4" eb="6">
      <t>ユウリョウ</t>
    </rPh>
    <rPh sb="6" eb="9">
      <t>ギジュツシャ</t>
    </rPh>
    <rPh sb="9" eb="11">
      <t>ヒョウショウ</t>
    </rPh>
    <rPh sb="12" eb="13">
      <t>ウ</t>
    </rPh>
    <rPh sb="18" eb="19">
      <t>ショウ</t>
    </rPh>
    <rPh sb="21" eb="23">
      <t>ショルイ</t>
    </rPh>
    <rPh sb="24" eb="26">
      <t>テンプ</t>
    </rPh>
    <phoneticPr fontId="3"/>
  </si>
  <si>
    <t>〇　再委託がある場合</t>
    <rPh sb="2" eb="5">
      <t>サイイタク</t>
    </rPh>
    <rPh sb="8" eb="10">
      <t>バアイ</t>
    </rPh>
    <phoneticPr fontId="3"/>
  </si>
  <si>
    <t>再委託先</t>
    <rPh sb="0" eb="1">
      <t>サイ</t>
    </rPh>
    <rPh sb="1" eb="4">
      <t>イタクサキ</t>
    </rPh>
    <phoneticPr fontId="3"/>
  </si>
  <si>
    <t>担当技術者名</t>
    <rPh sb="0" eb="2">
      <t>タントウ</t>
    </rPh>
    <rPh sb="2" eb="5">
      <t>ギジュツシャ</t>
    </rPh>
    <rPh sb="5" eb="6">
      <t>メイ</t>
    </rPh>
    <phoneticPr fontId="3"/>
  </si>
  <si>
    <t>業務内容</t>
    <rPh sb="0" eb="4">
      <t>ギョウムナイヨウ</t>
    </rPh>
    <phoneticPr fontId="3"/>
  </si>
  <si>
    <t>予定額</t>
    <rPh sb="0" eb="3">
      <t>ヨテイガク</t>
    </rPh>
    <phoneticPr fontId="3"/>
  </si>
  <si>
    <t>※　単位当たり数量に注意すること。</t>
    <rPh sb="2" eb="4">
      <t>タンイ</t>
    </rPh>
    <rPh sb="4" eb="5">
      <t>ア</t>
    </rPh>
    <rPh sb="7" eb="9">
      <t>スウリョウ</t>
    </rPh>
    <rPh sb="10" eb="12">
      <t>チュウイ</t>
    </rPh>
    <phoneticPr fontId="3"/>
  </si>
  <si>
    <t>会社名：</t>
    <rPh sb="0" eb="2">
      <t>カイシャ</t>
    </rPh>
    <rPh sb="2" eb="3">
      <t>メイ</t>
    </rPh>
    <phoneticPr fontId="43"/>
  </si>
  <si>
    <t>１式当り</t>
    <rPh sb="1" eb="2">
      <t>シキ</t>
    </rPh>
    <rPh sb="2" eb="3">
      <t>アタ</t>
    </rPh>
    <phoneticPr fontId="43"/>
  </si>
  <si>
    <t>数量</t>
    <phoneticPr fontId="43"/>
  </si>
  <si>
    <t>人</t>
    <rPh sb="0" eb="1">
      <t>ニン</t>
    </rPh>
    <phoneticPr fontId="43"/>
  </si>
  <si>
    <t>数量</t>
    <phoneticPr fontId="43"/>
  </si>
  <si>
    <t>単価</t>
    <rPh sb="0" eb="2">
      <t>タンカ</t>
    </rPh>
    <phoneticPr fontId="43"/>
  </si>
  <si>
    <t>円</t>
    <rPh sb="0" eb="1">
      <t>エン</t>
    </rPh>
    <phoneticPr fontId="43"/>
  </si>
  <si>
    <t>理事・技師長</t>
    <rPh sb="0" eb="2">
      <t>リジ</t>
    </rPh>
    <rPh sb="3" eb="6">
      <t>ギシチョウ</t>
    </rPh>
    <phoneticPr fontId="43"/>
  </si>
  <si>
    <t>主任技術者</t>
    <rPh sb="0" eb="2">
      <t>シュニン</t>
    </rPh>
    <rPh sb="2" eb="5">
      <t>ギジュツシャ</t>
    </rPh>
    <phoneticPr fontId="43"/>
  </si>
  <si>
    <t>主任技師</t>
    <rPh sb="0" eb="2">
      <t>シュニン</t>
    </rPh>
    <rPh sb="2" eb="4">
      <t>ギシ</t>
    </rPh>
    <phoneticPr fontId="43"/>
  </si>
  <si>
    <t>技師（A）</t>
    <rPh sb="0" eb="2">
      <t>ギシ</t>
    </rPh>
    <phoneticPr fontId="43"/>
  </si>
  <si>
    <t>技師（B）</t>
    <rPh sb="0" eb="2">
      <t>ギシ</t>
    </rPh>
    <phoneticPr fontId="43"/>
  </si>
  <si>
    <t>技師（C）</t>
    <rPh sb="0" eb="2">
      <t>ギシ</t>
    </rPh>
    <phoneticPr fontId="43"/>
  </si>
  <si>
    <t>技術員</t>
    <rPh sb="0" eb="3">
      <t>ギジュツイン</t>
    </rPh>
    <phoneticPr fontId="43"/>
  </si>
  <si>
    <t>報告書</t>
    <rPh sb="0" eb="3">
      <t>ホウコクショ</t>
    </rPh>
    <phoneticPr fontId="29"/>
  </si>
  <si>
    <t>業務工程</t>
    <rPh sb="0" eb="2">
      <t>ギョウム</t>
    </rPh>
    <rPh sb="2" eb="4">
      <t>コウテイ</t>
    </rPh>
    <phoneticPr fontId="3"/>
  </si>
  <si>
    <t>特定設計業務等共同企業体協定書届</t>
    <rPh sb="0" eb="2">
      <t>トクテイ</t>
    </rPh>
    <rPh sb="2" eb="7">
      <t>セッケイギョウムトウ</t>
    </rPh>
    <rPh sb="7" eb="9">
      <t>キョウドウ</t>
    </rPh>
    <rPh sb="9" eb="12">
      <t>キギョウタイ</t>
    </rPh>
    <rPh sb="12" eb="15">
      <t>キョウテイショ</t>
    </rPh>
    <rPh sb="15" eb="16">
      <t>トドケ</t>
    </rPh>
    <phoneticPr fontId="8"/>
  </si>
  <si>
    <t>特定設計業務等共同企業体</t>
    <rPh sb="0" eb="2">
      <t>トクテイ</t>
    </rPh>
    <rPh sb="2" eb="4">
      <t>セッケイ</t>
    </rPh>
    <rPh sb="4" eb="6">
      <t>ギョウム</t>
    </rPh>
    <rPh sb="6" eb="7">
      <t>トウ</t>
    </rPh>
    <rPh sb="7" eb="9">
      <t>キョウドウ</t>
    </rPh>
    <rPh sb="9" eb="12">
      <t>キギョウタイ</t>
    </rPh>
    <phoneticPr fontId="8"/>
  </si>
  <si>
    <t>代表者</t>
    <rPh sb="0" eb="3">
      <t>ダイヒョウシャ</t>
    </rPh>
    <phoneticPr fontId="8"/>
  </si>
  <si>
    <t>住所</t>
    <rPh sb="0" eb="2">
      <t>ジュウショ</t>
    </rPh>
    <phoneticPr fontId="8"/>
  </si>
  <si>
    <t>商号又は名称</t>
    <rPh sb="0" eb="2">
      <t>ショウゴウ</t>
    </rPh>
    <rPh sb="2" eb="3">
      <t>マタ</t>
    </rPh>
    <rPh sb="4" eb="6">
      <t>メイショウ</t>
    </rPh>
    <phoneticPr fontId="8"/>
  </si>
  <si>
    <t>氏名</t>
    <rPh sb="0" eb="2">
      <t>シメイ</t>
    </rPh>
    <phoneticPr fontId="8"/>
  </si>
  <si>
    <t>印</t>
    <rPh sb="0" eb="1">
      <t>イン</t>
    </rPh>
    <phoneticPr fontId="8"/>
  </si>
  <si>
    <t>構成員</t>
    <rPh sb="0" eb="3">
      <t>コウセイイン</t>
    </rPh>
    <phoneticPr fontId="8"/>
  </si>
  <si>
    <t>特定設計業務等共同企業体協定書(甲)</t>
    <rPh sb="0" eb="2">
      <t>トクテイ</t>
    </rPh>
    <rPh sb="2" eb="7">
      <t>セッケイギョウムトウ</t>
    </rPh>
    <rPh sb="7" eb="9">
      <t>キョウドウ</t>
    </rPh>
    <rPh sb="9" eb="12">
      <t>キギョウタイ</t>
    </rPh>
    <rPh sb="12" eb="15">
      <t>キョウテイショ</t>
    </rPh>
    <rPh sb="16" eb="17">
      <t>コウ</t>
    </rPh>
    <phoneticPr fontId="8"/>
  </si>
  <si>
    <t>特定設計業務等共同企業体協定書(甲)</t>
    <rPh sb="0" eb="2">
      <t>トクテイ</t>
    </rPh>
    <rPh sb="2" eb="6">
      <t>セッケイギョウム</t>
    </rPh>
    <rPh sb="6" eb="7">
      <t>トウ</t>
    </rPh>
    <rPh sb="7" eb="9">
      <t>キョウドウ</t>
    </rPh>
    <rPh sb="9" eb="12">
      <t>キギョウタイ</t>
    </rPh>
    <rPh sb="12" eb="15">
      <t>キョウテイショ</t>
    </rPh>
    <rPh sb="16" eb="17">
      <t>コウ</t>
    </rPh>
    <phoneticPr fontId="8"/>
  </si>
  <si>
    <t>（目　的）</t>
    <rPh sb="1" eb="2">
      <t>メ</t>
    </rPh>
    <rPh sb="3" eb="4">
      <t>マト</t>
    </rPh>
    <phoneticPr fontId="8"/>
  </si>
  <si>
    <t>第１条</t>
    <rPh sb="0" eb="1">
      <t>ダイ</t>
    </rPh>
    <rPh sb="2" eb="3">
      <t>ジョウ</t>
    </rPh>
    <phoneticPr fontId="8"/>
  </si>
  <si>
    <t>　当共同企業体は、次の事業を共同連帯して営むことを目的とする。</t>
    <phoneticPr fontId="8"/>
  </si>
  <si>
    <t>２</t>
    <phoneticPr fontId="8"/>
  </si>
  <si>
    <t>　前号に附帯する事業。</t>
    <rPh sb="1" eb="3">
      <t>ゼンゴウ</t>
    </rPh>
    <rPh sb="4" eb="6">
      <t>フタイ</t>
    </rPh>
    <rPh sb="8" eb="10">
      <t>ジギョウ</t>
    </rPh>
    <phoneticPr fontId="8"/>
  </si>
  <si>
    <t>（名　称）</t>
    <rPh sb="1" eb="2">
      <t>ナ</t>
    </rPh>
    <rPh sb="3" eb="4">
      <t>ショウ</t>
    </rPh>
    <phoneticPr fontId="8"/>
  </si>
  <si>
    <t>第２条</t>
    <rPh sb="0" eb="1">
      <t>ダイ</t>
    </rPh>
    <rPh sb="2" eb="3">
      <t>ジョウ</t>
    </rPh>
    <phoneticPr fontId="8"/>
  </si>
  <si>
    <t>　当共同企業体は、</t>
    <rPh sb="1" eb="2">
      <t>トウ</t>
    </rPh>
    <rPh sb="2" eb="4">
      <t>キョウドウ</t>
    </rPh>
    <rPh sb="4" eb="7">
      <t>キギョウタイ</t>
    </rPh>
    <phoneticPr fontId="8"/>
  </si>
  <si>
    <t>特定設計</t>
    <rPh sb="0" eb="2">
      <t>トクテイ</t>
    </rPh>
    <rPh sb="2" eb="4">
      <t>セッケイ</t>
    </rPh>
    <phoneticPr fontId="8"/>
  </si>
  <si>
    <t>業務等共同企業体（以下「当企業体」という。）と称する。</t>
    <rPh sb="0" eb="2">
      <t>ギョウム</t>
    </rPh>
    <rPh sb="2" eb="3">
      <t>トウ</t>
    </rPh>
    <rPh sb="3" eb="5">
      <t>キョウドウ</t>
    </rPh>
    <phoneticPr fontId="8"/>
  </si>
  <si>
    <t>（事務所の所在地）</t>
    <rPh sb="1" eb="4">
      <t>ジムショ</t>
    </rPh>
    <rPh sb="5" eb="8">
      <t>ショザイチ</t>
    </rPh>
    <phoneticPr fontId="8"/>
  </si>
  <si>
    <t>第３条</t>
    <rPh sb="0" eb="1">
      <t>ダイ</t>
    </rPh>
    <rPh sb="2" eb="3">
      <t>ジョウ</t>
    </rPh>
    <phoneticPr fontId="8"/>
  </si>
  <si>
    <t>　当企業体は、事務所を</t>
    <rPh sb="1" eb="2">
      <t>トウ</t>
    </rPh>
    <rPh sb="2" eb="5">
      <t>キギョウタイ</t>
    </rPh>
    <rPh sb="7" eb="10">
      <t>ジムショ</t>
    </rPh>
    <phoneticPr fontId="8"/>
  </si>
  <si>
    <t>番地に置く。</t>
    <phoneticPr fontId="8"/>
  </si>
  <si>
    <t>（成立の時期及び解散の時期）</t>
    <phoneticPr fontId="8"/>
  </si>
  <si>
    <t>第４条</t>
    <rPh sb="0" eb="1">
      <t>ダイ</t>
    </rPh>
    <rPh sb="2" eb="3">
      <t>ジョウ</t>
    </rPh>
    <phoneticPr fontId="8"/>
  </si>
  <si>
    <t>　委託業務を受注することが出来なかった場合は、当企業体は、前項の規定にかかわらず、当該委託業務に係わる委託契約が締結された日に解散するものとする。</t>
    <rPh sb="1" eb="3">
      <t>イタク</t>
    </rPh>
    <rPh sb="3" eb="5">
      <t>ギョウム</t>
    </rPh>
    <rPh sb="6" eb="8">
      <t>ジュチュウ</t>
    </rPh>
    <rPh sb="13" eb="15">
      <t>デキ</t>
    </rPh>
    <rPh sb="19" eb="21">
      <t>バアイ</t>
    </rPh>
    <rPh sb="23" eb="24">
      <t>トウ</t>
    </rPh>
    <rPh sb="24" eb="27">
      <t>キギョウタイ</t>
    </rPh>
    <rPh sb="29" eb="31">
      <t>ゼンコウ</t>
    </rPh>
    <rPh sb="32" eb="34">
      <t>キテイ</t>
    </rPh>
    <rPh sb="41" eb="43">
      <t>トウガイ</t>
    </rPh>
    <rPh sb="43" eb="45">
      <t>イタク</t>
    </rPh>
    <rPh sb="45" eb="47">
      <t>ギョウム</t>
    </rPh>
    <rPh sb="48" eb="49">
      <t>カカ</t>
    </rPh>
    <rPh sb="51" eb="53">
      <t>イタク</t>
    </rPh>
    <rPh sb="53" eb="55">
      <t>ケイヤク</t>
    </rPh>
    <rPh sb="56" eb="58">
      <t>テイケツ</t>
    </rPh>
    <rPh sb="61" eb="62">
      <t>ヒ</t>
    </rPh>
    <rPh sb="63" eb="65">
      <t>カイサン</t>
    </rPh>
    <phoneticPr fontId="8"/>
  </si>
  <si>
    <t>（構成員の住所及び名称）</t>
    <rPh sb="1" eb="4">
      <t>コウセイイン</t>
    </rPh>
    <rPh sb="5" eb="7">
      <t>ジュウショ</t>
    </rPh>
    <rPh sb="7" eb="8">
      <t>オヨ</t>
    </rPh>
    <rPh sb="9" eb="11">
      <t>メイショウ</t>
    </rPh>
    <phoneticPr fontId="8"/>
  </si>
  <si>
    <t>第５条</t>
    <rPh sb="0" eb="1">
      <t>ダイ</t>
    </rPh>
    <rPh sb="2" eb="3">
      <t>ジョウ</t>
    </rPh>
    <phoneticPr fontId="8"/>
  </si>
  <si>
    <t>　当企業体の構成員は、次のとおりとする。</t>
    <rPh sb="1" eb="2">
      <t>トウ</t>
    </rPh>
    <rPh sb="2" eb="5">
      <t>キギョウタイ</t>
    </rPh>
    <rPh sb="6" eb="9">
      <t>コウセイイン</t>
    </rPh>
    <rPh sb="11" eb="12">
      <t>ツギ</t>
    </rPh>
    <phoneticPr fontId="8"/>
  </si>
  <si>
    <t>（代表者の名称）</t>
    <rPh sb="1" eb="4">
      <t>ダイヒョウシャ</t>
    </rPh>
    <rPh sb="5" eb="7">
      <t>メイショウ</t>
    </rPh>
    <phoneticPr fontId="8"/>
  </si>
  <si>
    <t>第６条</t>
    <rPh sb="0" eb="1">
      <t>ダイ</t>
    </rPh>
    <rPh sb="2" eb="3">
      <t>ジョウ</t>
    </rPh>
    <phoneticPr fontId="8"/>
  </si>
  <si>
    <t>　当企業体は、</t>
    <rPh sb="1" eb="2">
      <t>トウ</t>
    </rPh>
    <rPh sb="2" eb="5">
      <t>キギョウタイ</t>
    </rPh>
    <phoneticPr fontId="8"/>
  </si>
  <si>
    <t>を代表者とする。</t>
    <rPh sb="1" eb="4">
      <t>ダイヒョウシャ</t>
    </rPh>
    <phoneticPr fontId="8"/>
  </si>
  <si>
    <t>（代表者の権限）</t>
    <rPh sb="1" eb="4">
      <t>ダイヒョウシャ</t>
    </rPh>
    <rPh sb="5" eb="7">
      <t>ケンゲン</t>
    </rPh>
    <phoneticPr fontId="8"/>
  </si>
  <si>
    <t>第７条</t>
    <rPh sb="0" eb="1">
      <t>ダイ</t>
    </rPh>
    <rPh sb="2" eb="3">
      <t>ジョウ</t>
    </rPh>
    <phoneticPr fontId="8"/>
  </si>
  <si>
    <t>　当企業体の代表者は、委託業務の履行に関し、当企業体を代表してその権限を行うことを名義上明らかにした上で、発注者及び監督官庁等と折衝する権限並びに業務委託料（前払金及び部分代金を含む ）の請求、受領及び当企業体に属する財産を管理する権限を有するものとする。</t>
    <rPh sb="11" eb="15">
      <t>イタクギョウム</t>
    </rPh>
    <rPh sb="16" eb="18">
      <t>リコウ</t>
    </rPh>
    <rPh sb="73" eb="75">
      <t>ギョウム</t>
    </rPh>
    <rPh sb="75" eb="78">
      <t>イタクリョウ</t>
    </rPh>
    <phoneticPr fontId="8"/>
  </si>
  <si>
    <t>（構成員の出資の割合）</t>
    <rPh sb="1" eb="4">
      <t>コウセイイン</t>
    </rPh>
    <rPh sb="5" eb="7">
      <t>シュッシ</t>
    </rPh>
    <rPh sb="8" eb="10">
      <t>ワリアイ</t>
    </rPh>
    <phoneticPr fontId="8"/>
  </si>
  <si>
    <t>第８条</t>
    <rPh sb="0" eb="1">
      <t>ダイ</t>
    </rPh>
    <rPh sb="2" eb="3">
      <t>ジョウ</t>
    </rPh>
    <phoneticPr fontId="8"/>
  </si>
  <si>
    <t>各構成員の出資の割合は、次のとおりとする。ただし、当該委託業務について発注者と契約内容の変更増減があつても、構成員の出資の割合は変わらないものとする。</t>
    <rPh sb="27" eb="31">
      <t>イタクギョウム</t>
    </rPh>
    <phoneticPr fontId="8"/>
  </si>
  <si>
    <t>％</t>
    <phoneticPr fontId="8"/>
  </si>
  <si>
    <t>２</t>
    <phoneticPr fontId="8"/>
  </si>
  <si>
    <t>　金銭以外のものによる出資については、時価を参酌のうえ構成員が協議して評価するものとする。</t>
    <phoneticPr fontId="8"/>
  </si>
  <si>
    <t>（運営委員会）</t>
    <rPh sb="1" eb="3">
      <t>ウンエイ</t>
    </rPh>
    <rPh sb="3" eb="6">
      <t>イインカイ</t>
    </rPh>
    <phoneticPr fontId="8"/>
  </si>
  <si>
    <t>第９条</t>
    <rPh sb="0" eb="1">
      <t>ダイ</t>
    </rPh>
    <rPh sb="2" eb="3">
      <t>ジョウ</t>
    </rPh>
    <phoneticPr fontId="8"/>
  </si>
  <si>
    <t>（構成員の責任）</t>
    <rPh sb="1" eb="4">
      <t>コウセイイン</t>
    </rPh>
    <rPh sb="5" eb="7">
      <t>セキニン</t>
    </rPh>
    <phoneticPr fontId="8"/>
  </si>
  <si>
    <t>第10条</t>
    <rPh sb="0" eb="1">
      <t>ダイ</t>
    </rPh>
    <rPh sb="3" eb="4">
      <t>ジョウ</t>
    </rPh>
    <phoneticPr fontId="8"/>
  </si>
  <si>
    <t>　各構成員は、委託業務の委託契約の履行及び下請契約その他の委託業務の実施に伴い当企業体が負担する債務の履行に関し、連帯して責任を負うものとする。</t>
    <rPh sb="1" eb="5">
      <t>カクコウセイイン</t>
    </rPh>
    <rPh sb="7" eb="11">
      <t>イタクギョウム</t>
    </rPh>
    <rPh sb="12" eb="14">
      <t>イタク</t>
    </rPh>
    <rPh sb="14" eb="16">
      <t>ケイヤク</t>
    </rPh>
    <rPh sb="17" eb="19">
      <t>リコウ</t>
    </rPh>
    <rPh sb="19" eb="20">
      <t>オヨ</t>
    </rPh>
    <rPh sb="21" eb="23">
      <t>シタウケ</t>
    </rPh>
    <rPh sb="23" eb="25">
      <t>ケイヤク</t>
    </rPh>
    <rPh sb="27" eb="28">
      <t>タ</t>
    </rPh>
    <rPh sb="29" eb="33">
      <t>イタクギョウム</t>
    </rPh>
    <rPh sb="34" eb="36">
      <t>ジッシ</t>
    </rPh>
    <rPh sb="37" eb="38">
      <t>トモナ</t>
    </rPh>
    <rPh sb="39" eb="40">
      <t>トウ</t>
    </rPh>
    <rPh sb="40" eb="43">
      <t>キギョウタイ</t>
    </rPh>
    <rPh sb="44" eb="46">
      <t>フタン</t>
    </rPh>
    <rPh sb="48" eb="50">
      <t>サイム</t>
    </rPh>
    <rPh sb="51" eb="53">
      <t>リコウ</t>
    </rPh>
    <rPh sb="54" eb="55">
      <t>カン</t>
    </rPh>
    <rPh sb="57" eb="59">
      <t>レンタイ</t>
    </rPh>
    <rPh sb="61" eb="63">
      <t>セキニン</t>
    </rPh>
    <rPh sb="64" eb="65">
      <t>オ</t>
    </rPh>
    <phoneticPr fontId="8"/>
  </si>
  <si>
    <t>（取引金融機関）</t>
    <rPh sb="1" eb="3">
      <t>トリヒキ</t>
    </rPh>
    <rPh sb="3" eb="5">
      <t>キンユウ</t>
    </rPh>
    <rPh sb="5" eb="7">
      <t>キカン</t>
    </rPh>
    <phoneticPr fontId="8"/>
  </si>
  <si>
    <t>第11条</t>
    <rPh sb="0" eb="1">
      <t>ダイ</t>
    </rPh>
    <rPh sb="3" eb="4">
      <t>ジョウ</t>
    </rPh>
    <phoneticPr fontId="8"/>
  </si>
  <si>
    <t>　当企業体の取引金融機関は、</t>
    <phoneticPr fontId="8"/>
  </si>
  <si>
    <t>とし、</t>
    <phoneticPr fontId="8"/>
  </si>
  <si>
    <t>（決　算）</t>
    <rPh sb="1" eb="2">
      <t>ケツ</t>
    </rPh>
    <rPh sb="3" eb="4">
      <t>ザン</t>
    </rPh>
    <phoneticPr fontId="8"/>
  </si>
  <si>
    <t>第12条</t>
    <rPh sb="0" eb="1">
      <t>ダイ</t>
    </rPh>
    <rPh sb="3" eb="4">
      <t>ジョウ</t>
    </rPh>
    <phoneticPr fontId="8"/>
  </si>
  <si>
    <t>　当企業体は、委託業務完了の都度、当該委託業務について決算するものとする。</t>
    <rPh sb="7" eb="11">
      <t>イタクギョウム</t>
    </rPh>
    <rPh sb="11" eb="13">
      <t>カンリョウ</t>
    </rPh>
    <rPh sb="19" eb="23">
      <t>イタクギョウム</t>
    </rPh>
    <phoneticPr fontId="8"/>
  </si>
  <si>
    <t>（利益金の配当の割合）</t>
    <rPh sb="1" eb="4">
      <t>リエキキン</t>
    </rPh>
    <rPh sb="5" eb="7">
      <t>ハイトウ</t>
    </rPh>
    <rPh sb="8" eb="10">
      <t>ワリアイ</t>
    </rPh>
    <phoneticPr fontId="8"/>
  </si>
  <si>
    <t>第13条</t>
    <rPh sb="0" eb="1">
      <t>ダイ</t>
    </rPh>
    <rPh sb="3" eb="4">
      <t>ジョウ</t>
    </rPh>
    <phoneticPr fontId="8"/>
  </si>
  <si>
    <t>　決算の結果利益を生じた場合には、第８条に規定する出資の割合により構成員に利益金を配当するものとする。</t>
    <phoneticPr fontId="8"/>
  </si>
  <si>
    <t>（欠損金の負担の割合）</t>
    <phoneticPr fontId="8"/>
  </si>
  <si>
    <t>第14条</t>
    <rPh sb="0" eb="1">
      <t>ダイ</t>
    </rPh>
    <rPh sb="3" eb="4">
      <t>ジョウ</t>
    </rPh>
    <phoneticPr fontId="8"/>
  </si>
  <si>
    <t>　決算の結果欠損金を生じた場合には、第８条に規定する出資の割合により構成員が欠損金を負担するものとする。</t>
    <rPh sb="1" eb="3">
      <t>ケッサン</t>
    </rPh>
    <rPh sb="4" eb="6">
      <t>ケッカ</t>
    </rPh>
    <rPh sb="6" eb="9">
      <t>ケッソンキン</t>
    </rPh>
    <rPh sb="10" eb="11">
      <t>ショウ</t>
    </rPh>
    <rPh sb="13" eb="15">
      <t>バアイ</t>
    </rPh>
    <rPh sb="18" eb="19">
      <t>ダイ</t>
    </rPh>
    <rPh sb="20" eb="21">
      <t>ジョウ</t>
    </rPh>
    <rPh sb="22" eb="24">
      <t>キテイ</t>
    </rPh>
    <rPh sb="26" eb="28">
      <t>シュッシ</t>
    </rPh>
    <rPh sb="29" eb="31">
      <t>ワリアイ</t>
    </rPh>
    <rPh sb="34" eb="37">
      <t>コウセイイン</t>
    </rPh>
    <rPh sb="38" eb="41">
      <t>ケッソンキン</t>
    </rPh>
    <rPh sb="42" eb="44">
      <t>フタン</t>
    </rPh>
    <phoneticPr fontId="8"/>
  </si>
  <si>
    <t>（権利義務の譲渡の制限）</t>
    <phoneticPr fontId="8"/>
  </si>
  <si>
    <t>第15条</t>
    <rPh sb="0" eb="1">
      <t>ダイ</t>
    </rPh>
    <rPh sb="3" eb="4">
      <t>ジョウ</t>
    </rPh>
    <phoneticPr fontId="8"/>
  </si>
  <si>
    <t>　本協定書に基づく権利義務は他人に譲渡することはできない。</t>
    <phoneticPr fontId="8"/>
  </si>
  <si>
    <t>（委託業務途中における構成員の脱退に対する措置）</t>
    <rPh sb="1" eb="5">
      <t>イタクギョウム</t>
    </rPh>
    <phoneticPr fontId="8"/>
  </si>
  <si>
    <t>第16条</t>
    <rPh sb="0" eb="1">
      <t>ダイ</t>
    </rPh>
    <rPh sb="3" eb="4">
      <t>ジョウ</t>
    </rPh>
    <phoneticPr fontId="8"/>
  </si>
  <si>
    <t>　構成員のうち委託業務途中において前項の規定により脱退した者がある場合においては、残存構成員が共同連帯して委託業務を履行する。</t>
    <rPh sb="1" eb="4">
      <t>コウセイイン</t>
    </rPh>
    <rPh sb="7" eb="11">
      <t>イタクギョウム</t>
    </rPh>
    <rPh sb="11" eb="13">
      <t>トチュウ</t>
    </rPh>
    <rPh sb="17" eb="19">
      <t>ゼンコウ</t>
    </rPh>
    <rPh sb="20" eb="22">
      <t>キテイ</t>
    </rPh>
    <rPh sb="25" eb="27">
      <t>ダッタイ</t>
    </rPh>
    <rPh sb="29" eb="30">
      <t>モノ</t>
    </rPh>
    <rPh sb="33" eb="35">
      <t>バアイ</t>
    </rPh>
    <rPh sb="41" eb="43">
      <t>ザンゾン</t>
    </rPh>
    <rPh sb="43" eb="46">
      <t>コウセイイン</t>
    </rPh>
    <rPh sb="47" eb="49">
      <t>キョウドウ</t>
    </rPh>
    <rPh sb="49" eb="51">
      <t>レンタイ</t>
    </rPh>
    <rPh sb="53" eb="57">
      <t>イタクギョウム</t>
    </rPh>
    <rPh sb="58" eb="60">
      <t>リコウ</t>
    </rPh>
    <phoneticPr fontId="8"/>
  </si>
  <si>
    <t>３</t>
    <phoneticPr fontId="8"/>
  </si>
  <si>
    <t>　第１項の規定により構成員のうち脱退した者があるときは、残存構成員の出資の割合は、脱退構成員が脱退前に有していたところの出資の割合を、残存構成員が有している出資の割合により分割し、これを第８条に規定する割合に加えた割合とする。</t>
    <phoneticPr fontId="8"/>
  </si>
  <si>
    <t>４</t>
    <phoneticPr fontId="8"/>
  </si>
  <si>
    <t>　脱退した構成員の出資金の返還は、決算の際行うものとする。ただし、決算の結果欠損金を生じた場合には、脱退した構成員の出資金から構成員が脱退しなかつた場合に負担すべき金額を控除して金額を返還するものとする。</t>
    <phoneticPr fontId="8"/>
  </si>
  <si>
    <t>５</t>
    <phoneticPr fontId="8"/>
  </si>
  <si>
    <t>　決算の結果利益を生じた場合において、脱退構成員には利金の配当は行わない。</t>
    <rPh sb="1" eb="3">
      <t>ケッサン</t>
    </rPh>
    <rPh sb="4" eb="6">
      <t>ケッカ</t>
    </rPh>
    <rPh sb="6" eb="8">
      <t>リエキ</t>
    </rPh>
    <rPh sb="9" eb="10">
      <t>ショウ</t>
    </rPh>
    <rPh sb="12" eb="14">
      <t>バアイ</t>
    </rPh>
    <rPh sb="19" eb="21">
      <t>ダッタイ</t>
    </rPh>
    <rPh sb="21" eb="24">
      <t>コウセイイン</t>
    </rPh>
    <rPh sb="26" eb="28">
      <t>リキン</t>
    </rPh>
    <rPh sb="29" eb="31">
      <t>ハイトウ</t>
    </rPh>
    <rPh sb="32" eb="33">
      <t>オコナ</t>
    </rPh>
    <phoneticPr fontId="8"/>
  </si>
  <si>
    <t>（構成員の除名）</t>
    <rPh sb="1" eb="4">
      <t>コウセイイン</t>
    </rPh>
    <rPh sb="5" eb="7">
      <t>ジョメイ</t>
    </rPh>
    <phoneticPr fontId="8"/>
  </si>
  <si>
    <t>第16条の２</t>
    <rPh sb="0" eb="1">
      <t>ダイ</t>
    </rPh>
    <rPh sb="3" eb="4">
      <t>ジョウ</t>
    </rPh>
    <phoneticPr fontId="8"/>
  </si>
  <si>
    <t>　当企業体は、構成員のうちいずれかが、業務途中において重要な義務の不履行その他の除名し得る正当な事由を生じた場合においては、他の構成員全員及び発注者の承認により当該構成員を除名することができるものとする。</t>
    <phoneticPr fontId="8"/>
  </si>
  <si>
    <t>　前項の場合において、除名した構成員に対してその旨を通知しなければならない。</t>
    <rPh sb="1" eb="3">
      <t>ゼンコウ</t>
    </rPh>
    <rPh sb="4" eb="6">
      <t>バアイ</t>
    </rPh>
    <rPh sb="11" eb="13">
      <t>ジョメイ</t>
    </rPh>
    <rPh sb="15" eb="18">
      <t>コウセイイン</t>
    </rPh>
    <rPh sb="19" eb="20">
      <t>タイ</t>
    </rPh>
    <rPh sb="24" eb="25">
      <t>ムネ</t>
    </rPh>
    <rPh sb="26" eb="28">
      <t>ツウチ</t>
    </rPh>
    <phoneticPr fontId="8"/>
  </si>
  <si>
    <t>　第１項の規定により構成員が除名された場合においては、前条第２項から第５項までを準用するものとする。</t>
    <rPh sb="1" eb="2">
      <t>ダイ</t>
    </rPh>
    <rPh sb="3" eb="4">
      <t>コウ</t>
    </rPh>
    <rPh sb="5" eb="7">
      <t>キテイ</t>
    </rPh>
    <rPh sb="10" eb="13">
      <t>コウセイイン</t>
    </rPh>
    <rPh sb="14" eb="16">
      <t>ジョメイ</t>
    </rPh>
    <rPh sb="19" eb="21">
      <t>バアイ</t>
    </rPh>
    <rPh sb="27" eb="29">
      <t>ゼンジョウ</t>
    </rPh>
    <rPh sb="29" eb="30">
      <t>ダイ</t>
    </rPh>
    <rPh sb="31" eb="32">
      <t>コウ</t>
    </rPh>
    <rPh sb="34" eb="35">
      <t>ダイ</t>
    </rPh>
    <rPh sb="36" eb="37">
      <t>コウ</t>
    </rPh>
    <rPh sb="40" eb="42">
      <t>ジュンヨウ</t>
    </rPh>
    <phoneticPr fontId="8"/>
  </si>
  <si>
    <t>（業務途中における構成員の破産又は解散に対する措置）</t>
    <rPh sb="1" eb="3">
      <t>ギョウム</t>
    </rPh>
    <phoneticPr fontId="8"/>
  </si>
  <si>
    <t>第17条</t>
    <rPh sb="0" eb="1">
      <t>ダイ</t>
    </rPh>
    <rPh sb="3" eb="4">
      <t>ジョウ</t>
    </rPh>
    <phoneticPr fontId="8"/>
  </si>
  <si>
    <t>　構成員のうちいずれかが業務途中において破産又は解散した場合においては、第16条第２項から第５項までを準用するものとする。</t>
    <rPh sb="12" eb="14">
      <t>ギョウム</t>
    </rPh>
    <phoneticPr fontId="8"/>
  </si>
  <si>
    <t>（代表者の変更）</t>
    <rPh sb="1" eb="4">
      <t>ダイヒョウシャ</t>
    </rPh>
    <rPh sb="5" eb="7">
      <t>ヘンコウ</t>
    </rPh>
    <phoneticPr fontId="8"/>
  </si>
  <si>
    <t>第17条の２</t>
    <rPh sb="0" eb="1">
      <t>ダイ</t>
    </rPh>
    <rPh sb="3" eb="4">
      <t>ジョウ</t>
    </rPh>
    <phoneticPr fontId="8"/>
  </si>
  <si>
    <t>　代表者が脱退し若しくは除名された場合又は代表者としての責務を果たせなくなった場合においては、従前の代表者に代えて、他の構成員全員及び発注者の承認により残存構成員のうちいずれかを代表者とすることができるものとする。</t>
    <phoneticPr fontId="8"/>
  </si>
  <si>
    <t>（解散後のかし担保責任）</t>
    <rPh sb="1" eb="4">
      <t>カイサンゴ</t>
    </rPh>
    <rPh sb="7" eb="9">
      <t>タンポ</t>
    </rPh>
    <rPh sb="9" eb="11">
      <t>セキニン</t>
    </rPh>
    <phoneticPr fontId="8"/>
  </si>
  <si>
    <t>第18条</t>
    <rPh sb="0" eb="1">
      <t>ダイ</t>
    </rPh>
    <rPh sb="3" eb="4">
      <t>ジョウ</t>
    </rPh>
    <phoneticPr fontId="8"/>
  </si>
  <si>
    <t>　当企業体が解散した後においても、当該業務につきかしがあったときは、各構成員は共同連帯してその責に任ずるものとする。</t>
    <rPh sb="19" eb="21">
      <t>ギョウム</t>
    </rPh>
    <phoneticPr fontId="8"/>
  </si>
  <si>
    <t>（協定書に定めのない事項）</t>
    <rPh sb="1" eb="4">
      <t>キョウテイショ</t>
    </rPh>
    <rPh sb="5" eb="6">
      <t>サダ</t>
    </rPh>
    <rPh sb="10" eb="12">
      <t>ジコウ</t>
    </rPh>
    <phoneticPr fontId="8"/>
  </si>
  <si>
    <t>第19条</t>
    <rPh sb="0" eb="1">
      <t>ダイ</t>
    </rPh>
    <rPh sb="3" eb="4">
      <t>ジョウ</t>
    </rPh>
    <phoneticPr fontId="8"/>
  </si>
  <si>
    <t>　この協定書に定めのない事項については、運営委員会において定めるものとする。</t>
    <rPh sb="3" eb="6">
      <t>キョウテイショ</t>
    </rPh>
    <rPh sb="7" eb="8">
      <t>サダ</t>
    </rPh>
    <rPh sb="12" eb="14">
      <t>ジコウ</t>
    </rPh>
    <rPh sb="20" eb="22">
      <t>ウンエイ</t>
    </rPh>
    <rPh sb="22" eb="25">
      <t>イインカイ</t>
    </rPh>
    <rPh sb="29" eb="30">
      <t>サダ</t>
    </rPh>
    <phoneticPr fontId="8"/>
  </si>
  <si>
    <t>外１社は、前記のとおり</t>
    <rPh sb="0" eb="1">
      <t>ホカ</t>
    </rPh>
    <rPh sb="2" eb="3">
      <t>シャ</t>
    </rPh>
    <rPh sb="5" eb="7">
      <t>ゼンキ</t>
    </rPh>
    <phoneticPr fontId="8"/>
  </si>
  <si>
    <t>特定設計業務等共同企業体協定を締結したので、その証拠とし</t>
    <rPh sb="0" eb="2">
      <t>トクテイ</t>
    </rPh>
    <rPh sb="2" eb="6">
      <t>セッケイギョウム</t>
    </rPh>
    <rPh sb="6" eb="7">
      <t>トウ</t>
    </rPh>
    <rPh sb="7" eb="9">
      <t>キョウドウ</t>
    </rPh>
    <rPh sb="9" eb="12">
      <t>キギョウタイ</t>
    </rPh>
    <rPh sb="12" eb="14">
      <t>キョウテイ</t>
    </rPh>
    <rPh sb="15" eb="17">
      <t>テイケツ</t>
    </rPh>
    <rPh sb="24" eb="25">
      <t>アカシ</t>
    </rPh>
    <rPh sb="25" eb="26">
      <t>キョ</t>
    </rPh>
    <phoneticPr fontId="8"/>
  </si>
  <si>
    <t>代表者氏名</t>
    <rPh sb="0" eb="3">
      <t>ダイヒョウシャ</t>
    </rPh>
    <rPh sb="3" eb="5">
      <t>シメイ</t>
    </rPh>
    <phoneticPr fontId="8"/>
  </si>
  <si>
    <t>件名：</t>
    <rPh sb="0" eb="2">
      <t>ケンメイ</t>
    </rPh>
    <phoneticPr fontId="8"/>
  </si>
  <si>
    <t>特定設計業務等共同企業体</t>
    <rPh sb="0" eb="2">
      <t>トクテイ</t>
    </rPh>
    <rPh sb="2" eb="7">
      <t>セッケイギョウムトウ</t>
    </rPh>
    <rPh sb="7" eb="9">
      <t>キョウドウ</t>
    </rPh>
    <rPh sb="9" eb="12">
      <t>キギョウタイ</t>
    </rPh>
    <phoneticPr fontId="8"/>
  </si>
  <si>
    <t>　構成員は、発注者及び構成員全員の承認がなければ、当企業体が委託業務を完了する日までは脱退することができない。</t>
    <rPh sb="1" eb="4">
      <t>コウセイイン</t>
    </rPh>
    <rPh sb="6" eb="9">
      <t>ハッチュウシャ</t>
    </rPh>
    <rPh sb="9" eb="10">
      <t>オヨ</t>
    </rPh>
    <rPh sb="11" eb="14">
      <t>コウセイイン</t>
    </rPh>
    <rPh sb="14" eb="16">
      <t>ゼンイン</t>
    </rPh>
    <rPh sb="17" eb="19">
      <t>ショウニン</t>
    </rPh>
    <rPh sb="25" eb="26">
      <t>トウ</t>
    </rPh>
    <rPh sb="26" eb="29">
      <t>キギョウタイ</t>
    </rPh>
    <rPh sb="30" eb="34">
      <t>イタクギョウム</t>
    </rPh>
    <rPh sb="35" eb="37">
      <t>カンリョウ</t>
    </rPh>
    <rPh sb="39" eb="40">
      <t>ヒ</t>
    </rPh>
    <rPh sb="43" eb="45">
      <t>ダッタイ</t>
    </rPh>
    <phoneticPr fontId="8"/>
  </si>
  <si>
    <t>　当企業体は、構成員全員をもつて運営委員会を設け、組織及び編成並びに委託業務の履行の基本に関する事項、資金管理方法、下請企業の決定その他の当企業体の運営に関する基本的かつ重要な事項について協議の上決定し、委託業務の完了に当るものとする。</t>
    <rPh sb="34" eb="38">
      <t>イタクギョウム</t>
    </rPh>
    <rPh sb="39" eb="41">
      <t>リコウ</t>
    </rPh>
    <rPh sb="102" eb="106">
      <t>イタクギョウム</t>
    </rPh>
    <phoneticPr fontId="8"/>
  </si>
  <si>
    <t>共同企業体の名称を冠した代表者名義の別口預金口座によって取引きするものとす</t>
    <rPh sb="0" eb="2">
      <t>キョウドウ</t>
    </rPh>
    <rPh sb="2" eb="5">
      <t>キギョウタイ</t>
    </rPh>
    <rPh sb="6" eb="8">
      <t>メイショウ</t>
    </rPh>
    <rPh sb="9" eb="10">
      <t>カン</t>
    </rPh>
    <rPh sb="12" eb="15">
      <t>ダイヒョウシャ</t>
    </rPh>
    <rPh sb="15" eb="17">
      <t>メイギ</t>
    </rPh>
    <rPh sb="18" eb="20">
      <t>ベツクチ</t>
    </rPh>
    <rPh sb="20" eb="22">
      <t>ヨキン</t>
    </rPh>
    <rPh sb="22" eb="24">
      <t>コウザ</t>
    </rPh>
    <rPh sb="28" eb="30">
      <t>トリヒ</t>
    </rPh>
    <phoneticPr fontId="8"/>
  </si>
  <si>
    <t>る。</t>
    <phoneticPr fontId="29"/>
  </si>
  <si>
    <t>提出するものとする。</t>
    <phoneticPr fontId="8"/>
  </si>
  <si>
    <t>て協定書３通を作成し、各通に構成員が記名捺印の上、各自１通を所有し、１通は発注者に</t>
    <rPh sb="1" eb="4">
      <t>キョウテイショ</t>
    </rPh>
    <rPh sb="5" eb="6">
      <t>ツウ</t>
    </rPh>
    <rPh sb="7" eb="9">
      <t>サクセイ</t>
    </rPh>
    <rPh sb="11" eb="12">
      <t>カク</t>
    </rPh>
    <rPh sb="12" eb="13">
      <t>ツウ</t>
    </rPh>
    <rPh sb="14" eb="17">
      <t>コウセイイン</t>
    </rPh>
    <rPh sb="18" eb="20">
      <t>キメイ</t>
    </rPh>
    <rPh sb="20" eb="22">
      <t>ナツイン</t>
    </rPh>
    <rPh sb="23" eb="24">
      <t>ウエ</t>
    </rPh>
    <rPh sb="25" eb="27">
      <t>カクジ</t>
    </rPh>
    <rPh sb="28" eb="29">
      <t>ツウ</t>
    </rPh>
    <rPh sb="30" eb="32">
      <t>ショユウ</t>
    </rPh>
    <rPh sb="35" eb="36">
      <t>ツウ</t>
    </rPh>
    <phoneticPr fontId="8"/>
  </si>
  <si>
    <t>⑦　手持業務の状況（平成　　年　　月　　日現在）【公示日。ただし、前年度公告年次度４月契約業務（年度を跨ぐ手続き）は７月１日（７月最初の勤務日）とする。】、管理技術者、又は担当技術者となっている契約金額500万円以上</t>
    <rPh sb="2" eb="4">
      <t>テモ</t>
    </rPh>
    <rPh sb="4" eb="6">
      <t>ギョウム</t>
    </rPh>
    <rPh sb="7" eb="9">
      <t>ジョウキョウ</t>
    </rPh>
    <rPh sb="10" eb="12">
      <t>ヘイセイ</t>
    </rPh>
    <rPh sb="14" eb="15">
      <t>ネン</t>
    </rPh>
    <rPh sb="17" eb="18">
      <t>ガツ</t>
    </rPh>
    <rPh sb="20" eb="21">
      <t>ニチ</t>
    </rPh>
    <rPh sb="21" eb="23">
      <t>ゲンザイ</t>
    </rPh>
    <rPh sb="25" eb="28">
      <t>コウジビ</t>
    </rPh>
    <rPh sb="33" eb="36">
      <t>ゼンネンド</t>
    </rPh>
    <rPh sb="36" eb="38">
      <t>コウコク</t>
    </rPh>
    <rPh sb="38" eb="40">
      <t>ネンジ</t>
    </rPh>
    <rPh sb="40" eb="41">
      <t>ド</t>
    </rPh>
    <rPh sb="42" eb="43">
      <t>ガツ</t>
    </rPh>
    <rPh sb="43" eb="45">
      <t>ケイヤク</t>
    </rPh>
    <rPh sb="45" eb="47">
      <t>ギョウム</t>
    </rPh>
    <rPh sb="48" eb="50">
      <t>ネンド</t>
    </rPh>
    <rPh sb="51" eb="52">
      <t>マタ</t>
    </rPh>
    <rPh sb="53" eb="55">
      <t>テツヅ</t>
    </rPh>
    <rPh sb="59" eb="60">
      <t>ガツ</t>
    </rPh>
    <rPh sb="61" eb="62">
      <t>ニチ</t>
    </rPh>
    <rPh sb="64" eb="65">
      <t>ガツ</t>
    </rPh>
    <rPh sb="65" eb="67">
      <t>サイショ</t>
    </rPh>
    <rPh sb="68" eb="70">
      <t>キンム</t>
    </rPh>
    <rPh sb="70" eb="71">
      <t>ヒ</t>
    </rPh>
    <rPh sb="78" eb="80">
      <t>カンリ</t>
    </rPh>
    <rPh sb="80" eb="82">
      <t>ギジュツ</t>
    </rPh>
    <rPh sb="82" eb="83">
      <t>シャ</t>
    </rPh>
    <rPh sb="84" eb="85">
      <t>マタ</t>
    </rPh>
    <rPh sb="86" eb="88">
      <t>タントウ</t>
    </rPh>
    <rPh sb="88" eb="90">
      <t>ギジュツ</t>
    </rPh>
    <rPh sb="90" eb="91">
      <t>シャ</t>
    </rPh>
    <rPh sb="97" eb="99">
      <t>ケイヤク</t>
    </rPh>
    <rPh sb="99" eb="101">
      <t>キンガク</t>
    </rPh>
    <rPh sb="104" eb="106">
      <t>マンエン</t>
    </rPh>
    <rPh sb="106" eb="108">
      <t>イジョウ</t>
    </rPh>
    <phoneticPr fontId="3"/>
  </si>
  <si>
    <t>令和　　年　　月　　日</t>
    <rPh sb="0" eb="2">
      <t>レイワ</t>
    </rPh>
    <phoneticPr fontId="3"/>
  </si>
  <si>
    <t>令和</t>
    <rPh sb="0" eb="2">
      <t>レイワ</t>
    </rPh>
    <phoneticPr fontId="8"/>
  </si>
  <si>
    <t>御　中</t>
    <rPh sb="0" eb="1">
      <t>オ</t>
    </rPh>
    <rPh sb="2" eb="3">
      <t>アタル</t>
    </rPh>
    <phoneticPr fontId="3"/>
  </si>
  <si>
    <t>業者名</t>
    <rPh sb="0" eb="2">
      <t>ギョウシャ</t>
    </rPh>
    <rPh sb="2" eb="3">
      <t>メイ</t>
    </rPh>
    <phoneticPr fontId="3"/>
  </si>
  <si>
    <t>件名</t>
    <rPh sb="0" eb="2">
      <t>ケンメイ</t>
    </rPh>
    <phoneticPr fontId="3"/>
  </si>
  <si>
    <t>合計金額</t>
    <rPh sb="0" eb="2">
      <t>ゴウケイ</t>
    </rPh>
    <rPh sb="2" eb="4">
      <t>キンガク</t>
    </rPh>
    <phoneticPr fontId="3"/>
  </si>
  <si>
    <t>下記のとおり御見積り申し上げます。</t>
    <rPh sb="0" eb="2">
      <t>カキ</t>
    </rPh>
    <rPh sb="6" eb="9">
      <t>オミツモリ</t>
    </rPh>
    <rPh sb="10" eb="11">
      <t>モウ</t>
    </rPh>
    <rPh sb="12" eb="13">
      <t>ア</t>
    </rPh>
    <phoneticPr fontId="3"/>
  </si>
  <si>
    <t>工　種</t>
    <rPh sb="0" eb="1">
      <t>コウ</t>
    </rPh>
    <rPh sb="2" eb="3">
      <t>タネ</t>
    </rPh>
    <phoneticPr fontId="3"/>
  </si>
  <si>
    <t>種　別</t>
    <rPh sb="0" eb="1">
      <t>タネ</t>
    </rPh>
    <rPh sb="2" eb="3">
      <t>ベツ</t>
    </rPh>
    <phoneticPr fontId="3"/>
  </si>
  <si>
    <t>細　別</t>
    <rPh sb="0" eb="1">
      <t>ホソ</t>
    </rPh>
    <rPh sb="2" eb="3">
      <t>ベツ</t>
    </rPh>
    <phoneticPr fontId="3"/>
  </si>
  <si>
    <t>規　格</t>
    <rPh sb="0" eb="1">
      <t>タダシ</t>
    </rPh>
    <rPh sb="2" eb="3">
      <t>カク</t>
    </rPh>
    <phoneticPr fontId="3"/>
  </si>
  <si>
    <t>単　位</t>
    <rPh sb="0" eb="1">
      <t>タン</t>
    </rPh>
    <rPh sb="2" eb="3">
      <t>クライ</t>
    </rPh>
    <phoneticPr fontId="3"/>
  </si>
  <si>
    <t>数　量</t>
    <rPh sb="0" eb="1">
      <t>カズ</t>
    </rPh>
    <rPh sb="2" eb="3">
      <t>リョウ</t>
    </rPh>
    <phoneticPr fontId="3"/>
  </si>
  <si>
    <t>単　価</t>
    <rPh sb="0" eb="1">
      <t>タン</t>
    </rPh>
    <rPh sb="2" eb="3">
      <t>アタイ</t>
    </rPh>
    <phoneticPr fontId="3"/>
  </si>
  <si>
    <t>金　額</t>
    <rPh sb="0" eb="1">
      <t>キン</t>
    </rPh>
    <rPh sb="2" eb="3">
      <t>ガク</t>
    </rPh>
    <phoneticPr fontId="3"/>
  </si>
  <si>
    <t>摘　要</t>
    <rPh sb="0" eb="1">
      <t>テキ</t>
    </rPh>
    <rPh sb="2" eb="3">
      <t>ヨウ</t>
    </rPh>
    <phoneticPr fontId="3"/>
  </si>
  <si>
    <t>備　考</t>
    <rPh sb="0" eb="1">
      <t>ソナエ</t>
    </rPh>
    <rPh sb="2" eb="3">
      <t>コウ</t>
    </rPh>
    <phoneticPr fontId="3"/>
  </si>
  <si>
    <t>※消費税は別途請求とします。</t>
    <rPh sb="1" eb="4">
      <t>ショウヒゼイ</t>
    </rPh>
    <rPh sb="5" eb="7">
      <t>ベット</t>
    </rPh>
    <rPh sb="7" eb="9">
      <t>セイキュウ</t>
    </rPh>
    <phoneticPr fontId="3"/>
  </si>
  <si>
    <t>豊見城市長</t>
    <rPh sb="0" eb="4">
      <t>トミグスクシ</t>
    </rPh>
    <phoneticPr fontId="3"/>
  </si>
  <si>
    <t>公募型プロポーザル方式に係る参考様式集</t>
    <rPh sb="0" eb="3">
      <t>コウボガタ</t>
    </rPh>
    <rPh sb="9" eb="11">
      <t>ホウシキ</t>
    </rPh>
    <phoneticPr fontId="3"/>
  </si>
  <si>
    <t>（様式第１号）</t>
    <rPh sb="3" eb="4">
      <t>ダイ</t>
    </rPh>
    <rPh sb="5" eb="6">
      <t>ゴウ</t>
    </rPh>
    <phoneticPr fontId="3"/>
  </si>
  <si>
    <t>管財課　殿</t>
    <rPh sb="0" eb="3">
      <t>カンザイカ</t>
    </rPh>
    <rPh sb="4" eb="5">
      <t>ドノ</t>
    </rPh>
    <phoneticPr fontId="3"/>
  </si>
  <si>
    <t>※FAX：098-850-5343　※TEL：098-850-0519
※メールアドレス：zaisan-g@city.tomigusuku.lg.jp）</t>
    <phoneticPr fontId="3"/>
  </si>
  <si>
    <t>TEL番号
FAX番号
メールアドレス</t>
    <rPh sb="3" eb="5">
      <t>バンゴウ</t>
    </rPh>
    <rPh sb="9" eb="11">
      <t>バンゴウ</t>
    </rPh>
    <phoneticPr fontId="3"/>
  </si>
  <si>
    <t>参加表明書</t>
    <rPh sb="0" eb="2">
      <t>サンカ</t>
    </rPh>
    <rPh sb="2" eb="4">
      <t>ヒョウメイ</t>
    </rPh>
    <rPh sb="4" eb="5">
      <t>ショ</t>
    </rPh>
    <phoneticPr fontId="3"/>
  </si>
  <si>
    <t>豊見城市長　殿</t>
    <phoneticPr fontId="3"/>
  </si>
  <si>
    <t>（様式第２号）</t>
    <rPh sb="3" eb="4">
      <t>ダイ</t>
    </rPh>
    <rPh sb="5" eb="6">
      <t>ゴウ</t>
    </rPh>
    <phoneticPr fontId="3"/>
  </si>
  <si>
    <t>（様式第３号）</t>
    <rPh sb="3" eb="4">
      <t>ダイ</t>
    </rPh>
    <rPh sb="5" eb="6">
      <t>ゴウ</t>
    </rPh>
    <phoneticPr fontId="3"/>
  </si>
  <si>
    <t>誓約書</t>
    <rPh sb="0" eb="3">
      <t>セイヤクショ</t>
    </rPh>
    <phoneticPr fontId="29"/>
  </si>
  <si>
    <t>豊見城市長　殿</t>
    <rPh sb="0" eb="5">
      <t>トミグスクシチョウ</t>
    </rPh>
    <rPh sb="6" eb="7">
      <t>ドノ</t>
    </rPh>
    <phoneticPr fontId="29"/>
  </si>
  <si>
    <t>記</t>
    <rPh sb="0" eb="1">
      <t>キ</t>
    </rPh>
    <phoneticPr fontId="29"/>
  </si>
  <si>
    <t>所在地又は住所</t>
    <phoneticPr fontId="29"/>
  </si>
  <si>
    <t>商号又は名称</t>
    <phoneticPr fontId="29"/>
  </si>
  <si>
    <t>代表者職・氏名</t>
    <phoneticPr fontId="29"/>
  </si>
  <si>
    <t>※共同企業体の場合は、構成員ごとに誓約書を提出すること。</t>
    <phoneticPr fontId="29"/>
  </si>
  <si>
    <t>会 社 の 概 要</t>
    <phoneticPr fontId="3"/>
  </si>
  <si>
    <t>（様式第４号）</t>
    <rPh sb="3" eb="4">
      <t>ダイ</t>
    </rPh>
    <rPh sb="5" eb="6">
      <t>ゴウ</t>
    </rPh>
    <phoneticPr fontId="3"/>
  </si>
  <si>
    <t>（様式第６号）</t>
    <rPh sb="3" eb="4">
      <t>ダイ</t>
    </rPh>
    <rPh sb="5" eb="6">
      <t>ゴウ</t>
    </rPh>
    <phoneticPr fontId="3"/>
  </si>
  <si>
    <t>（様式第７号）</t>
    <rPh sb="3" eb="4">
      <t>ダイ</t>
    </rPh>
    <rPh sb="5" eb="6">
      <t>ゴウ</t>
    </rPh>
    <phoneticPr fontId="3"/>
  </si>
  <si>
    <t>（様式第８号）</t>
    <rPh sb="3" eb="4">
      <t>ダイ</t>
    </rPh>
    <rPh sb="5" eb="6">
      <t>ゴウ</t>
    </rPh>
    <phoneticPr fontId="3"/>
  </si>
  <si>
    <t>（様式第９号）</t>
    <rPh sb="3" eb="4">
      <t>ダイ</t>
    </rPh>
    <rPh sb="5" eb="6">
      <t>ゴウ</t>
    </rPh>
    <phoneticPr fontId="3"/>
  </si>
  <si>
    <t>（様式第10号）</t>
    <rPh sb="3" eb="4">
      <t>ダイ</t>
    </rPh>
    <rPh sb="6" eb="7">
      <t>ゴウ</t>
    </rPh>
    <phoneticPr fontId="3"/>
  </si>
  <si>
    <t>企　画　提　案　書</t>
    <rPh sb="0" eb="1">
      <t>キ</t>
    </rPh>
    <rPh sb="2" eb="3">
      <t>ガ</t>
    </rPh>
    <rPh sb="4" eb="5">
      <t>ツツミ</t>
    </rPh>
    <rPh sb="6" eb="7">
      <t>アン</t>
    </rPh>
    <rPh sb="8" eb="9">
      <t>カ</t>
    </rPh>
    <phoneticPr fontId="3"/>
  </si>
  <si>
    <t>下記業務について、企画提案書を提出します。</t>
    <rPh sb="0" eb="2">
      <t>カキ</t>
    </rPh>
    <rPh sb="2" eb="4">
      <t>ギョウム</t>
    </rPh>
    <rPh sb="9" eb="11">
      <t>キカク</t>
    </rPh>
    <rPh sb="11" eb="13">
      <t>テイアン</t>
    </rPh>
    <rPh sb="13" eb="14">
      <t>ショ</t>
    </rPh>
    <rPh sb="15" eb="17">
      <t>テイシュツ</t>
    </rPh>
    <phoneticPr fontId="3"/>
  </si>
  <si>
    <t>（様式第11号）</t>
    <rPh sb="3" eb="4">
      <t>ダイ</t>
    </rPh>
    <rPh sb="6" eb="7">
      <t>ゴウ</t>
    </rPh>
    <phoneticPr fontId="3"/>
  </si>
  <si>
    <t>（様式第12号）</t>
    <rPh sb="3" eb="4">
      <t>ダイ</t>
    </rPh>
    <rPh sb="6" eb="7">
      <t>ゴウ</t>
    </rPh>
    <phoneticPr fontId="3"/>
  </si>
  <si>
    <t>（様式第13号）</t>
    <rPh sb="3" eb="4">
      <t>ダイ</t>
    </rPh>
    <rPh sb="6" eb="7">
      <t>ゴウ</t>
    </rPh>
    <phoneticPr fontId="3"/>
  </si>
  <si>
    <t>（様式第15号）</t>
    <rPh sb="1" eb="3">
      <t>ヨウシキ</t>
    </rPh>
    <rPh sb="3" eb="4">
      <t>ダイ</t>
    </rPh>
    <rPh sb="6" eb="7">
      <t>ゴウ</t>
    </rPh>
    <phoneticPr fontId="3"/>
  </si>
  <si>
    <t>※　仕様書・数量総括表に基づき、各作業・職種区分ごとに必要な員数を記載すること。</t>
    <rPh sb="2" eb="5">
      <t>シヨウショ</t>
    </rPh>
    <rPh sb="6" eb="8">
      <t>スウリョウ</t>
    </rPh>
    <rPh sb="8" eb="10">
      <t>ソウカツ</t>
    </rPh>
    <rPh sb="10" eb="11">
      <t>ヒョウ</t>
    </rPh>
    <rPh sb="12" eb="13">
      <t>モト</t>
    </rPh>
    <rPh sb="16" eb="19">
      <t>カクサギョウ</t>
    </rPh>
    <rPh sb="20" eb="22">
      <t>ショクシュ</t>
    </rPh>
    <rPh sb="22" eb="24">
      <t>クブン</t>
    </rPh>
    <rPh sb="27" eb="29">
      <t>ヒツヨウ</t>
    </rPh>
    <rPh sb="30" eb="32">
      <t>インスウ</t>
    </rPh>
    <rPh sb="33" eb="35">
      <t>キサイ</t>
    </rPh>
    <phoneticPr fontId="3"/>
  </si>
  <si>
    <t>　　国、沖縄県、その他地方公共団体から受けた企業の優良技術者表彰の実績</t>
    <rPh sb="19" eb="20">
      <t>ウ</t>
    </rPh>
    <rPh sb="27" eb="30">
      <t>ギジュツシャ</t>
    </rPh>
    <phoneticPr fontId="3"/>
  </si>
  <si>
    <t>豊見城市長　殿</t>
    <rPh sb="6" eb="7">
      <t>ドノ</t>
    </rPh>
    <phoneticPr fontId="29"/>
  </si>
  <si>
    <t>（様式第16号）</t>
    <phoneticPr fontId="8"/>
  </si>
  <si>
    <t>辞　退　届</t>
    <rPh sb="0" eb="5">
      <t>ジタイトドケ</t>
    </rPh>
    <phoneticPr fontId="8"/>
  </si>
  <si>
    <t>上記について都合により、企画提案を辞退します。</t>
    <rPh sb="0" eb="2">
      <t>ジョウキ</t>
    </rPh>
    <rPh sb="6" eb="8">
      <t>ツゴウ</t>
    </rPh>
    <rPh sb="12" eb="14">
      <t>キカク</t>
    </rPh>
    <rPh sb="14" eb="16">
      <t>テイアン</t>
    </rPh>
    <rPh sb="17" eb="19">
      <t>ジタイ</t>
    </rPh>
    <phoneticPr fontId="8"/>
  </si>
  <si>
    <t>上記について都合により、企画提案を辞退します。</t>
    <rPh sb="0" eb="2">
      <t>ジョウキ</t>
    </rPh>
    <rPh sb="6" eb="8">
      <t>ツゴウ</t>
    </rPh>
    <rPh sb="12" eb="16">
      <t>キカクテイアン</t>
    </rPh>
    <rPh sb="17" eb="19">
      <t>ジタイ</t>
    </rPh>
    <phoneticPr fontId="8"/>
  </si>
  <si>
    <t>令和◯年◯月</t>
    <rPh sb="0" eb="2">
      <t>レイワ</t>
    </rPh>
    <rPh sb="3" eb="4">
      <t>ネン</t>
    </rPh>
    <rPh sb="5" eb="6">
      <t>ツキ</t>
    </rPh>
    <phoneticPr fontId="29"/>
  </si>
  <si>
    <t>　当企業体は、令和　　年　　月　　日に成立し、委託業務の委託契約の履行後３ヶ月を経過するまでの期間は、解散することができない。</t>
    <rPh sb="1" eb="2">
      <t>トウ</t>
    </rPh>
    <rPh sb="2" eb="5">
      <t>キギョウタイ</t>
    </rPh>
    <rPh sb="7" eb="9">
      <t>レイワ</t>
    </rPh>
    <rPh sb="11" eb="12">
      <t>トシ</t>
    </rPh>
    <rPh sb="14" eb="15">
      <t>ツキ</t>
    </rPh>
    <rPh sb="17" eb="18">
      <t>ヒ</t>
    </rPh>
    <rPh sb="19" eb="21">
      <t>セイリツ</t>
    </rPh>
    <rPh sb="23" eb="27">
      <t>イタクギョウム</t>
    </rPh>
    <rPh sb="28" eb="30">
      <t>イタク</t>
    </rPh>
    <rPh sb="30" eb="32">
      <t>ケイヤク</t>
    </rPh>
    <rPh sb="33" eb="35">
      <t>リコウ</t>
    </rPh>
    <rPh sb="35" eb="36">
      <t>ゴ</t>
    </rPh>
    <rPh sb="38" eb="39">
      <t>ゲツ</t>
    </rPh>
    <rPh sb="40" eb="42">
      <t>ケイカ</t>
    </rPh>
    <rPh sb="47" eb="49">
      <t>キカン</t>
    </rPh>
    <rPh sb="51" eb="53">
      <t>カイサン</t>
    </rPh>
    <phoneticPr fontId="8"/>
  </si>
  <si>
    <t>⑨　同種又は類似業務の優秀技術者表彰（国、県、地方公共団体）の経歴　※　優良業務表彰を受けたことを証する書類を添付すること
　　有　・　無</t>
    <rPh sb="2" eb="4">
      <t>ドウシュ</t>
    </rPh>
    <rPh sb="4" eb="5">
      <t>マタ</t>
    </rPh>
    <rPh sb="6" eb="8">
      <t>ルイジ</t>
    </rPh>
    <rPh sb="64" eb="65">
      <t>ア</t>
    </rPh>
    <rPh sb="68" eb="69">
      <t>ナ</t>
    </rPh>
    <phoneticPr fontId="3"/>
  </si>
  <si>
    <t>注２）　様式７⑤、⑥、⑩が異なる場合は、いずれか１件を記載すること。</t>
    <rPh sb="4" eb="6">
      <t>ヨウシキ</t>
    </rPh>
    <rPh sb="13" eb="14">
      <t>コト</t>
    </rPh>
    <rPh sb="16" eb="18">
      <t>バアイ</t>
    </rPh>
    <rPh sb="25" eb="26">
      <t>ケン</t>
    </rPh>
    <rPh sb="27" eb="29">
      <t>キサイ</t>
    </rPh>
    <phoneticPr fontId="3"/>
  </si>
  <si>
    <t>注２）様式９に記載した同種または類似業務を重複して記載できる。</t>
    <phoneticPr fontId="3"/>
  </si>
  <si>
    <t>　　同種又は類似業務実績等</t>
    <phoneticPr fontId="3"/>
  </si>
  <si>
    <t>印</t>
    <rPh sb="0" eb="1">
      <t>イン</t>
    </rPh>
    <phoneticPr fontId="3"/>
  </si>
  <si>
    <t>※提出者（設計共同体の構成員を含む）及び協力を求める学識経験者等を特定することができる内容の記述（具体的な社名・個人名等）を記載してはならない。</t>
    <rPh sb="1" eb="3">
      <t>テイシュツ</t>
    </rPh>
    <rPh sb="3" eb="4">
      <t>シャ</t>
    </rPh>
    <rPh sb="5" eb="7">
      <t>セッケイ</t>
    </rPh>
    <rPh sb="7" eb="10">
      <t>キョウドウタイ</t>
    </rPh>
    <rPh sb="11" eb="13">
      <t>コウセイ</t>
    </rPh>
    <rPh sb="13" eb="14">
      <t>イン</t>
    </rPh>
    <rPh sb="15" eb="16">
      <t>フク</t>
    </rPh>
    <rPh sb="18" eb="19">
      <t>オヨ</t>
    </rPh>
    <rPh sb="20" eb="22">
      <t>キョウリョク</t>
    </rPh>
    <rPh sb="23" eb="24">
      <t>モト</t>
    </rPh>
    <rPh sb="26" eb="28">
      <t>ガクシキ</t>
    </rPh>
    <rPh sb="28" eb="30">
      <t>ケイケン</t>
    </rPh>
    <rPh sb="30" eb="31">
      <t>シャ</t>
    </rPh>
    <rPh sb="31" eb="32">
      <t>トウ</t>
    </rPh>
    <rPh sb="33" eb="35">
      <t>トクテイ</t>
    </rPh>
    <rPh sb="43" eb="45">
      <t>ナイヨウ</t>
    </rPh>
    <phoneticPr fontId="3"/>
  </si>
  <si>
    <t>（様式第１号）質問書</t>
    <rPh sb="3" eb="4">
      <t>ダイ</t>
    </rPh>
    <rPh sb="5" eb="6">
      <t>ゴウ</t>
    </rPh>
    <rPh sb="7" eb="10">
      <t>シツモンショ</t>
    </rPh>
    <phoneticPr fontId="3"/>
  </si>
  <si>
    <t>（様式第２号）参加表明書</t>
    <rPh sb="3" eb="4">
      <t>ダイ</t>
    </rPh>
    <rPh sb="5" eb="6">
      <t>ゴウ</t>
    </rPh>
    <rPh sb="7" eb="9">
      <t>サンカ</t>
    </rPh>
    <rPh sb="9" eb="11">
      <t>ヒョウメイ</t>
    </rPh>
    <phoneticPr fontId="3"/>
  </si>
  <si>
    <t>（様式第３号）誓約書</t>
    <rPh sb="3" eb="4">
      <t>ダイ</t>
    </rPh>
    <rPh sb="5" eb="6">
      <t>ゴウ</t>
    </rPh>
    <rPh sb="7" eb="10">
      <t>セイヤクショ</t>
    </rPh>
    <phoneticPr fontId="3"/>
  </si>
  <si>
    <t>（様式第４号）会社の概要</t>
    <rPh sb="3" eb="4">
      <t>ダイ</t>
    </rPh>
    <rPh sb="5" eb="6">
      <t>ゴウ</t>
    </rPh>
    <phoneticPr fontId="3"/>
  </si>
  <si>
    <t>（様式第５号）</t>
    <rPh sb="3" eb="4">
      <t>ダイ</t>
    </rPh>
    <rPh sb="5" eb="6">
      <t>ゴウ</t>
    </rPh>
    <phoneticPr fontId="10"/>
  </si>
  <si>
    <t>（様式第５号）優良業務表彰実績</t>
    <rPh sb="3" eb="4">
      <t>ダイ</t>
    </rPh>
    <rPh sb="5" eb="6">
      <t>ゴウ</t>
    </rPh>
    <phoneticPr fontId="3"/>
  </si>
  <si>
    <t>（様式第６号）業務実施体制</t>
    <rPh sb="3" eb="4">
      <t>ダイ</t>
    </rPh>
    <rPh sb="5" eb="6">
      <t>ゴウ</t>
    </rPh>
    <phoneticPr fontId="3"/>
  </si>
  <si>
    <t>（様式第７号）予定管理技術者の経歴等</t>
    <rPh sb="3" eb="4">
      <t>ダイ</t>
    </rPh>
    <rPh sb="5" eb="6">
      <t>ゴウ</t>
    </rPh>
    <phoneticPr fontId="3"/>
  </si>
  <si>
    <t>（様式第８号）予定管理技術者の同種又は類似業務実績</t>
    <rPh sb="3" eb="4">
      <t>ダイ</t>
    </rPh>
    <rPh sb="5" eb="6">
      <t>ゴウ</t>
    </rPh>
    <phoneticPr fontId="3"/>
  </si>
  <si>
    <t>（様式第14号）参考積算見積書</t>
    <rPh sb="3" eb="4">
      <t>ダイ</t>
    </rPh>
    <rPh sb="6" eb="7">
      <t>ゴウ</t>
    </rPh>
    <phoneticPr fontId="3"/>
  </si>
  <si>
    <t>（様式第15号）参考見積（歩掛）</t>
    <rPh sb="3" eb="4">
      <t>ダイ</t>
    </rPh>
    <rPh sb="6" eb="7">
      <t>ゴウ</t>
    </rPh>
    <phoneticPr fontId="3"/>
  </si>
  <si>
    <t>（様式第16号）辞退届</t>
    <rPh sb="1" eb="3">
      <t>ヨウシキ</t>
    </rPh>
    <rPh sb="3" eb="4">
      <t>ダイ</t>
    </rPh>
    <rPh sb="6" eb="7">
      <t>ゴウ</t>
    </rPh>
    <rPh sb="8" eb="11">
      <t>ジタイトドケ</t>
    </rPh>
    <phoneticPr fontId="3"/>
  </si>
  <si>
    <t>特定設計業務等共同企業体協定書（必要に応じて提出）</t>
    <phoneticPr fontId="3"/>
  </si>
  <si>
    <t>特定設計業務等共同企業体協定書届（必要に応じて提出）</t>
    <phoneticPr fontId="3"/>
  </si>
  <si>
    <t>計画書</t>
    <rPh sb="0" eb="3">
      <t>ケイカクショ</t>
    </rPh>
    <phoneticPr fontId="29"/>
  </si>
  <si>
    <t>電子データ（CD-R)</t>
    <phoneticPr fontId="29"/>
  </si>
  <si>
    <t>※　必要に応じて、行を追加すること。</t>
    <rPh sb="2" eb="4">
      <t>ヒツヨウ</t>
    </rPh>
    <rPh sb="5" eb="6">
      <t>オウ</t>
    </rPh>
    <rPh sb="9" eb="10">
      <t>ギョウ</t>
    </rPh>
    <rPh sb="11" eb="13">
      <t>ツイカ</t>
    </rPh>
    <phoneticPr fontId="29"/>
  </si>
  <si>
    <t>（様式第10号）企画提案書（鏡）</t>
    <rPh sb="8" eb="10">
      <t>キカク</t>
    </rPh>
    <rPh sb="14" eb="15">
      <t>カガミ</t>
    </rPh>
    <phoneticPr fontId="3"/>
  </si>
  <si>
    <t>（様式第13号）企画提案書（業務概要に対する貴社の提案【特定テーマ】）</t>
    <rPh sb="3" eb="4">
      <t>ダイ</t>
    </rPh>
    <rPh sb="6" eb="7">
      <t>ゴウ</t>
    </rPh>
    <rPh sb="8" eb="10">
      <t>キカク</t>
    </rPh>
    <rPh sb="28" eb="30">
      <t>トクテイ</t>
    </rPh>
    <phoneticPr fontId="3"/>
  </si>
  <si>
    <t>特定テーマ：</t>
    <rPh sb="0" eb="2">
      <t>トクテイ</t>
    </rPh>
    <phoneticPr fontId="3"/>
  </si>
  <si>
    <t>注１）　特定テーマに対する提案の作成にあたっては、曖昧な表現は避け、実施することを明確に記載すること。なお、曖昧な表現の場合は評価しない。</t>
    <rPh sb="4" eb="6">
      <t>トクテイ</t>
    </rPh>
    <rPh sb="10" eb="11">
      <t>タイ</t>
    </rPh>
    <rPh sb="13" eb="15">
      <t>テイアン</t>
    </rPh>
    <rPh sb="16" eb="18">
      <t>サクセイ</t>
    </rPh>
    <rPh sb="25" eb="27">
      <t>アイマイ</t>
    </rPh>
    <rPh sb="28" eb="30">
      <t>ヒョウゲン</t>
    </rPh>
    <rPh sb="31" eb="32">
      <t>サ</t>
    </rPh>
    <rPh sb="34" eb="36">
      <t>ジッシ</t>
    </rPh>
    <rPh sb="41" eb="43">
      <t>メイカク</t>
    </rPh>
    <rPh sb="44" eb="46">
      <t>キサイ</t>
    </rPh>
    <rPh sb="54" eb="56">
      <t>アイマイ</t>
    </rPh>
    <rPh sb="57" eb="59">
      <t>ヒョウゲン</t>
    </rPh>
    <rPh sb="60" eb="62">
      <t>バアイ</t>
    </rPh>
    <rPh sb="63" eb="65">
      <t>ヒョウカ</t>
    </rPh>
    <phoneticPr fontId="3"/>
  </si>
  <si>
    <r>
      <rPr>
        <sz val="20"/>
        <color rgb="FFFF0000"/>
        <rFont val="ＭＳ 明朝"/>
        <family val="1"/>
        <charset val="128"/>
      </rPr>
      <t>予定</t>
    </r>
    <r>
      <rPr>
        <sz val="20"/>
        <color theme="1"/>
        <rFont val="ＭＳ 明朝"/>
        <family val="1"/>
        <charset val="128"/>
      </rPr>
      <t>担当技術者の経歴等</t>
    </r>
    <rPh sb="0" eb="2">
      <t>ヨテイ</t>
    </rPh>
    <rPh sb="2" eb="4">
      <t>タントウ</t>
    </rPh>
    <rPh sb="4" eb="7">
      <t>ギジュツシャ</t>
    </rPh>
    <rPh sb="8" eb="10">
      <t>ケイレキ</t>
    </rPh>
    <rPh sb="10" eb="11">
      <t>トウ</t>
    </rPh>
    <phoneticPr fontId="3"/>
  </si>
  <si>
    <r>
      <rPr>
        <sz val="14"/>
        <rFont val="HG明朝E"/>
        <family val="1"/>
        <charset val="128"/>
      </rPr>
      <t>（様式第14号）　　　　　　　　　　　　　</t>
    </r>
    <r>
      <rPr>
        <sz val="20"/>
        <rFont val="HG明朝E"/>
        <family val="1"/>
        <charset val="128"/>
      </rPr>
      <t>参　考　積　算　見　積　書</t>
    </r>
    <rPh sb="1" eb="2">
      <t>サン</t>
    </rPh>
    <rPh sb="3" eb="4">
      <t>コウ</t>
    </rPh>
    <rPh sb="5" eb="6">
      <t>セキ</t>
    </rPh>
    <rPh sb="7" eb="8">
      <t>ザン</t>
    </rPh>
    <rPh sb="22" eb="23">
      <t>ケン</t>
    </rPh>
    <rPh sb="24" eb="25">
      <t>セキ</t>
    </rPh>
    <rPh sb="26" eb="27">
      <t>ショ</t>
    </rPh>
    <phoneticPr fontId="3"/>
  </si>
  <si>
    <t>（様式第９号）予定担当技術者の経歴等</t>
    <rPh sb="3" eb="4">
      <t>ダイ</t>
    </rPh>
    <rPh sb="5" eb="6">
      <t>ゴウ</t>
    </rPh>
    <rPh sb="7" eb="9">
      <t>ヨテイ</t>
    </rPh>
    <phoneticPr fontId="3"/>
  </si>
  <si>
    <r>
      <t>（様式第11号）企画提案書
　　　　　　　</t>
    </r>
    <r>
      <rPr>
        <sz val="9"/>
        <color theme="1"/>
        <rFont val="ＭＳ 明朝"/>
        <family val="1"/>
        <charset val="128"/>
      </rPr>
      <t>（業務実施方針、業務内容（フロー）、実施スケジュール案）</t>
    </r>
    <rPh sb="3" eb="4">
      <t>ダイ</t>
    </rPh>
    <rPh sb="6" eb="7">
      <t>ゴウ</t>
    </rPh>
    <rPh sb="8" eb="10">
      <t>キカク</t>
    </rPh>
    <rPh sb="22" eb="24">
      <t>ギョウム</t>
    </rPh>
    <rPh sb="29" eb="31">
      <t>ギョウム</t>
    </rPh>
    <rPh sb="31" eb="33">
      <t>ナイヨウ</t>
    </rPh>
    <rPh sb="39" eb="41">
      <t>ジッシ</t>
    </rPh>
    <rPh sb="47" eb="48">
      <t>アン</t>
    </rPh>
    <phoneticPr fontId="3"/>
  </si>
  <si>
    <t>（仮称）瀬長島モビリティゲート整備及び再エネ使用周回バス運行可能性調査業務</t>
    <phoneticPr fontId="3"/>
  </si>
  <si>
    <t>豊見城市　総務部</t>
    <rPh sb="0" eb="4">
      <t>トミグスクシ</t>
    </rPh>
    <rPh sb="5" eb="7">
      <t>ソウム</t>
    </rPh>
    <rPh sb="7" eb="8">
      <t>ブ</t>
    </rPh>
    <phoneticPr fontId="3"/>
  </si>
  <si>
    <t>※　技術者単価は、令和8年度単価とすること。</t>
    <rPh sb="9" eb="11">
      <t>レイワ</t>
    </rPh>
    <rPh sb="12" eb="14">
      <t>ネンド</t>
    </rPh>
    <phoneticPr fontId="43"/>
  </si>
  <si>
    <t>１．駐車場整備・バス運行水準の検討</t>
    <rPh sb="2" eb="7">
      <t>チュウシャジョウセイビ</t>
    </rPh>
    <rPh sb="10" eb="12">
      <t>ウンコウ</t>
    </rPh>
    <rPh sb="12" eb="14">
      <t>スイジュン</t>
    </rPh>
    <rPh sb="15" eb="17">
      <t>ケントウ</t>
    </rPh>
    <phoneticPr fontId="29"/>
  </si>
  <si>
    <t>２．民間事業者へのヒアリング調査</t>
    <rPh sb="2" eb="7">
      <t>ミンカンジギョウシャ</t>
    </rPh>
    <rPh sb="14" eb="16">
      <t>チョウサ</t>
    </rPh>
    <phoneticPr fontId="29"/>
  </si>
  <si>
    <t>３．事業スキームの検討（エネルギー需要の把握、再エネ供給ポテンシャルの把握、再エネ供給スキームの検討）</t>
    <rPh sb="2" eb="4">
      <t>ジギョウ</t>
    </rPh>
    <rPh sb="9" eb="11">
      <t>ケントウ</t>
    </rPh>
    <rPh sb="17" eb="19">
      <t>ジュヨウ</t>
    </rPh>
    <rPh sb="20" eb="22">
      <t>ハアク</t>
    </rPh>
    <rPh sb="23" eb="24">
      <t>サイ</t>
    </rPh>
    <rPh sb="26" eb="28">
      <t>キョウキュウ</t>
    </rPh>
    <rPh sb="35" eb="37">
      <t>ハアク</t>
    </rPh>
    <rPh sb="38" eb="39">
      <t>サイ</t>
    </rPh>
    <rPh sb="41" eb="43">
      <t>キョウキュウ</t>
    </rPh>
    <rPh sb="48" eb="50">
      <t>ケントウ</t>
    </rPh>
    <phoneticPr fontId="29"/>
  </si>
  <si>
    <t>４．事業化に向けた課題整理</t>
    <rPh sb="2" eb="5">
      <t>ジギョウカ</t>
    </rPh>
    <rPh sb="6" eb="7">
      <t>ム</t>
    </rPh>
    <rPh sb="9" eb="11">
      <t>カダイ</t>
    </rPh>
    <rPh sb="11" eb="13">
      <t>セイリ</t>
    </rPh>
    <phoneticPr fontId="29"/>
  </si>
  <si>
    <t>５．計画書作成</t>
    <rPh sb="2" eb="4">
      <t>ケイカク</t>
    </rPh>
    <rPh sb="4" eb="5">
      <t>ショ</t>
    </rPh>
    <rPh sb="5" eb="7">
      <t>サクセイ</t>
    </rPh>
    <phoneticPr fontId="29"/>
  </si>
  <si>
    <t>６．打合せ協議</t>
    <rPh sb="2" eb="4">
      <t>ウチアワ</t>
    </rPh>
    <rPh sb="5" eb="7">
      <t>キョウギ</t>
    </rPh>
    <phoneticPr fontId="29"/>
  </si>
  <si>
    <t>７．その他（直接経費）</t>
    <rPh sb="4" eb="5">
      <t>タ</t>
    </rPh>
    <rPh sb="6" eb="8">
      <t>チョクセツ</t>
    </rPh>
    <rPh sb="8" eb="10">
      <t>ケイヒ</t>
    </rPh>
    <phoneticPr fontId="29"/>
  </si>
  <si>
    <t>１．有益な代替案</t>
    <phoneticPr fontId="10"/>
  </si>
  <si>
    <t>２．重要事項の指摘</t>
    <phoneticPr fontId="10"/>
  </si>
  <si>
    <t>３．業務の円滑化の提案に関する提案</t>
    <phoneticPr fontId="10"/>
  </si>
  <si>
    <t>その他（有益な代替案、重要事項の指摘、業務の円滑化の提案について）</t>
    <rPh sb="4" eb="6">
      <t>ユウエキ</t>
    </rPh>
    <rPh sb="7" eb="10">
      <t>ダイタイアン</t>
    </rPh>
    <rPh sb="19" eb="21">
      <t>ギョウム</t>
    </rPh>
    <rPh sb="22" eb="25">
      <t>エンカツカ</t>
    </rPh>
    <rPh sb="26" eb="28">
      <t>テイアン</t>
    </rPh>
    <phoneticPr fontId="10"/>
  </si>
  <si>
    <r>
      <t xml:space="preserve">※ </t>
    </r>
    <r>
      <rPr>
        <sz val="11"/>
        <rFont val="ＭＳ 明朝"/>
        <family val="1"/>
        <charset val="128"/>
      </rPr>
      <t>本様式</t>
    </r>
    <r>
      <rPr>
        <sz val="11"/>
        <color theme="1"/>
        <rFont val="ＭＳ 明朝"/>
        <family val="1"/>
        <charset val="128"/>
      </rPr>
      <t>については、有益な代替案、重要事項の指摘、更に地域の実情を把握した上で業務の円滑な実施に関する提案がある場合のみ記載すること。</t>
    </r>
    <rPh sb="2" eb="3">
      <t>ホン</t>
    </rPh>
    <rPh sb="3" eb="5">
      <t>ヨウシキ</t>
    </rPh>
    <rPh sb="11" eb="13">
      <t>ユウエキ</t>
    </rPh>
    <rPh sb="14" eb="17">
      <t>ダイタイアン</t>
    </rPh>
    <rPh sb="18" eb="22">
      <t>ジュウヨウジコウ</t>
    </rPh>
    <rPh sb="23" eb="25">
      <t>シテキ</t>
    </rPh>
    <rPh sb="26" eb="27">
      <t>サラ</t>
    </rPh>
    <rPh sb="28" eb="30">
      <t>チイキ</t>
    </rPh>
    <rPh sb="31" eb="33">
      <t>ジツジョウ</t>
    </rPh>
    <rPh sb="34" eb="36">
      <t>ハアク</t>
    </rPh>
    <rPh sb="38" eb="39">
      <t>ウエ</t>
    </rPh>
    <rPh sb="40" eb="42">
      <t>ギョウム</t>
    </rPh>
    <rPh sb="43" eb="45">
      <t>エンカツ</t>
    </rPh>
    <rPh sb="46" eb="48">
      <t>ジッシ</t>
    </rPh>
    <phoneticPr fontId="10"/>
  </si>
  <si>
    <t>※ 有益な代替案、業務の円滑化の提案については、見積もりに含まれるか否か記入すること。</t>
    <rPh sb="2" eb="4">
      <t>ユウエキ</t>
    </rPh>
    <rPh sb="5" eb="8">
      <t>ダイタイアン</t>
    </rPh>
    <rPh sb="9" eb="11">
      <t>ギョウム</t>
    </rPh>
    <rPh sb="12" eb="15">
      <t>エンカツカ</t>
    </rPh>
    <rPh sb="16" eb="18">
      <t>テイアン</t>
    </rPh>
    <rPh sb="24" eb="26">
      <t>ミツモリ</t>
    </rPh>
    <rPh sb="29" eb="30">
      <t>フク</t>
    </rPh>
    <rPh sb="34" eb="35">
      <t>イナ</t>
    </rPh>
    <rPh sb="36" eb="38">
      <t>キニュウ</t>
    </rPh>
    <phoneticPr fontId="10"/>
  </si>
  <si>
    <t>※ 有益な代替案、重要事項の指摘、業務の円滑化の提案に関する提案に関する提案が無い場合は、「提案はありません」と記入のうえ、本様式を提出すること。</t>
    <phoneticPr fontId="10"/>
  </si>
  <si>
    <r>
      <t xml:space="preserve">（様式第12号）企画提案書
</t>
    </r>
    <r>
      <rPr>
        <sz val="9"/>
        <color theme="1"/>
        <rFont val="ＭＳ 明朝"/>
        <family val="1"/>
        <charset val="128"/>
      </rPr>
      <t>　　　　　　　　　（その他【有益な代替案、重要事項の指摘、業務の円滑化の提案について】）</t>
    </r>
    <rPh sb="3" eb="4">
      <t>ダイ</t>
    </rPh>
    <rPh sb="6" eb="7">
      <t>ゴウ</t>
    </rPh>
    <rPh sb="8" eb="10">
      <t>キカク</t>
    </rPh>
    <rPh sb="28" eb="30">
      <t>ユウエキ</t>
    </rPh>
    <rPh sb="31" eb="34">
      <t>ダイタイアン</t>
    </rPh>
    <rPh sb="35" eb="39">
      <t>ジュウヨウジコウ</t>
    </rPh>
    <rPh sb="40" eb="42">
      <t>シテキ</t>
    </rPh>
    <rPh sb="43" eb="45">
      <t>ギョウム</t>
    </rPh>
    <rPh sb="46" eb="49">
      <t>エンカツカ</t>
    </rPh>
    <rPh sb="50" eb="52">
      <t>テイアン</t>
    </rPh>
    <phoneticPr fontId="3"/>
  </si>
  <si>
    <t>当該事業に係る地域経済・社会の活性化を図る指標について
（物価変動リスクへの対応含む）</t>
    <rPh sb="0" eb="4">
      <t>トウガイジギョウ</t>
    </rPh>
    <rPh sb="7" eb="11">
      <t>チイキケイザイ</t>
    </rPh>
    <rPh sb="12" eb="14">
      <t>シャカイ</t>
    </rPh>
    <rPh sb="15" eb="18">
      <t>カッセイカ</t>
    </rPh>
    <rPh sb="19" eb="20">
      <t>ハカ</t>
    </rPh>
    <rPh sb="21" eb="23">
      <t>シヒョウ</t>
    </rPh>
    <rPh sb="29" eb="33">
      <t>ブッカヘンドウ</t>
    </rPh>
    <rPh sb="38" eb="40">
      <t>タイオウ</t>
    </rPh>
    <rPh sb="40" eb="41">
      <t>フク</t>
    </rPh>
    <phoneticPr fontId="3"/>
  </si>
  <si>
    <t>民間活力導入に係るVFMによる財政削減効果について</t>
    <rPh sb="0" eb="2">
      <t>ミンカン</t>
    </rPh>
    <rPh sb="2" eb="4">
      <t>カツリョク</t>
    </rPh>
    <rPh sb="4" eb="6">
      <t>ドウニュウ</t>
    </rPh>
    <rPh sb="7" eb="8">
      <t>カカ</t>
    </rPh>
    <rPh sb="15" eb="17">
      <t>ザイセイ</t>
    </rPh>
    <rPh sb="17" eb="21">
      <t>サクゲンコウカ</t>
    </rPh>
    <phoneticPr fontId="29"/>
  </si>
  <si>
    <t>契約締結の翌日　から　令和９年３月12日</t>
    <rPh sb="0" eb="2">
      <t>ケイヤク</t>
    </rPh>
    <rPh sb="2" eb="4">
      <t>テイケツ</t>
    </rPh>
    <rPh sb="5" eb="7">
      <t>ヨクジツ</t>
    </rPh>
    <rPh sb="11" eb="13">
      <t>レイワ</t>
    </rPh>
    <rPh sb="14" eb="15">
      <t>ネン</t>
    </rPh>
    <rPh sb="16" eb="17">
      <t>ガツ</t>
    </rPh>
    <rPh sb="19" eb="20">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</si>
</sst>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
    <numFmt numFmtId="177" formatCode="[$-411]e"/>
    <numFmt numFmtId="178" formatCode="d"/>
    <numFmt numFmtId="179" formatCode="0.00&quot;人&quot;"/>
    <numFmt numFmtId="180" formatCode="0.000&quot;人&quot;"/>
    <numFmt numFmtId="181" formatCode="[$-411]ggge&quot;年&quot;m&quot;月&quot;"/>
    <numFmt numFmtId="182" formatCode="#,##0.0"/>
  </numFmts>
  <fonts count="7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12"/>
      <name val="ＭＳ 明朝"/>
      <family val="1"/>
      <charset val="128"/>
    </font>
    <font>
      <sz val="11"/>
      <name val="ＭＳ 明朝"/>
      <family val="1"/>
      <charset val="128"/>
    </font>
    <font>
      <sz val="6"/>
      <name val="ＭＳ 明朝"/>
      <family val="1"/>
      <charset val="128"/>
    </font>
    <font>
      <sz val="6"/>
      <name val="ＭＳ Ｐゴシック"/>
      <family val="3"/>
      <charset val="128"/>
    </font>
    <font>
      <sz val="6"/>
      <name val="ＭＳ Ｐゴシック"/>
      <family val="3"/>
      <charset val="128"/>
    </font>
    <font>
      <b/>
      <sz val="11"/>
      <name val="ＭＳ 明朝"/>
      <family val="1"/>
      <charset val="128"/>
    </font>
    <font>
      <sz val="10.5"/>
      <color rgb="FF000000"/>
      <name val="ＭＳ 明朝"/>
      <family val="1"/>
      <charset val="128"/>
    </font>
    <font>
      <sz val="12"/>
      <color rgb="FF000000"/>
      <name val="ＭＳ 明朝"/>
      <family val="1"/>
      <charset val="128"/>
    </font>
    <font>
      <b/>
      <sz val="20"/>
      <color rgb="FF000000"/>
      <name val="ＭＳ 明朝"/>
      <family val="1"/>
      <charset val="128"/>
    </font>
    <font>
      <sz val="11"/>
      <color theme="1"/>
      <name val="ＭＳ 明朝"/>
      <family val="1"/>
      <charset val="128"/>
    </font>
    <font>
      <sz val="12"/>
      <color theme="1"/>
      <name val="ＭＳ 明朝"/>
      <family val="1"/>
      <charset val="128"/>
    </font>
    <font>
      <sz val="10.5"/>
      <color theme="1"/>
      <name val="ＭＳ 明朝"/>
      <family val="1"/>
      <charset val="128"/>
    </font>
    <font>
      <sz val="10.5"/>
      <color theme="1"/>
      <name val="Times New Roman"/>
      <family val="1"/>
    </font>
    <font>
      <sz val="10"/>
      <color rgb="FF000000"/>
      <name val="ＭＳ 明朝"/>
      <family val="1"/>
      <charset val="128"/>
    </font>
    <font>
      <sz val="16"/>
      <color theme="1"/>
      <name val="ＭＳ 明朝"/>
      <family val="1"/>
      <charset val="128"/>
    </font>
    <font>
      <sz val="11"/>
      <name val="ＭＳ Ｐゴシック"/>
      <family val="3"/>
      <charset val="128"/>
      <scheme val="minor"/>
    </font>
    <font>
      <sz val="10.5"/>
      <color theme="1"/>
      <name val="ＭＳ Ｐ明朝"/>
      <family val="1"/>
      <charset val="128"/>
    </font>
    <font>
      <sz val="10"/>
      <color theme="1"/>
      <name val="ＭＳ 明朝"/>
      <family val="1"/>
      <charset val="128"/>
    </font>
    <font>
      <b/>
      <sz val="14"/>
      <color rgb="FF000000"/>
      <name val="ＭＳ 明朝"/>
      <family val="1"/>
      <charset val="128"/>
    </font>
    <font>
      <sz val="8"/>
      <color theme="1"/>
      <name val="ＭＳ 明朝"/>
      <family val="1"/>
      <charset val="128"/>
    </font>
    <font>
      <sz val="20"/>
      <color theme="1"/>
      <name val="ＭＳ 明朝"/>
      <family val="1"/>
      <charset val="128"/>
    </font>
    <font>
      <sz val="11"/>
      <color rgb="FF000000"/>
      <name val="ＭＳ 明朝"/>
      <family val="1"/>
      <charset val="128"/>
    </font>
    <font>
      <u/>
      <sz val="11"/>
      <color rgb="FF000000"/>
      <name val="ＭＳ 明朝"/>
      <family val="1"/>
      <charset val="128"/>
    </font>
    <font>
      <sz val="6"/>
      <name val="ＭＳ Ｐゴシック"/>
      <family val="3"/>
      <charset val="128"/>
      <scheme val="minor"/>
    </font>
    <font>
      <b/>
      <sz val="15"/>
      <color rgb="FF000000"/>
      <name val="ＭＳ 明朝"/>
      <family val="1"/>
      <charset val="128"/>
    </font>
    <font>
      <sz val="10.5"/>
      <name val="ＭＳ 明朝"/>
      <family val="1"/>
      <charset val="128"/>
    </font>
    <font>
      <b/>
      <sz val="20"/>
      <name val="ＭＳ 明朝"/>
      <family val="1"/>
      <charset val="128"/>
    </font>
    <font>
      <sz val="10.5"/>
      <name val="Times New Roman"/>
      <family val="1"/>
    </font>
    <font>
      <sz val="10"/>
      <name val="Times New Roman"/>
      <family val="1"/>
    </font>
    <font>
      <b/>
      <sz val="12"/>
      <name val="ＭＳ 明朝"/>
      <family val="1"/>
      <charset val="128"/>
    </font>
    <font>
      <sz val="10"/>
      <name val="HGｺﾞｼｯｸM"/>
      <family val="3"/>
      <charset val="128"/>
    </font>
    <font>
      <b/>
      <sz val="10"/>
      <name val="ＭＳ 明朝"/>
      <family val="1"/>
      <charset val="128"/>
    </font>
    <font>
      <sz val="12"/>
      <name val="Times New Roman"/>
      <family val="1"/>
    </font>
    <font>
      <sz val="10.5"/>
      <color rgb="FF000000"/>
      <name val="ＭＳ Ｐ明朝"/>
      <family val="1"/>
      <charset val="128"/>
    </font>
    <font>
      <b/>
      <sz val="12"/>
      <name val="ＭＳ Ｐゴシック"/>
      <family val="3"/>
      <charset val="128"/>
      <scheme val="minor"/>
    </font>
    <font>
      <sz val="11"/>
      <name val="ＭＳ Ｐ明朝"/>
      <family val="1"/>
      <charset val="128"/>
    </font>
    <font>
      <sz val="10"/>
      <name val="ＭＳ Ｐゴシック"/>
      <family val="3"/>
      <charset val="128"/>
      <scheme val="minor"/>
    </font>
    <font>
      <sz val="6"/>
      <name val="ＭＳ Ｐ明朝"/>
      <family val="1"/>
      <charset val="128"/>
    </font>
    <font>
      <sz val="10"/>
      <name val="ＭＳ Ｐゴシック"/>
      <family val="3"/>
      <charset val="128"/>
    </font>
    <font>
      <b/>
      <sz val="11"/>
      <name val="ＭＳ Ｐゴシック"/>
      <family val="3"/>
      <charset val="128"/>
    </font>
    <font>
      <b/>
      <sz val="10"/>
      <name val="ＭＳ Ｐゴシック"/>
      <family val="3"/>
      <charset val="128"/>
      <scheme val="minor"/>
    </font>
    <font>
      <sz val="10.5"/>
      <name val="ＭＳ Ｐ明朝"/>
      <family val="1"/>
      <charset val="128"/>
    </font>
    <font>
      <sz val="15"/>
      <name val="HG明朝E"/>
      <family val="1"/>
      <charset val="128"/>
    </font>
    <font>
      <sz val="9"/>
      <name val="ＭＳ 明朝"/>
      <family val="1"/>
      <charset val="128"/>
    </font>
    <font>
      <sz val="13"/>
      <name val="ＭＳ 明朝"/>
      <family val="1"/>
      <charset val="128"/>
    </font>
    <font>
      <sz val="11"/>
      <color indexed="55"/>
      <name val="ＭＳ 明朝"/>
      <family val="1"/>
      <charset val="128"/>
    </font>
    <font>
      <sz val="15"/>
      <name val="HGS明朝E"/>
      <family val="1"/>
      <charset val="128"/>
    </font>
    <font>
      <b/>
      <sz val="13"/>
      <name val="ＭＳ 明朝"/>
      <family val="1"/>
      <charset val="128"/>
    </font>
    <font>
      <sz val="20"/>
      <name val="HG明朝E"/>
      <family val="1"/>
      <charset val="128"/>
    </font>
    <font>
      <sz val="14"/>
      <name val="ＭＳ 明朝"/>
      <family val="1"/>
      <charset val="128"/>
    </font>
    <font>
      <sz val="10"/>
      <name val="ＭＳ ゴシック"/>
      <family val="3"/>
      <charset val="128"/>
    </font>
    <font>
      <sz val="8"/>
      <name val="ＭＳ 明朝"/>
      <family val="1"/>
      <charset val="128"/>
    </font>
    <font>
      <sz val="8"/>
      <name val="ＭＳ ゴシック"/>
      <family val="3"/>
      <charset val="128"/>
    </font>
    <font>
      <sz val="20"/>
      <color rgb="FFFF0000"/>
      <name val="ＭＳ 明朝"/>
      <family val="1"/>
      <charset val="128"/>
    </font>
    <font>
      <sz val="14"/>
      <name val="HG明朝E"/>
      <family val="1"/>
      <charset val="128"/>
    </font>
    <font>
      <sz val="9"/>
      <color theme="1"/>
      <name val="ＭＳ 明朝"/>
      <family val="1"/>
      <charset val="128"/>
    </font>
    <font>
      <sz val="13"/>
      <color theme="1"/>
      <name val="ＭＳ 明朝"/>
      <family val="1"/>
      <charset val="128"/>
    </font>
    <font>
      <b/>
      <sz val="13"/>
      <color theme="1"/>
      <name val="ＭＳ 明朝"/>
      <family val="1"/>
      <charset val="128"/>
    </font>
    <font>
      <b/>
      <sz val="12"/>
      <color theme="1"/>
      <name val="ＭＳ Ｐゴシック"/>
      <family val="3"/>
      <charset val="128"/>
      <scheme val="minor"/>
    </font>
    <font>
      <sz val="10"/>
      <color theme="1"/>
      <name val="ＭＳ Ｐゴシック"/>
      <family val="3"/>
      <charset val="128"/>
    </font>
    <font>
      <sz val="10"/>
      <color theme="1"/>
      <name val="ＭＳ Ｐゴシック"/>
      <family val="3"/>
      <charset val="128"/>
      <scheme val="minor"/>
    </font>
    <font>
      <sz val="14"/>
      <color theme="1"/>
      <name val="ＭＳ 明朝"/>
      <family val="1"/>
      <charset val="128"/>
    </font>
    <font>
      <b/>
      <sz val="20"/>
      <color theme="1"/>
      <name val="ＭＳ 明朝"/>
      <family val="1"/>
      <charset val="128"/>
    </font>
    <font>
      <sz val="10"/>
      <color theme="1"/>
      <name val="HGｺﾞｼｯｸM"/>
      <family val="3"/>
      <charset val="128"/>
    </font>
    <font>
      <u/>
      <sz val="11"/>
      <color theme="1"/>
      <name val="ＭＳ 明朝"/>
      <family val="1"/>
      <charset val="128"/>
    </font>
    <font>
      <sz val="11"/>
      <color theme="1"/>
      <name val="ＭＳ Ｐ明朝"/>
      <family val="1"/>
      <charset val="128"/>
    </font>
    <font>
      <sz val="12"/>
      <color theme="1"/>
      <name val="Times New Roman"/>
      <family val="1"/>
    </font>
    <font>
      <sz val="10"/>
      <color theme="1"/>
      <name val="Times New Roman"/>
      <family val="1"/>
    </font>
    <font>
      <b/>
      <sz val="11"/>
      <color theme="1"/>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rgb="FFFFFFCC"/>
        <bgColor indexed="64"/>
      </patternFill>
    </fill>
  </fills>
  <borders count="90">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dotted">
        <color indexed="64"/>
      </bottom>
      <diagonal/>
    </border>
    <border>
      <left/>
      <right/>
      <top/>
      <bottom style="double">
        <color indexed="64"/>
      </bottom>
      <diagonal/>
    </border>
    <border>
      <left/>
      <right/>
      <top style="double">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bottom/>
      <diagonal/>
    </border>
    <border>
      <left style="thin">
        <color indexed="64"/>
      </left>
      <right/>
      <top style="hair">
        <color indexed="64"/>
      </top>
      <bottom/>
      <diagonal/>
    </border>
  </borders>
  <cellStyleXfs count="12">
    <xf numFmtId="0" fontId="0" fillId="0" borderId="0">
      <alignment vertical="center"/>
    </xf>
    <xf numFmtId="38" fontId="7" fillId="0" borderId="0" applyFont="0" applyFill="0" applyBorder="0" applyAlignment="0" applyProtection="0">
      <alignment vertical="center"/>
    </xf>
    <xf numFmtId="0" fontId="6" fillId="0" borderId="0"/>
    <xf numFmtId="0" fontId="2" fillId="0" borderId="0">
      <alignment vertical="center"/>
    </xf>
    <xf numFmtId="0" fontId="4" fillId="0" borderId="0">
      <alignment vertical="center"/>
    </xf>
    <xf numFmtId="0" fontId="4" fillId="0" borderId="0">
      <alignment vertical="center"/>
    </xf>
    <xf numFmtId="0" fontId="41" fillId="0" borderId="0"/>
    <xf numFmtId="0" fontId="41" fillId="0" borderId="0"/>
    <xf numFmtId="0" fontId="7" fillId="0" borderId="0">
      <alignment vertical="center"/>
    </xf>
    <xf numFmtId="0" fontId="49" fillId="0" borderId="0"/>
    <xf numFmtId="0" fontId="1" fillId="0" borderId="0">
      <alignment vertical="center"/>
    </xf>
    <xf numFmtId="0" fontId="4" fillId="0" borderId="0">
      <alignment vertical="center"/>
    </xf>
  </cellStyleXfs>
  <cellXfs count="629">
    <xf numFmtId="0" fontId="0" fillId="0" borderId="0" xfId="0">
      <alignment vertical="center"/>
    </xf>
    <xf numFmtId="0" fontId="12" fillId="0" borderId="0" xfId="0" applyFont="1" applyAlignment="1">
      <alignment horizontal="justify" vertical="center"/>
    </xf>
    <xf numFmtId="0" fontId="13" fillId="0" borderId="0" xfId="0" applyFont="1" applyAlignment="1">
      <alignment horizontal="right" vertical="center"/>
    </xf>
    <xf numFmtId="0" fontId="12" fillId="0" borderId="0" xfId="0" applyFont="1" applyAlignment="1">
      <alignment horizontal="left" vertical="center"/>
    </xf>
    <xf numFmtId="0" fontId="13" fillId="0" borderId="0" xfId="0" applyFont="1" applyAlignment="1">
      <alignment vertical="center"/>
    </xf>
    <xf numFmtId="0" fontId="0" fillId="0" borderId="0" xfId="0" applyAlignment="1">
      <alignment horizontal="left" vertical="center"/>
    </xf>
    <xf numFmtId="0" fontId="13" fillId="0" borderId="0" xfId="0" applyFont="1" applyAlignment="1">
      <alignment horizontal="left" vertical="center"/>
    </xf>
    <xf numFmtId="0" fontId="14"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left" vertical="center" indent="1"/>
    </xf>
    <xf numFmtId="0" fontId="0" fillId="0" borderId="0" xfId="0"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15" fillId="0" borderId="0" xfId="0" applyFont="1">
      <alignment vertical="center"/>
    </xf>
    <xf numFmtId="0" fontId="16" fillId="0" borderId="0" xfId="0" applyFont="1" applyAlignment="1">
      <alignment horizontal="left" vertical="center" indent="2"/>
    </xf>
    <xf numFmtId="0" fontId="15" fillId="0" borderId="5" xfId="0" applyFont="1" applyBorder="1">
      <alignment vertical="center"/>
    </xf>
    <xf numFmtId="0" fontId="15" fillId="0" borderId="0" xfId="0" applyFont="1" applyBorder="1">
      <alignment vertical="center"/>
    </xf>
    <xf numFmtId="0" fontId="15" fillId="0" borderId="6" xfId="0" applyFont="1" applyBorder="1">
      <alignment vertical="center"/>
    </xf>
    <xf numFmtId="0" fontId="15" fillId="0" borderId="7" xfId="0" applyFont="1" applyBorder="1">
      <alignment vertical="center"/>
    </xf>
    <xf numFmtId="0" fontId="15" fillId="0" borderId="8" xfId="0" applyFont="1" applyBorder="1">
      <alignment vertical="center"/>
    </xf>
    <xf numFmtId="0" fontId="15" fillId="0" borderId="9" xfId="0" applyFont="1" applyBorder="1">
      <alignment vertical="center"/>
    </xf>
    <xf numFmtId="0" fontId="15" fillId="0" borderId="3" xfId="0" applyFont="1" applyBorder="1">
      <alignment vertical="center"/>
    </xf>
    <xf numFmtId="0" fontId="15" fillId="0" borderId="10" xfId="0" applyFont="1" applyBorder="1" applyAlignment="1">
      <alignment horizontal="right" vertical="center"/>
    </xf>
    <xf numFmtId="0" fontId="15" fillId="0" borderId="11" xfId="0" applyFont="1" applyBorder="1">
      <alignment vertical="center"/>
    </xf>
    <xf numFmtId="0" fontId="15" fillId="0" borderId="12" xfId="0" applyFont="1" applyBorder="1">
      <alignment vertical="center"/>
    </xf>
    <xf numFmtId="0" fontId="15" fillId="0" borderId="13" xfId="0" applyFont="1" applyBorder="1">
      <alignment vertical="center"/>
    </xf>
    <xf numFmtId="0" fontId="15" fillId="0" borderId="14" xfId="0" applyFont="1" applyBorder="1">
      <alignment vertical="center"/>
    </xf>
    <xf numFmtId="0" fontId="15" fillId="0" borderId="15" xfId="0" applyFont="1" applyBorder="1">
      <alignment vertical="center"/>
    </xf>
    <xf numFmtId="0" fontId="15" fillId="0" borderId="16" xfId="0" applyFont="1" applyBorder="1">
      <alignment vertical="center"/>
    </xf>
    <xf numFmtId="0" fontId="15" fillId="0" borderId="17" xfId="0" applyFont="1" applyBorder="1">
      <alignment vertical="center"/>
    </xf>
    <xf numFmtId="0" fontId="15" fillId="0" borderId="18" xfId="0" applyFont="1" applyBorder="1">
      <alignment vertical="center"/>
    </xf>
    <xf numFmtId="0" fontId="15" fillId="0" borderId="19" xfId="0" applyFont="1" applyBorder="1">
      <alignment vertical="center"/>
    </xf>
    <xf numFmtId="0" fontId="15" fillId="0" borderId="0" xfId="0" applyFont="1" applyAlignment="1">
      <alignment horizontal="distributed" vertical="center"/>
    </xf>
    <xf numFmtId="0" fontId="15" fillId="0" borderId="0" xfId="0" applyFont="1" applyAlignment="1">
      <alignment horizontal="right" vertical="center"/>
    </xf>
    <xf numFmtId="0" fontId="16" fillId="0" borderId="0" xfId="0" applyFont="1" applyAlignment="1">
      <alignment horizontal="distributed" vertical="center"/>
    </xf>
    <xf numFmtId="0" fontId="15" fillId="0" borderId="0" xfId="0" applyFont="1" applyAlignment="1">
      <alignment vertical="center"/>
    </xf>
    <xf numFmtId="0" fontId="16" fillId="0" borderId="0" xfId="0" applyFont="1">
      <alignment vertical="center"/>
    </xf>
    <xf numFmtId="0" fontId="16" fillId="0" borderId="0" xfId="0" applyFont="1" applyAlignment="1">
      <alignment horizontal="justify" vertical="center"/>
    </xf>
    <xf numFmtId="0" fontId="17" fillId="0" borderId="41" xfId="0" applyFont="1" applyBorder="1" applyAlignment="1">
      <alignment horizontal="center" vertical="center" wrapText="1"/>
    </xf>
    <xf numFmtId="0" fontId="17" fillId="0" borderId="42" xfId="0" applyFont="1" applyBorder="1" applyAlignment="1">
      <alignment horizontal="center" vertical="center" wrapText="1"/>
    </xf>
    <xf numFmtId="0" fontId="18" fillId="0" borderId="43" xfId="0" applyFont="1" applyBorder="1" applyAlignment="1">
      <alignment horizontal="justify" vertical="center" wrapText="1"/>
    </xf>
    <xf numFmtId="0" fontId="18" fillId="0" borderId="0" xfId="0" applyFont="1" applyAlignment="1">
      <alignment horizontal="center" vertical="center"/>
    </xf>
    <xf numFmtId="0" fontId="17" fillId="0" borderId="0" xfId="0" applyFont="1" applyAlignment="1">
      <alignment vertical="center"/>
    </xf>
    <xf numFmtId="0" fontId="17" fillId="0" borderId="0" xfId="0" applyFont="1" applyBorder="1" applyAlignment="1">
      <alignment vertical="center"/>
    </xf>
    <xf numFmtId="0" fontId="16" fillId="0" borderId="0" xfId="0" applyFont="1" applyBorder="1" applyAlignment="1">
      <alignment vertical="top" wrapText="1"/>
    </xf>
    <xf numFmtId="0" fontId="21" fillId="0" borderId="0" xfId="0" applyFont="1">
      <alignment vertical="center"/>
    </xf>
    <xf numFmtId="0" fontId="16" fillId="0" borderId="2" xfId="0" applyFont="1" applyBorder="1" applyAlignment="1">
      <alignment vertical="top" wrapText="1"/>
    </xf>
    <xf numFmtId="0" fontId="16" fillId="0" borderId="1" xfId="0" applyFont="1" applyBorder="1" applyAlignment="1">
      <alignment vertical="top" wrapText="1"/>
    </xf>
    <xf numFmtId="0" fontId="17" fillId="0" borderId="22" xfId="0" applyFont="1" applyBorder="1" applyAlignment="1">
      <alignment horizontal="justify" vertical="top" wrapText="1"/>
    </xf>
    <xf numFmtId="0" fontId="16" fillId="0" borderId="23" xfId="0" applyFont="1" applyBorder="1" applyAlignment="1">
      <alignment vertical="center"/>
    </xf>
    <xf numFmtId="0" fontId="16" fillId="0" borderId="20" xfId="0" applyFont="1" applyBorder="1">
      <alignment vertical="center"/>
    </xf>
    <xf numFmtId="0" fontId="16" fillId="0" borderId="21" xfId="0" applyFont="1" applyBorder="1">
      <alignment vertical="center"/>
    </xf>
    <xf numFmtId="0" fontId="16" fillId="0" borderId="1" xfId="0" applyFont="1" applyBorder="1">
      <alignment vertical="center"/>
    </xf>
    <xf numFmtId="0" fontId="16" fillId="0" borderId="0" xfId="0" applyFont="1" applyBorder="1">
      <alignment vertical="center"/>
    </xf>
    <xf numFmtId="0" fontId="16" fillId="0" borderId="2" xfId="0" applyFont="1" applyBorder="1">
      <alignment vertical="center"/>
    </xf>
    <xf numFmtId="0" fontId="15" fillId="0" borderId="1" xfId="0" applyFont="1" applyBorder="1">
      <alignment vertical="center"/>
    </xf>
    <xf numFmtId="0" fontId="15" fillId="0" borderId="2" xfId="0" applyFont="1" applyBorder="1">
      <alignment vertical="center"/>
    </xf>
    <xf numFmtId="0" fontId="0" fillId="0" borderId="22" xfId="0" applyBorder="1">
      <alignment vertical="center"/>
    </xf>
    <xf numFmtId="0" fontId="13" fillId="0" borderId="2" xfId="0" applyFont="1" applyBorder="1" applyAlignment="1">
      <alignment horizontal="right" vertical="center" indent="1"/>
    </xf>
    <xf numFmtId="0" fontId="16" fillId="0" borderId="0" xfId="0" applyFont="1" applyAlignment="1">
      <alignment horizontal="right" vertical="center"/>
    </xf>
    <xf numFmtId="0" fontId="17" fillId="0" borderId="44" xfId="0" applyFont="1" applyBorder="1" applyAlignment="1">
      <alignment horizontal="center" vertical="center" wrapText="1"/>
    </xf>
    <xf numFmtId="0" fontId="17" fillId="0" borderId="3" xfId="0" applyFont="1" applyBorder="1">
      <alignment vertical="center"/>
    </xf>
    <xf numFmtId="0" fontId="17" fillId="0" borderId="0" xfId="0" applyFont="1">
      <alignment vertical="center"/>
    </xf>
    <xf numFmtId="0" fontId="17" fillId="0" borderId="0" xfId="0" applyFont="1" applyBorder="1">
      <alignment vertical="center"/>
    </xf>
    <xf numFmtId="0" fontId="18" fillId="0" borderId="0" xfId="0" applyFont="1" applyBorder="1" applyAlignment="1">
      <alignment horizontal="justify" vertical="center" wrapText="1"/>
    </xf>
    <xf numFmtId="0" fontId="18" fillId="0" borderId="0" xfId="0" applyFont="1" applyBorder="1" applyAlignment="1">
      <alignment horizontal="center" vertical="center" wrapText="1"/>
    </xf>
    <xf numFmtId="0" fontId="22" fillId="0" borderId="45" xfId="0" applyFont="1" applyBorder="1" applyAlignment="1">
      <alignment horizontal="center" vertical="center" wrapText="1"/>
    </xf>
    <xf numFmtId="0" fontId="23" fillId="0" borderId="46" xfId="0" applyFont="1" applyBorder="1" applyAlignment="1">
      <alignment horizontal="right" vertical="center" wrapText="1"/>
    </xf>
    <xf numFmtId="0" fontId="23" fillId="0" borderId="43" xfId="0" applyFont="1" applyBorder="1" applyAlignment="1">
      <alignment vertical="center" wrapText="1"/>
    </xf>
    <xf numFmtId="0" fontId="17" fillId="0" borderId="42" xfId="0" applyFont="1" applyBorder="1" applyAlignment="1">
      <alignment horizontal="center" vertical="center" wrapText="1"/>
    </xf>
    <xf numFmtId="0" fontId="22" fillId="0" borderId="43" xfId="0" applyFont="1" applyBorder="1" applyAlignment="1">
      <alignment horizontal="justify" vertical="center" wrapText="1"/>
    </xf>
    <xf numFmtId="0" fontId="15" fillId="0" borderId="27" xfId="0" applyFont="1" applyBorder="1" applyAlignment="1">
      <alignment vertical="center"/>
    </xf>
    <xf numFmtId="0" fontId="15" fillId="0" borderId="25" xfId="0" applyFont="1" applyBorder="1" applyAlignment="1">
      <alignment vertical="center"/>
    </xf>
    <xf numFmtId="0" fontId="15" fillId="0" borderId="26" xfId="0" applyFont="1" applyBorder="1" applyAlignment="1">
      <alignment vertical="center"/>
    </xf>
    <xf numFmtId="0" fontId="15" fillId="0" borderId="5" xfId="0" applyFont="1" applyBorder="1" applyAlignment="1">
      <alignment horizontal="left" vertical="center" wrapText="1"/>
    </xf>
    <xf numFmtId="0" fontId="15" fillId="0" borderId="0" xfId="0" applyFont="1" applyBorder="1" applyAlignment="1">
      <alignment horizontal="left" vertical="center" wrapText="1"/>
    </xf>
    <xf numFmtId="0" fontId="15" fillId="0" borderId="6" xfId="0" applyFont="1" applyBorder="1" applyAlignment="1">
      <alignment horizontal="left" vertical="center" wrapText="1"/>
    </xf>
    <xf numFmtId="0" fontId="12" fillId="0" borderId="0" xfId="0" applyFont="1" applyAlignment="1">
      <alignment horizontal="left" vertical="top" wrapText="1"/>
    </xf>
    <xf numFmtId="0" fontId="13" fillId="0" borderId="24" xfId="0" applyFont="1" applyBorder="1" applyAlignment="1">
      <alignment horizontal="distributed" vertical="center" wrapText="1" indent="1"/>
    </xf>
    <xf numFmtId="0" fontId="31" fillId="0" borderId="0" xfId="0" applyFont="1" applyAlignment="1">
      <alignment vertical="center"/>
    </xf>
    <xf numFmtId="0" fontId="33" fillId="0" borderId="0" xfId="0" applyFont="1" applyAlignment="1">
      <alignment horizontal="justify" vertical="center"/>
    </xf>
    <xf numFmtId="0" fontId="5" fillId="0" borderId="0" xfId="0" applyFont="1" applyAlignment="1">
      <alignment horizontal="left" vertical="center" indent="1"/>
    </xf>
    <xf numFmtId="0" fontId="39" fillId="0" borderId="0" xfId="0" applyFont="1" applyAlignment="1">
      <alignment horizontal="right" vertical="center"/>
    </xf>
    <xf numFmtId="0" fontId="21" fillId="0" borderId="0" xfId="4" applyFont="1">
      <alignment vertical="center"/>
    </xf>
    <xf numFmtId="49" fontId="21" fillId="0" borderId="0" xfId="4" applyNumberFormat="1" applyFont="1">
      <alignment vertical="center"/>
    </xf>
    <xf numFmtId="0" fontId="42" fillId="0" borderId="0" xfId="6" applyFont="1"/>
    <xf numFmtId="0" fontId="42" fillId="0" borderId="0" xfId="6" applyFont="1" applyAlignment="1"/>
    <xf numFmtId="49" fontId="40" fillId="0" borderId="0" xfId="5" applyNumberFormat="1" applyFont="1" applyAlignment="1">
      <alignment horizontal="center" vertical="center"/>
    </xf>
    <xf numFmtId="0" fontId="42" fillId="0" borderId="0" xfId="7" applyFont="1" applyAlignment="1">
      <alignment vertical="center"/>
    </xf>
    <xf numFmtId="0" fontId="4" fillId="0" borderId="0" xfId="4" applyFont="1">
      <alignment vertical="center"/>
    </xf>
    <xf numFmtId="0" fontId="44" fillId="0" borderId="0" xfId="6" applyFont="1" applyBorder="1" applyAlignment="1">
      <alignment horizontal="center"/>
    </xf>
    <xf numFmtId="0" fontId="44" fillId="2" borderId="3" xfId="6" applyFont="1" applyFill="1" applyBorder="1" applyAlignment="1"/>
    <xf numFmtId="0" fontId="44" fillId="0" borderId="0" xfId="6" applyFont="1" applyFill="1" applyBorder="1"/>
    <xf numFmtId="0" fontId="44" fillId="0" borderId="0" xfId="6" applyFont="1"/>
    <xf numFmtId="0" fontId="45" fillId="0" borderId="0" xfId="4" applyFont="1">
      <alignment vertical="center"/>
    </xf>
    <xf numFmtId="0" fontId="42" fillId="0" borderId="0" xfId="6" applyFont="1" applyFill="1" applyBorder="1"/>
    <xf numFmtId="0" fontId="42" fillId="0" borderId="0" xfId="6" applyFont="1" applyFill="1"/>
    <xf numFmtId="9" fontId="46" fillId="0" borderId="0" xfId="6" applyNumberFormat="1" applyFont="1" applyBorder="1"/>
    <xf numFmtId="0" fontId="42" fillId="0" borderId="0" xfId="6" applyFont="1" applyBorder="1" applyAlignment="1">
      <alignment horizontal="left"/>
    </xf>
    <xf numFmtId="0" fontId="42" fillId="0" borderId="0" xfId="6" applyFont="1" applyBorder="1" applyAlignment="1">
      <alignment horizontal="center"/>
    </xf>
    <xf numFmtId="0" fontId="42" fillId="0" borderId="0" xfId="6" applyFont="1" applyBorder="1" applyAlignment="1">
      <alignment horizontal="right"/>
    </xf>
    <xf numFmtId="0" fontId="42" fillId="3" borderId="57" xfId="6" applyFont="1" applyFill="1" applyBorder="1" applyAlignment="1">
      <alignment shrinkToFit="1"/>
    </xf>
    <xf numFmtId="0" fontId="42" fillId="0" borderId="39" xfId="6" applyFont="1" applyBorder="1" applyAlignment="1">
      <alignment horizontal="center" shrinkToFit="1"/>
    </xf>
    <xf numFmtId="0" fontId="42" fillId="0" borderId="40" xfId="6" applyFont="1" applyBorder="1" applyAlignment="1">
      <alignment horizontal="center" shrinkToFit="1"/>
    </xf>
    <xf numFmtId="0" fontId="42" fillId="0" borderId="58" xfId="6" applyFont="1" applyBorder="1" applyAlignment="1">
      <alignment horizontal="center" shrinkToFit="1"/>
    </xf>
    <xf numFmtId="0" fontId="42" fillId="0" borderId="59" xfId="6" applyFont="1" applyBorder="1" applyAlignment="1">
      <alignment horizontal="center"/>
    </xf>
    <xf numFmtId="0" fontId="42" fillId="0" borderId="60" xfId="6" applyFont="1" applyBorder="1" applyAlignment="1">
      <alignment horizontal="center"/>
    </xf>
    <xf numFmtId="0" fontId="42" fillId="2" borderId="61" xfId="6" applyFont="1" applyFill="1" applyBorder="1" applyAlignment="1">
      <alignment horizontal="right"/>
    </xf>
    <xf numFmtId="180" fontId="42" fillId="4" borderId="62" xfId="6" applyNumberFormat="1" applyFont="1" applyFill="1" applyBorder="1" applyAlignment="1">
      <alignment horizontal="right"/>
    </xf>
    <xf numFmtId="180" fontId="42" fillId="4" borderId="63" xfId="6" applyNumberFormat="1" applyFont="1" applyFill="1" applyBorder="1" applyAlignment="1">
      <alignment horizontal="right"/>
    </xf>
    <xf numFmtId="0" fontId="42" fillId="0" borderId="20" xfId="6" applyFont="1" applyFill="1" applyBorder="1" applyAlignment="1">
      <alignment horizontal="right"/>
    </xf>
    <xf numFmtId="179" fontId="42" fillId="0" borderId="20" xfId="6" applyNumberFormat="1" applyFont="1" applyFill="1" applyBorder="1" applyAlignment="1">
      <alignment horizontal="right"/>
    </xf>
    <xf numFmtId="3" fontId="42" fillId="0" borderId="20" xfId="6" applyNumberFormat="1" applyFont="1" applyFill="1" applyBorder="1"/>
    <xf numFmtId="0" fontId="42" fillId="0" borderId="20" xfId="6" applyFont="1" applyBorder="1" applyAlignment="1">
      <alignment horizontal="right"/>
    </xf>
    <xf numFmtId="2" fontId="42" fillId="3" borderId="57" xfId="6" applyNumberFormat="1" applyFont="1" applyFill="1" applyBorder="1" applyAlignment="1">
      <alignment shrinkToFit="1"/>
    </xf>
    <xf numFmtId="9" fontId="46" fillId="0" borderId="0" xfId="6" quotePrefix="1" applyNumberFormat="1" applyFont="1" applyBorder="1"/>
    <xf numFmtId="0" fontId="47" fillId="0" borderId="0" xfId="0" applyFont="1" applyAlignment="1">
      <alignment horizontal="right" vertical="center"/>
    </xf>
    <xf numFmtId="0" fontId="41" fillId="0" borderId="0" xfId="0" applyFont="1">
      <alignment vertical="center"/>
    </xf>
    <xf numFmtId="0" fontId="47" fillId="0" borderId="0" xfId="0" applyFont="1" applyAlignment="1">
      <alignment horizontal="left" vertical="top"/>
    </xf>
    <xf numFmtId="0" fontId="47" fillId="0" borderId="0" xfId="0" applyFont="1" applyAlignment="1">
      <alignment horizontal="left" vertical="top" wrapText="1"/>
    </xf>
    <xf numFmtId="0" fontId="6" fillId="0" borderId="0" xfId="9" applyFont="1" applyBorder="1" applyAlignment="1"/>
    <xf numFmtId="0" fontId="6" fillId="0" borderId="0" xfId="8" applyFont="1" applyBorder="1">
      <alignment vertical="center"/>
    </xf>
    <xf numFmtId="0" fontId="6" fillId="0" borderId="0" xfId="8" applyFont="1" applyBorder="1" applyAlignment="1">
      <alignment vertical="center"/>
    </xf>
    <xf numFmtId="0" fontId="6" fillId="0" borderId="3" xfId="9" applyFont="1" applyBorder="1" applyAlignment="1"/>
    <xf numFmtId="0" fontId="6" fillId="0" borderId="3" xfId="9" applyFont="1" applyBorder="1" applyAlignment="1">
      <alignment horizontal="right"/>
    </xf>
    <xf numFmtId="0" fontId="6" fillId="0" borderId="0" xfId="2" applyFont="1" applyBorder="1" applyAlignment="1">
      <alignment vertical="center"/>
    </xf>
    <xf numFmtId="0" fontId="6" fillId="0" borderId="0" xfId="9" applyFont="1" applyBorder="1" applyAlignment="1">
      <alignment vertical="center"/>
    </xf>
    <xf numFmtId="0" fontId="7" fillId="0" borderId="0" xfId="8" applyBorder="1">
      <alignment vertical="center"/>
    </xf>
    <xf numFmtId="0" fontId="7" fillId="0" borderId="0" xfId="8" applyFont="1" applyBorder="1">
      <alignment vertical="center"/>
    </xf>
    <xf numFmtId="0" fontId="50" fillId="0" borderId="0" xfId="8" applyFont="1" applyBorder="1">
      <alignment vertical="center"/>
    </xf>
    <xf numFmtId="0" fontId="50" fillId="0" borderId="0" xfId="8" applyFont="1" applyAlignment="1">
      <alignment vertical="top"/>
    </xf>
    <xf numFmtId="0" fontId="7" fillId="0" borderId="0" xfId="8" applyFont="1" applyBorder="1" applyAlignment="1">
      <alignment vertical="top"/>
    </xf>
    <xf numFmtId="0" fontId="7" fillId="0" borderId="0" xfId="8" applyFont="1" applyAlignment="1"/>
    <xf numFmtId="0" fontId="7" fillId="0" borderId="0" xfId="8" applyFont="1" applyBorder="1" applyAlignment="1">
      <alignment horizontal="center" vertical="top"/>
    </xf>
    <xf numFmtId="0" fontId="7" fillId="0" borderId="64" xfId="8" applyFont="1" applyBorder="1" applyAlignment="1"/>
    <xf numFmtId="0" fontId="7" fillId="0" borderId="0" xfId="8" applyFont="1" applyBorder="1" applyAlignment="1"/>
    <xf numFmtId="0" fontId="7" fillId="0" borderId="0" xfId="8" applyFont="1" applyBorder="1" applyAlignment="1">
      <alignment vertical="center"/>
    </xf>
    <xf numFmtId="0" fontId="7" fillId="0" borderId="0" xfId="2" applyFont="1" applyAlignment="1">
      <alignment vertical="center"/>
    </xf>
    <xf numFmtId="0" fontId="7" fillId="0" borderId="0" xfId="2" applyFont="1" applyBorder="1" applyAlignment="1">
      <alignment vertical="center"/>
    </xf>
    <xf numFmtId="0" fontId="7" fillId="0" borderId="0" xfId="9" applyFont="1" applyBorder="1" applyAlignment="1">
      <alignment vertical="center"/>
    </xf>
    <xf numFmtId="0" fontId="7" fillId="0" borderId="0" xfId="8" applyFont="1">
      <alignment vertical="center"/>
    </xf>
    <xf numFmtId="0" fontId="7" fillId="0" borderId="0" xfId="2" applyFont="1" applyBorder="1" applyAlignment="1">
      <alignment horizontal="center" vertical="center"/>
    </xf>
    <xf numFmtId="0" fontId="7" fillId="0" borderId="0" xfId="2" applyFont="1" applyBorder="1" applyAlignment="1">
      <alignment vertical="distributed" wrapText="1"/>
    </xf>
    <xf numFmtId="0" fontId="7" fillId="0" borderId="0" xfId="2" applyFont="1" applyBorder="1" applyAlignment="1">
      <alignment horizontal="distributed" vertical="distributed" wrapText="1" indent="2"/>
    </xf>
    <xf numFmtId="0" fontId="7" fillId="0" borderId="0" xfId="2" applyFont="1" applyBorder="1" applyAlignment="1">
      <alignment horizontal="right" vertical="center"/>
    </xf>
    <xf numFmtId="0" fontId="7" fillId="0" borderId="3" xfId="9" applyFont="1" applyBorder="1" applyAlignment="1"/>
    <xf numFmtId="0" fontId="7" fillId="0" borderId="0" xfId="8" applyFont="1" applyAlignment="1">
      <alignment horizontal="center" vertical="top"/>
    </xf>
    <xf numFmtId="0" fontId="7" fillId="0" borderId="0" xfId="8" applyFont="1" applyAlignment="1">
      <alignment vertical="top" wrapText="1"/>
    </xf>
    <xf numFmtId="0" fontId="7" fillId="0" borderId="0" xfId="8" quotePrefix="1" applyFont="1" applyAlignment="1">
      <alignment horizontal="center" vertical="top"/>
    </xf>
    <xf numFmtId="0" fontId="7" fillId="0" borderId="0" xfId="8" applyFont="1" applyAlignment="1">
      <alignment vertical="top"/>
    </xf>
    <xf numFmtId="0" fontId="7" fillId="0" borderId="64" xfId="8" applyFont="1" applyBorder="1" applyAlignment="1">
      <alignment vertical="top"/>
    </xf>
    <xf numFmtId="0" fontId="51" fillId="0" borderId="0" xfId="8" applyFont="1" applyAlignment="1">
      <alignment vertical="top"/>
    </xf>
    <xf numFmtId="0" fontId="7" fillId="0" borderId="0" xfId="2" applyFont="1" applyAlignment="1">
      <alignment horizontal="distributed" vertical="center"/>
    </xf>
    <xf numFmtId="0" fontId="7" fillId="0" borderId="0" xfId="9" applyFont="1" applyBorder="1" applyAlignment="1">
      <alignment horizontal="distributed" vertical="center"/>
    </xf>
    <xf numFmtId="0" fontId="7" fillId="0" borderId="0" xfId="2" applyFont="1" applyBorder="1" applyAlignment="1">
      <alignment horizontal="distributed" vertical="distributed" wrapText="1"/>
    </xf>
    <xf numFmtId="0" fontId="7" fillId="0" borderId="0" xfId="2" applyNumberFormat="1" applyFont="1" applyBorder="1" applyAlignment="1">
      <alignment horizontal="center"/>
    </xf>
    <xf numFmtId="177" fontId="7" fillId="0" borderId="0" xfId="2" applyNumberFormat="1" applyFont="1" applyBorder="1" applyAlignment="1">
      <alignment horizontal="center"/>
    </xf>
    <xf numFmtId="176" fontId="7" fillId="0" borderId="0" xfId="2" applyNumberFormat="1" applyFont="1" applyBorder="1" applyAlignment="1">
      <alignment horizontal="center"/>
    </xf>
    <xf numFmtId="178" fontId="7" fillId="0" borderId="0" xfId="2" applyNumberFormat="1" applyFont="1" applyBorder="1" applyAlignment="1">
      <alignment horizontal="center"/>
    </xf>
    <xf numFmtId="0" fontId="7" fillId="0" borderId="0" xfId="9" applyFont="1" applyBorder="1" applyAlignment="1">
      <alignment horizontal="distributed"/>
    </xf>
    <xf numFmtId="0" fontId="7" fillId="0" borderId="0" xfId="9" applyFont="1" applyBorder="1" applyAlignment="1"/>
    <xf numFmtId="0" fontId="15" fillId="0" borderId="0" xfId="9" applyFont="1" applyBorder="1" applyAlignment="1">
      <alignment horizontal="right"/>
    </xf>
    <xf numFmtId="0" fontId="15" fillId="0" borderId="3" xfId="9" applyFont="1" applyBorder="1" applyAlignment="1">
      <alignment horizontal="right"/>
    </xf>
    <xf numFmtId="0" fontId="15" fillId="0" borderId="0" xfId="9" applyFont="1" applyBorder="1" applyAlignment="1"/>
    <xf numFmtId="0" fontId="7" fillId="0" borderId="0" xfId="8" applyFont="1" applyBorder="1" applyAlignment="1">
      <alignment horizontal="center" vertical="center"/>
    </xf>
    <xf numFmtId="0" fontId="50" fillId="0" borderId="0" xfId="8" applyFont="1" applyBorder="1" applyAlignment="1">
      <alignment horizontal="center" vertical="center"/>
    </xf>
    <xf numFmtId="181" fontId="7" fillId="0" borderId="0" xfId="8" applyNumberFormat="1" applyFont="1" applyBorder="1" applyAlignment="1">
      <alignment horizontal="center" vertical="center"/>
    </xf>
    <xf numFmtId="181" fontId="50" fillId="0" borderId="0" xfId="8" applyNumberFormat="1" applyFont="1" applyBorder="1" applyAlignment="1">
      <alignment horizontal="center" vertical="center"/>
    </xf>
    <xf numFmtId="0" fontId="15" fillId="0" borderId="0" xfId="2" applyFont="1" applyBorder="1" applyAlignment="1">
      <alignment horizontal="distributed" vertical="top"/>
    </xf>
    <xf numFmtId="0" fontId="15" fillId="0" borderId="0" xfId="2" applyNumberFormat="1" applyFont="1" applyBorder="1" applyAlignment="1">
      <alignment horizontal="center" vertical="top"/>
    </xf>
    <xf numFmtId="0" fontId="21" fillId="0" borderId="0" xfId="5" applyFont="1" applyAlignment="1">
      <alignment vertical="center"/>
    </xf>
    <xf numFmtId="0" fontId="16" fillId="0" borderId="0" xfId="0" applyFont="1" applyBorder="1" applyAlignment="1">
      <alignment horizontal="left" vertical="center" wrapText="1"/>
    </xf>
    <xf numFmtId="0" fontId="6" fillId="0" borderId="0" xfId="9" applyFont="1" applyBorder="1" applyAlignment="1"/>
    <xf numFmtId="0" fontId="5" fillId="0" borderId="0" xfId="11" applyFont="1">
      <alignment vertical="center"/>
    </xf>
    <xf numFmtId="0" fontId="5" fillId="0" borderId="0" xfId="11" applyFont="1" applyAlignment="1">
      <alignment horizontal="center" vertical="center"/>
    </xf>
    <xf numFmtId="0" fontId="7" fillId="0" borderId="66" xfId="11" applyFont="1" applyBorder="1" applyAlignment="1">
      <alignment horizontal="right" vertical="center"/>
    </xf>
    <xf numFmtId="0" fontId="5" fillId="0" borderId="3" xfId="11" applyFont="1" applyBorder="1">
      <alignment vertical="center"/>
    </xf>
    <xf numFmtId="0" fontId="5" fillId="0" borderId="81" xfId="11" applyFont="1" applyBorder="1" applyAlignment="1"/>
    <xf numFmtId="0" fontId="5" fillId="0" borderId="82" xfId="11" applyFont="1" applyBorder="1" applyAlignment="1"/>
    <xf numFmtId="0" fontId="56" fillId="0" borderId="83" xfId="11" applyFont="1" applyBorder="1" applyAlignment="1"/>
    <xf numFmtId="0" fontId="56" fillId="0" borderId="82" xfId="11" applyFont="1" applyBorder="1" applyAlignment="1"/>
    <xf numFmtId="0" fontId="57" fillId="0" borderId="83" xfId="11" applyFont="1" applyBorder="1" applyAlignment="1"/>
    <xf numFmtId="0" fontId="57" fillId="0" borderId="85" xfId="11" applyFont="1" applyBorder="1" applyAlignment="1"/>
    <xf numFmtId="0" fontId="5" fillId="0" borderId="76" xfId="11" applyFont="1" applyBorder="1" applyAlignment="1"/>
    <xf numFmtId="0" fontId="5" fillId="0" borderId="75" xfId="11" applyFont="1" applyBorder="1" applyAlignment="1"/>
    <xf numFmtId="0" fontId="56" fillId="0" borderId="76" xfId="11" applyFont="1" applyBorder="1" applyAlignment="1"/>
    <xf numFmtId="0" fontId="56" fillId="0" borderId="75" xfId="11" applyFont="1" applyBorder="1" applyAlignment="1"/>
    <xf numFmtId="0" fontId="57" fillId="0" borderId="76" xfId="11" applyFont="1" applyBorder="1" applyAlignment="1"/>
    <xf numFmtId="0" fontId="57" fillId="0" borderId="87" xfId="11" applyFont="1" applyBorder="1" applyAlignment="1"/>
    <xf numFmtId="0" fontId="5" fillId="0" borderId="83" xfId="11" applyFont="1" applyBorder="1" applyAlignment="1"/>
    <xf numFmtId="0" fontId="56" fillId="0" borderId="81" xfId="11" applyFont="1" applyBorder="1" applyAlignment="1"/>
    <xf numFmtId="0" fontId="56" fillId="0" borderId="88" xfId="11" applyFont="1" applyBorder="1" applyAlignment="1"/>
    <xf numFmtId="0" fontId="57" fillId="0" borderId="81" xfId="11" applyFont="1" applyBorder="1" applyAlignment="1"/>
    <xf numFmtId="0" fontId="57" fillId="0" borderId="82" xfId="11" applyFont="1" applyBorder="1" applyAlignment="1"/>
    <xf numFmtId="0" fontId="58" fillId="0" borderId="81" xfId="11" applyFont="1" applyBorder="1" applyAlignment="1"/>
    <xf numFmtId="0" fontId="57" fillId="0" borderId="75" xfId="11" applyFont="1" applyBorder="1" applyAlignment="1"/>
    <xf numFmtId="0" fontId="58" fillId="0" borderId="76" xfId="11" applyFont="1" applyBorder="1" applyAlignment="1"/>
    <xf numFmtId="0" fontId="58" fillId="0" borderId="83" xfId="11" applyFont="1" applyBorder="1" applyAlignment="1"/>
    <xf numFmtId="0" fontId="57" fillId="0" borderId="88" xfId="11" applyFont="1" applyBorder="1" applyAlignment="1"/>
    <xf numFmtId="0" fontId="57" fillId="0" borderId="2" xfId="11" applyFont="1" applyBorder="1" applyAlignment="1"/>
    <xf numFmtId="0" fontId="57" fillId="0" borderId="20" xfId="11" applyFont="1" applyBorder="1" applyAlignment="1"/>
    <xf numFmtId="0" fontId="58" fillId="0" borderId="20" xfId="11" applyFont="1" applyBorder="1" applyAlignment="1"/>
    <xf numFmtId="0" fontId="56" fillId="0" borderId="20" xfId="11" applyFont="1" applyBorder="1" applyAlignment="1"/>
    <xf numFmtId="0" fontId="57" fillId="0" borderId="21" xfId="11" applyFont="1" applyBorder="1" applyAlignment="1"/>
    <xf numFmtId="0" fontId="57" fillId="0" borderId="3" xfId="11" applyFont="1" applyBorder="1" applyAlignment="1"/>
    <xf numFmtId="0" fontId="58" fillId="0" borderId="3" xfId="11" applyFont="1" applyBorder="1" applyAlignment="1"/>
    <xf numFmtId="0" fontId="56" fillId="0" borderId="3" xfId="11" applyFont="1" applyBorder="1" applyAlignment="1"/>
    <xf numFmtId="0" fontId="57" fillId="0" borderId="4" xfId="11" applyFont="1" applyBorder="1" applyAlignment="1"/>
    <xf numFmtId="0" fontId="13" fillId="0" borderId="0" xfId="0" applyFont="1" applyAlignment="1">
      <alignment horizontal="left" vertical="center"/>
    </xf>
    <xf numFmtId="0" fontId="16" fillId="0" borderId="0" xfId="0" applyFont="1" applyBorder="1" applyAlignment="1">
      <alignment vertical="center" wrapText="1"/>
    </xf>
    <xf numFmtId="0" fontId="16" fillId="0" borderId="2" xfId="0" applyFont="1" applyBorder="1" applyAlignment="1">
      <alignment vertical="center" wrapText="1"/>
    </xf>
    <xf numFmtId="0" fontId="16" fillId="0" borderId="1" xfId="0" applyFont="1" applyBorder="1" applyAlignment="1">
      <alignment horizontal="left" vertical="top"/>
    </xf>
    <xf numFmtId="0" fontId="16" fillId="0" borderId="0" xfId="0" applyFont="1" applyBorder="1" applyAlignment="1">
      <alignment vertical="top"/>
    </xf>
    <xf numFmtId="0" fontId="16" fillId="0" borderId="2" xfId="0" applyFont="1" applyBorder="1" applyAlignment="1">
      <alignment vertical="top"/>
    </xf>
    <xf numFmtId="0" fontId="16" fillId="0" borderId="0" xfId="0" applyFont="1" applyBorder="1" applyAlignment="1">
      <alignment vertical="center"/>
    </xf>
    <xf numFmtId="0" fontId="16" fillId="0" borderId="1" xfId="0" applyFont="1" applyBorder="1" applyAlignment="1">
      <alignment vertical="center"/>
    </xf>
    <xf numFmtId="0" fontId="16" fillId="0" borderId="2" xfId="0" applyFont="1" applyBorder="1" applyAlignment="1">
      <alignment vertical="center"/>
    </xf>
    <xf numFmtId="0" fontId="16" fillId="0" borderId="1" xfId="0" applyFont="1" applyBorder="1" applyAlignment="1">
      <alignment vertical="center" wrapText="1"/>
    </xf>
    <xf numFmtId="0" fontId="16" fillId="0" borderId="0" xfId="0" applyFont="1" applyBorder="1" applyAlignment="1">
      <alignment horizontal="left" vertical="center" wrapText="1"/>
    </xf>
    <xf numFmtId="0" fontId="17" fillId="0" borderId="44" xfId="0" applyFont="1" applyBorder="1" applyAlignment="1">
      <alignment horizontal="center" vertical="center" wrapText="1"/>
    </xf>
    <xf numFmtId="0" fontId="15" fillId="0" borderId="0" xfId="0" applyFont="1" applyBorder="1" applyAlignment="1">
      <alignment horizontal="left" vertical="center" wrapText="1"/>
    </xf>
    <xf numFmtId="0" fontId="0" fillId="0" borderId="0" xfId="0" applyFont="1">
      <alignment vertical="center"/>
    </xf>
    <xf numFmtId="0" fontId="62" fillId="0" borderId="0" xfId="8" applyFont="1" applyBorder="1" applyAlignment="1">
      <alignment horizontal="center" vertical="center"/>
    </xf>
    <xf numFmtId="181" fontId="62" fillId="0" borderId="0" xfId="8" applyNumberFormat="1" applyFont="1" applyBorder="1" applyAlignment="1">
      <alignment horizontal="center" vertical="center"/>
    </xf>
    <xf numFmtId="0" fontId="16" fillId="0" borderId="0" xfId="8" applyFont="1" applyBorder="1">
      <alignment vertical="center"/>
    </xf>
    <xf numFmtId="0" fontId="16" fillId="0" borderId="0" xfId="9" applyFont="1" applyBorder="1" applyAlignment="1"/>
    <xf numFmtId="0" fontId="16" fillId="0" borderId="3" xfId="9" applyFont="1" applyBorder="1" applyAlignment="1"/>
    <xf numFmtId="0" fontId="15" fillId="0" borderId="0" xfId="2" applyFont="1" applyBorder="1" applyAlignment="1">
      <alignment horizontal="center" vertical="center"/>
    </xf>
    <xf numFmtId="0" fontId="15" fillId="0" borderId="0" xfId="2" applyFont="1" applyBorder="1" applyAlignment="1">
      <alignment vertical="center"/>
    </xf>
    <xf numFmtId="0" fontId="15" fillId="0" borderId="0" xfId="2" applyFont="1" applyBorder="1" applyAlignment="1">
      <alignment vertical="distributed" wrapText="1"/>
    </xf>
    <xf numFmtId="0" fontId="15" fillId="0" borderId="0" xfId="2" applyNumberFormat="1" applyFont="1" applyBorder="1" applyAlignment="1">
      <alignment horizontal="center"/>
    </xf>
    <xf numFmtId="0" fontId="15" fillId="0" borderId="3" xfId="9" applyFont="1" applyBorder="1" applyAlignment="1"/>
    <xf numFmtId="0" fontId="15" fillId="0" borderId="0" xfId="2" applyFont="1" applyAlignment="1">
      <alignment vertical="center"/>
    </xf>
    <xf numFmtId="49" fontId="64" fillId="0" borderId="0" xfId="5" applyNumberFormat="1" applyFont="1" applyAlignment="1">
      <alignment horizontal="center" vertical="center"/>
    </xf>
    <xf numFmtId="0" fontId="65" fillId="0" borderId="0" xfId="6" applyFont="1" applyBorder="1" applyAlignment="1">
      <alignment horizontal="center"/>
    </xf>
    <xf numFmtId="0" fontId="65" fillId="0" borderId="0" xfId="6" applyFont="1" applyBorder="1" applyAlignment="1">
      <alignment horizontal="left"/>
    </xf>
    <xf numFmtId="0" fontId="66" fillId="0" borderId="0" xfId="6" applyFont="1" applyBorder="1" applyAlignment="1">
      <alignment horizontal="left"/>
    </xf>
    <xf numFmtId="0" fontId="66" fillId="0" borderId="0" xfId="6" applyFont="1" applyBorder="1" applyAlignment="1">
      <alignment horizontal="center"/>
    </xf>
    <xf numFmtId="0" fontId="66" fillId="0" borderId="39" xfId="6" applyFont="1" applyBorder="1" applyAlignment="1">
      <alignment horizontal="center" shrinkToFit="1"/>
    </xf>
    <xf numFmtId="0" fontId="66" fillId="0" borderId="40" xfId="6" applyFont="1" applyBorder="1" applyAlignment="1">
      <alignment horizontal="center" shrinkToFit="1"/>
    </xf>
    <xf numFmtId="0" fontId="66" fillId="0" borderId="58" xfId="6" applyFont="1" applyBorder="1" applyAlignment="1">
      <alignment horizontal="center" shrinkToFit="1"/>
    </xf>
    <xf numFmtId="180" fontId="66" fillId="4" borderId="62" xfId="6" applyNumberFormat="1" applyFont="1" applyFill="1" applyBorder="1" applyAlignment="1">
      <alignment horizontal="right"/>
    </xf>
    <xf numFmtId="179" fontId="66" fillId="0" borderId="20" xfId="6" applyNumberFormat="1" applyFont="1" applyFill="1" applyBorder="1" applyAlignment="1">
      <alignment horizontal="right"/>
    </xf>
    <xf numFmtId="0" fontId="66" fillId="0" borderId="0" xfId="6" applyFont="1"/>
    <xf numFmtId="0" fontId="23" fillId="0" borderId="3" xfId="11" applyFont="1" applyBorder="1">
      <alignment vertical="center"/>
    </xf>
    <xf numFmtId="0" fontId="23" fillId="0" borderId="0" xfId="11" applyFont="1">
      <alignment vertical="center"/>
    </xf>
    <xf numFmtId="0" fontId="16" fillId="0" borderId="3" xfId="0" applyFont="1" applyBorder="1" applyAlignment="1">
      <alignment horizontal="left" vertical="center"/>
    </xf>
    <xf numFmtId="0" fontId="16" fillId="0" borderId="0" xfId="0" applyFont="1" applyAlignment="1">
      <alignment horizontal="left" vertical="center"/>
    </xf>
    <xf numFmtId="0" fontId="16" fillId="0" borderId="0" xfId="0" applyFont="1" applyAlignment="1">
      <alignment vertical="center"/>
    </xf>
    <xf numFmtId="0" fontId="23" fillId="0" borderId="0" xfId="0" applyFont="1" applyAlignment="1">
      <alignment vertical="center"/>
    </xf>
    <xf numFmtId="0" fontId="71" fillId="0" borderId="0" xfId="0" applyFont="1">
      <alignment vertical="center"/>
    </xf>
    <xf numFmtId="0" fontId="22" fillId="0" borderId="0" xfId="0" applyFont="1" applyAlignment="1">
      <alignment horizontal="left" vertical="top"/>
    </xf>
    <xf numFmtId="0" fontId="22" fillId="0" borderId="0" xfId="0" applyFont="1" applyAlignment="1">
      <alignment horizontal="left" vertical="top" wrapText="1"/>
    </xf>
    <xf numFmtId="0" fontId="17" fillId="0" borderId="0" xfId="0" applyFont="1" applyAlignment="1">
      <alignment horizontal="left" vertical="top" wrapText="1"/>
    </xf>
    <xf numFmtId="0" fontId="0" fillId="0" borderId="0" xfId="0" applyFont="1" applyBorder="1">
      <alignment vertical="center"/>
    </xf>
    <xf numFmtId="0" fontId="16" fillId="0" borderId="24" xfId="0" applyFont="1" applyBorder="1" applyAlignment="1">
      <alignment horizontal="distributed" vertical="center" wrapText="1" indent="1"/>
    </xf>
    <xf numFmtId="0" fontId="7" fillId="0" borderId="0" xfId="11" applyFont="1">
      <alignment vertical="center"/>
    </xf>
    <xf numFmtId="0" fontId="13" fillId="0" borderId="0" xfId="0" applyFont="1" applyAlignment="1">
      <alignment vertical="center"/>
    </xf>
    <xf numFmtId="0" fontId="30" fillId="0" borderId="0" xfId="0" applyFont="1" applyAlignment="1">
      <alignment horizontal="center" vertical="center"/>
    </xf>
    <xf numFmtId="0" fontId="24" fillId="0" borderId="0" xfId="0" applyFont="1" applyAlignment="1">
      <alignment horizontal="center" vertical="center" shrinkToFit="1"/>
    </xf>
    <xf numFmtId="0" fontId="16" fillId="0" borderId="0" xfId="0" applyFont="1" applyAlignment="1">
      <alignment horizontal="left" vertical="center"/>
    </xf>
    <xf numFmtId="0" fontId="13" fillId="0" borderId="0" xfId="0" applyFont="1" applyAlignment="1">
      <alignment horizontal="left" vertical="center"/>
    </xf>
    <xf numFmtId="0" fontId="16" fillId="0" borderId="0" xfId="0" applyFont="1" applyAlignment="1">
      <alignment horizontal="left" vertical="center" wrapText="1"/>
    </xf>
    <xf numFmtId="0" fontId="16" fillId="0" borderId="0" xfId="0" applyFont="1" applyBorder="1" applyAlignment="1">
      <alignment horizontal="left" vertical="top" wrapText="1"/>
    </xf>
    <xf numFmtId="0" fontId="16" fillId="0" borderId="2" xfId="0" applyFont="1" applyBorder="1" applyAlignment="1">
      <alignment horizontal="left" vertical="top" wrapText="1"/>
    </xf>
    <xf numFmtId="0" fontId="0" fillId="0" borderId="24" xfId="0" applyFont="1" applyBorder="1" applyAlignment="1">
      <alignment horizontal="center" vertical="center"/>
    </xf>
    <xf numFmtId="0" fontId="0" fillId="0" borderId="24" xfId="0" applyBorder="1" applyAlignment="1">
      <alignment horizontal="center" vertical="center"/>
    </xf>
    <xf numFmtId="0" fontId="15" fillId="0" borderId="24" xfId="0" applyFont="1" applyBorder="1" applyAlignment="1">
      <alignment horizontal="center" vertical="center"/>
    </xf>
    <xf numFmtId="0" fontId="61" fillId="0" borderId="24" xfId="0" applyFont="1" applyBorder="1" applyAlignment="1">
      <alignment horizontal="center" vertical="center"/>
    </xf>
    <xf numFmtId="0" fontId="0" fillId="0" borderId="24" xfId="0" applyBorder="1" applyAlignment="1">
      <alignment horizontal="center" vertical="center" wrapText="1"/>
    </xf>
    <xf numFmtId="0" fontId="16" fillId="0" borderId="0" xfId="0" applyFont="1" applyBorder="1" applyAlignment="1">
      <alignment horizontal="distributed" vertical="center"/>
    </xf>
    <xf numFmtId="0" fontId="26" fillId="0" borderId="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13" fillId="0" borderId="24" xfId="0" applyFont="1" applyBorder="1" applyAlignment="1">
      <alignment horizontal="center" vertical="top" wrapText="1"/>
    </xf>
    <xf numFmtId="0" fontId="16" fillId="0" borderId="24" xfId="0" applyFont="1" applyBorder="1" applyAlignment="1">
      <alignment horizontal="center" vertical="top" wrapText="1"/>
    </xf>
    <xf numFmtId="0" fontId="13" fillId="0" borderId="0" xfId="0" applyFont="1" applyAlignment="1">
      <alignment horizontal="left" vertical="center" wrapText="1"/>
    </xf>
    <xf numFmtId="0" fontId="0" fillId="0" borderId="0" xfId="0" applyAlignment="1">
      <alignment horizontal="left" vertical="center" wrapText="1"/>
    </xf>
    <xf numFmtId="0" fontId="0" fillId="0" borderId="0" xfId="0" applyFont="1" applyAlignment="1">
      <alignment horizontal="left" vertical="center" wrapText="1"/>
    </xf>
    <xf numFmtId="0" fontId="0" fillId="0" borderId="0" xfId="0" applyFont="1" applyAlignment="1">
      <alignment horizontal="distributed" vertical="center" indent="9"/>
    </xf>
    <xf numFmtId="0" fontId="0" fillId="0" borderId="0" xfId="0" applyFont="1" applyAlignment="1">
      <alignment horizontal="center" vertical="center"/>
    </xf>
    <xf numFmtId="0" fontId="14" fillId="0" borderId="0" xfId="0" applyFont="1" applyAlignment="1">
      <alignment horizontal="center" vertical="center"/>
    </xf>
    <xf numFmtId="0" fontId="16" fillId="0" borderId="1" xfId="0" applyFont="1" applyBorder="1" applyAlignment="1">
      <alignment horizontal="center" vertical="center"/>
    </xf>
    <xf numFmtId="0" fontId="16" fillId="0" borderId="0" xfId="0" applyFont="1" applyBorder="1" applyAlignment="1">
      <alignment horizontal="center" vertical="center"/>
    </xf>
    <xf numFmtId="0" fontId="16" fillId="0" borderId="2" xfId="0" applyFont="1" applyBorder="1" applyAlignment="1">
      <alignment horizontal="center" vertical="center"/>
    </xf>
    <xf numFmtId="0" fontId="16" fillId="0" borderId="1" xfId="0" applyFont="1" applyBorder="1" applyAlignment="1">
      <alignment horizontal="left" vertical="center" wrapText="1"/>
    </xf>
    <xf numFmtId="0" fontId="16" fillId="0" borderId="0" xfId="0" applyFont="1" applyBorder="1" applyAlignment="1">
      <alignment horizontal="left" vertical="center" wrapText="1"/>
    </xf>
    <xf numFmtId="0" fontId="16" fillId="0" borderId="2" xfId="0" applyFont="1" applyBorder="1" applyAlignment="1">
      <alignment horizontal="left" vertical="center" wrapText="1"/>
    </xf>
    <xf numFmtId="0" fontId="16" fillId="0" borderId="0" xfId="0" applyFont="1" applyBorder="1" applyAlignment="1">
      <alignment horizontal="left" vertical="center"/>
    </xf>
    <xf numFmtId="0" fontId="16" fillId="0" borderId="2" xfId="0" applyFont="1" applyBorder="1" applyAlignment="1">
      <alignment horizontal="left" vertical="center"/>
    </xf>
    <xf numFmtId="0" fontId="16"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 xfId="0" applyFont="1" applyBorder="1" applyAlignment="1">
      <alignment horizontal="center" vertical="center" wrapText="1"/>
    </xf>
    <xf numFmtId="0" fontId="17" fillId="0" borderId="0" xfId="0" applyFont="1" applyAlignment="1">
      <alignment horizontal="distributed" vertical="center"/>
    </xf>
    <xf numFmtId="0" fontId="32" fillId="0" borderId="0" xfId="0" applyFont="1" applyAlignment="1">
      <alignment horizontal="center" vertical="center"/>
    </xf>
    <xf numFmtId="0" fontId="7" fillId="0" borderId="24" xfId="0" applyFont="1" applyBorder="1" applyAlignment="1">
      <alignment horizontal="distributed" vertical="center" wrapText="1" indent="3"/>
    </xf>
    <xf numFmtId="0" fontId="15" fillId="0" borderId="24" xfId="0" applyFont="1" applyBorder="1" applyAlignment="1">
      <alignment horizontal="distributed" vertical="center" wrapText="1" indent="3"/>
    </xf>
    <xf numFmtId="0" fontId="7" fillId="0" borderId="22" xfId="0" applyFont="1" applyBorder="1" applyAlignment="1">
      <alignment horizontal="distributed" vertical="center" wrapText="1" indent="1"/>
    </xf>
    <xf numFmtId="0" fontId="15" fillId="0" borderId="3" xfId="0" applyFont="1" applyBorder="1" applyAlignment="1">
      <alignment horizontal="distributed" vertical="center" wrapText="1" indent="1"/>
    </xf>
    <xf numFmtId="0" fontId="15" fillId="0" borderId="4" xfId="0" applyFont="1" applyBorder="1" applyAlignment="1">
      <alignment horizontal="distributed" vertical="center" wrapText="1" indent="1"/>
    </xf>
    <xf numFmtId="0" fontId="7" fillId="0" borderId="23" xfId="0" applyFont="1" applyBorder="1" applyAlignment="1">
      <alignment horizontal="distributed" vertical="center" wrapText="1" indent="3"/>
    </xf>
    <xf numFmtId="0" fontId="15" fillId="0" borderId="20" xfId="0" applyFont="1" applyBorder="1" applyAlignment="1">
      <alignment horizontal="distributed" vertical="center" wrapText="1" indent="3"/>
    </xf>
    <xf numFmtId="0" fontId="15" fillId="0" borderId="21" xfId="0" applyFont="1" applyBorder="1" applyAlignment="1">
      <alignment horizontal="distributed" vertical="center" wrapText="1" indent="3"/>
    </xf>
    <xf numFmtId="0" fontId="7" fillId="0" borderId="36"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7" xfId="0" applyFont="1" applyBorder="1" applyAlignment="1">
      <alignment horizontal="center" vertical="center" wrapText="1"/>
    </xf>
    <xf numFmtId="0" fontId="73" fillId="0" borderId="36" xfId="0" applyFont="1" applyBorder="1" applyAlignment="1">
      <alignment horizontal="center" vertical="top" wrapText="1"/>
    </xf>
    <xf numFmtId="0" fontId="73" fillId="0" borderId="38" xfId="0" applyFont="1" applyBorder="1" applyAlignment="1">
      <alignment horizontal="center" vertical="top" wrapText="1"/>
    </xf>
    <xf numFmtId="0" fontId="34" fillId="0" borderId="38" xfId="0" applyFont="1" applyBorder="1" applyAlignment="1">
      <alignment horizontal="center" vertical="top" wrapText="1"/>
    </xf>
    <xf numFmtId="0" fontId="34" fillId="0" borderId="37" xfId="0" applyFont="1" applyBorder="1" applyAlignment="1">
      <alignment horizontal="center" vertical="top" wrapText="1"/>
    </xf>
    <xf numFmtId="0" fontId="34" fillId="0" borderId="36" xfId="0" applyFont="1" applyBorder="1" applyAlignment="1">
      <alignment horizontal="center" vertical="top" wrapText="1"/>
    </xf>
    <xf numFmtId="0" fontId="73" fillId="0" borderId="23" xfId="0" applyFont="1" applyBorder="1" applyAlignment="1">
      <alignment horizontal="center" vertical="top" wrapText="1"/>
    </xf>
    <xf numFmtId="0" fontId="73" fillId="0" borderId="20" xfId="0" applyFont="1" applyBorder="1" applyAlignment="1">
      <alignment horizontal="center" vertical="top" wrapText="1"/>
    </xf>
    <xf numFmtId="0" fontId="34" fillId="0" borderId="20" xfId="0" applyFont="1" applyBorder="1" applyAlignment="1">
      <alignment horizontal="center" vertical="top" wrapText="1"/>
    </xf>
    <xf numFmtId="0" fontId="34" fillId="0" borderId="21" xfId="0" applyFont="1" applyBorder="1" applyAlignment="1">
      <alignment horizontal="center" vertical="top" wrapText="1"/>
    </xf>
    <xf numFmtId="0" fontId="73" fillId="0" borderId="22" xfId="0" applyFont="1" applyBorder="1" applyAlignment="1">
      <alignment horizontal="center" vertical="top" wrapText="1"/>
    </xf>
    <xf numFmtId="0" fontId="73" fillId="0" borderId="3" xfId="0" applyFont="1" applyBorder="1" applyAlignment="1">
      <alignment horizontal="center" vertical="top" wrapText="1"/>
    </xf>
    <xf numFmtId="0" fontId="34" fillId="0" borderId="3" xfId="0" applyFont="1" applyBorder="1" applyAlignment="1">
      <alignment horizontal="center" vertical="top" wrapText="1"/>
    </xf>
    <xf numFmtId="0" fontId="34" fillId="0" borderId="4" xfId="0" applyFont="1" applyBorder="1" applyAlignment="1">
      <alignment horizontal="center" vertical="top" wrapText="1"/>
    </xf>
    <xf numFmtId="0" fontId="11" fillId="0" borderId="0" xfId="0" applyFont="1" applyAlignment="1">
      <alignment horizontal="left" vertical="center" wrapText="1"/>
    </xf>
    <xf numFmtId="0" fontId="74" fillId="0" borderId="0" xfId="0" applyFont="1" applyAlignment="1">
      <alignment horizontal="left" vertical="center" wrapText="1"/>
    </xf>
    <xf numFmtId="0" fontId="16" fillId="0" borderId="23" xfId="0" applyFont="1" applyBorder="1" applyAlignment="1">
      <alignment horizontal="left" vertical="center" wrapText="1"/>
    </xf>
    <xf numFmtId="0" fontId="16" fillId="0" borderId="20" xfId="0" applyFont="1" applyBorder="1" applyAlignment="1">
      <alignment horizontal="left" vertical="center" wrapText="1"/>
    </xf>
    <xf numFmtId="0" fontId="16" fillId="0" borderId="21" xfId="0" applyFont="1" applyBorder="1" applyAlignment="1">
      <alignment horizontal="left" vertical="center" wrapText="1"/>
    </xf>
    <xf numFmtId="0" fontId="19" fillId="0" borderId="20" xfId="0" applyFont="1" applyBorder="1" applyAlignment="1">
      <alignment horizontal="left" vertical="center" wrapText="1"/>
    </xf>
    <xf numFmtId="0" fontId="19" fillId="0" borderId="0" xfId="0" applyFont="1" applyBorder="1" applyAlignment="1">
      <alignment horizontal="left" vertical="center" wrapText="1"/>
    </xf>
    <xf numFmtId="0" fontId="37" fillId="0" borderId="3" xfId="0" applyFont="1" applyBorder="1" applyAlignment="1">
      <alignment horizontal="left" vertical="center"/>
    </xf>
    <xf numFmtId="0" fontId="6" fillId="0" borderId="24" xfId="0" applyFont="1" applyBorder="1" applyAlignment="1">
      <alignment horizontal="center" vertical="center" wrapText="1"/>
    </xf>
    <xf numFmtId="0" fontId="21" fillId="0" borderId="24" xfId="0" applyFont="1" applyBorder="1" applyAlignment="1">
      <alignment horizontal="center" vertical="center"/>
    </xf>
    <xf numFmtId="0" fontId="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21" fillId="0" borderId="38" xfId="0" applyFont="1" applyBorder="1" applyAlignment="1">
      <alignment horizontal="center" vertical="center"/>
    </xf>
    <xf numFmtId="0" fontId="21" fillId="0" borderId="37" xfId="0" applyFont="1" applyBorder="1" applyAlignment="1">
      <alignment horizontal="center" vertical="center"/>
    </xf>
    <xf numFmtId="0" fontId="16" fillId="0" borderId="24" xfId="0" applyFont="1" applyBorder="1" applyAlignment="1">
      <alignment horizontal="center" vertical="center" wrapText="1"/>
    </xf>
    <xf numFmtId="0" fontId="38" fillId="0" borderId="24" xfId="0" applyFont="1" applyBorder="1" applyAlignment="1">
      <alignment horizontal="center" vertical="center" wrapText="1"/>
    </xf>
    <xf numFmtId="0" fontId="72" fillId="0" borderId="24" xfId="0" applyFont="1" applyBorder="1" applyAlignment="1">
      <alignment horizontal="center" vertical="center" wrapText="1"/>
    </xf>
    <xf numFmtId="0" fontId="39" fillId="0" borderId="0" xfId="0" applyFont="1" applyAlignment="1">
      <alignment horizontal="left" vertical="top"/>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3" xfId="0" applyBorder="1" applyAlignment="1">
      <alignment horizontal="center" vertical="center"/>
    </xf>
    <xf numFmtId="0" fontId="22" fillId="0" borderId="0" xfId="0" applyFont="1" applyAlignment="1">
      <alignment horizontal="left" vertical="top"/>
    </xf>
    <xf numFmtId="0" fontId="47" fillId="0" borderId="0" xfId="0" applyFont="1" applyAlignment="1">
      <alignment horizontal="left" vertical="top"/>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 xfId="0" applyFont="1" applyBorder="1" applyAlignment="1">
      <alignment horizontal="left" vertical="center"/>
    </xf>
    <xf numFmtId="0" fontId="0" fillId="0" borderId="0" xfId="0" applyFont="1" applyBorder="1" applyAlignment="1">
      <alignment horizontal="left" vertical="center"/>
    </xf>
    <xf numFmtId="0" fontId="0" fillId="0" borderId="1" xfId="0" applyFont="1"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22" xfId="0" applyFont="1" applyBorder="1" applyAlignment="1">
      <alignment horizontal="left" vertical="center"/>
    </xf>
    <xf numFmtId="0" fontId="0" fillId="0" borderId="3" xfId="0" applyFont="1" applyBorder="1" applyAlignment="1">
      <alignment horizontal="left" vertical="center"/>
    </xf>
    <xf numFmtId="0" fontId="0" fillId="0" borderId="22" xfId="0" applyFont="1" applyBorder="1" applyAlignment="1">
      <alignment horizontal="center" vertical="center"/>
    </xf>
    <xf numFmtId="0" fontId="0" fillId="0" borderId="23" xfId="0" applyBorder="1" applyAlignment="1">
      <alignment horizontal="center" vertical="center" wrapText="1"/>
    </xf>
    <xf numFmtId="0" fontId="0" fillId="0" borderId="2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Font="1" applyBorder="1" applyAlignment="1">
      <alignment horizontal="center" vertical="center" wrapText="1"/>
    </xf>
    <xf numFmtId="0" fontId="0" fillId="0" borderId="22" xfId="0" applyBorder="1" applyAlignment="1">
      <alignment horizontal="center" vertical="center" wrapText="1"/>
    </xf>
    <xf numFmtId="0" fontId="0" fillId="0" borderId="4" xfId="0" applyFont="1" applyBorder="1" applyAlignment="1">
      <alignment horizontal="center" vertical="center" wrapText="1"/>
    </xf>
    <xf numFmtId="0" fontId="0" fillId="0" borderId="23" xfId="0" applyFont="1" applyBorder="1" applyAlignment="1">
      <alignment horizontal="left" vertical="center"/>
    </xf>
    <xf numFmtId="0" fontId="0" fillId="0" borderId="20" xfId="0" applyFont="1" applyBorder="1" applyAlignment="1">
      <alignment horizontal="left" vertical="center"/>
    </xf>
    <xf numFmtId="0" fontId="0" fillId="0" borderId="23" xfId="0" applyFont="1" applyBorder="1" applyAlignment="1">
      <alignment horizontal="center" vertical="center"/>
    </xf>
    <xf numFmtId="0" fontId="22" fillId="0" borderId="52" xfId="0" applyFont="1" applyBorder="1" applyAlignment="1">
      <alignment horizontal="left" vertical="center" wrapText="1"/>
    </xf>
    <xf numFmtId="0" fontId="18" fillId="0" borderId="52" xfId="0" applyFont="1" applyBorder="1" applyAlignment="1">
      <alignment horizontal="left" vertical="center" wrapText="1"/>
    </xf>
    <xf numFmtId="0" fontId="23" fillId="0" borderId="54" xfId="0" applyFont="1" applyBorder="1" applyAlignment="1">
      <alignment horizontal="justify" vertical="center" wrapText="1"/>
    </xf>
    <xf numFmtId="0" fontId="23" fillId="0" borderId="0" xfId="0" applyFont="1" applyBorder="1" applyAlignment="1">
      <alignment horizontal="justify" vertical="center" wrapText="1"/>
    </xf>
    <xf numFmtId="0" fontId="23" fillId="0" borderId="55" xfId="0" applyFont="1" applyBorder="1" applyAlignment="1">
      <alignment horizontal="justify" vertical="center" wrapText="1"/>
    </xf>
    <xf numFmtId="0" fontId="23" fillId="0" borderId="56" xfId="0" applyFont="1" applyBorder="1" applyAlignment="1">
      <alignment horizontal="left" vertical="center" wrapText="1"/>
    </xf>
    <xf numFmtId="0" fontId="23" fillId="0" borderId="46" xfId="0" applyFont="1" applyBorder="1" applyAlignment="1">
      <alignment horizontal="left" vertical="center" wrapText="1"/>
    </xf>
    <xf numFmtId="0" fontId="23" fillId="0" borderId="46"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42" xfId="0" applyFont="1" applyBorder="1" applyAlignment="1">
      <alignment horizontal="center" vertical="center" wrapText="1"/>
    </xf>
    <xf numFmtId="0" fontId="18" fillId="0" borderId="44" xfId="0" applyFont="1" applyBorder="1" applyAlignment="1">
      <alignment horizontal="justify" vertical="center" wrapText="1"/>
    </xf>
    <xf numFmtId="0" fontId="18" fillId="0" borderId="50" xfId="0" applyFont="1" applyBorder="1" applyAlignment="1">
      <alignment horizontal="justify" vertical="center" wrapText="1"/>
    </xf>
    <xf numFmtId="0" fontId="18" fillId="0" borderId="42" xfId="0" applyFont="1" applyBorder="1" applyAlignment="1">
      <alignment horizontal="justify" vertical="center" wrapText="1"/>
    </xf>
    <xf numFmtId="0" fontId="17" fillId="0" borderId="51" xfId="0" applyFont="1" applyBorder="1" applyAlignment="1">
      <alignment horizontal="justify" vertical="center" wrapText="1"/>
    </xf>
    <xf numFmtId="0" fontId="17" fillId="0" borderId="52" xfId="0" applyFont="1" applyBorder="1" applyAlignment="1">
      <alignment horizontal="justify" vertical="center" wrapText="1"/>
    </xf>
    <xf numFmtId="0" fontId="31" fillId="0" borderId="52" xfId="0" applyFont="1" applyBorder="1" applyAlignment="1">
      <alignment horizontal="justify" vertical="center" wrapText="1"/>
    </xf>
    <xf numFmtId="0" fontId="31" fillId="0" borderId="53" xfId="0" applyFont="1" applyBorder="1" applyAlignment="1">
      <alignment horizontal="justify" vertical="center" wrapText="1"/>
    </xf>
    <xf numFmtId="0" fontId="26" fillId="0" borderId="0" xfId="0" applyFont="1" applyAlignment="1">
      <alignment horizontal="center" vertical="center"/>
    </xf>
    <xf numFmtId="0" fontId="17" fillId="0" borderId="51" xfId="0" applyFont="1" applyBorder="1" applyAlignment="1">
      <alignment horizontal="justify" vertical="top" wrapText="1"/>
    </xf>
    <xf numFmtId="0" fontId="17" fillId="0" borderId="52" xfId="0" applyFont="1" applyBorder="1" applyAlignment="1">
      <alignment horizontal="justify" vertical="top" wrapText="1"/>
    </xf>
    <xf numFmtId="0" fontId="17" fillId="0" borderId="53" xfId="0" applyFont="1" applyBorder="1" applyAlignment="1">
      <alignment horizontal="justify" vertical="top" wrapText="1"/>
    </xf>
    <xf numFmtId="0" fontId="17" fillId="0" borderId="56" xfId="0" applyFont="1" applyBorder="1" applyAlignment="1">
      <alignment horizontal="justify" vertical="top" wrapText="1"/>
    </xf>
    <xf numFmtId="0" fontId="17" fillId="0" borderId="46" xfId="0" applyFont="1" applyBorder="1" applyAlignment="1">
      <alignment horizontal="justify" vertical="top" wrapText="1"/>
    </xf>
    <xf numFmtId="0" fontId="17" fillId="0" borderId="43" xfId="0" applyFont="1" applyBorder="1" applyAlignment="1">
      <alignment horizontal="justify" vertical="top" wrapText="1"/>
    </xf>
    <xf numFmtId="0" fontId="17" fillId="0" borderId="54" xfId="0" applyFont="1" applyBorder="1" applyAlignment="1">
      <alignment horizontal="left" vertical="center" wrapText="1"/>
    </xf>
    <xf numFmtId="0" fontId="17" fillId="0" borderId="0" xfId="0" applyFont="1" applyBorder="1" applyAlignment="1">
      <alignment horizontal="left" vertical="center" wrapText="1"/>
    </xf>
    <xf numFmtId="0" fontId="17" fillId="0" borderId="55" xfId="0" applyFont="1" applyBorder="1" applyAlignment="1">
      <alignment horizontal="left" vertical="center" wrapText="1"/>
    </xf>
    <xf numFmtId="0" fontId="17" fillId="0" borderId="44" xfId="0" applyFont="1" applyBorder="1" applyAlignment="1">
      <alignment horizontal="justify" vertical="center" wrapText="1"/>
    </xf>
    <xf numFmtId="0" fontId="17" fillId="0" borderId="50" xfId="0" applyFont="1" applyBorder="1" applyAlignment="1">
      <alignment horizontal="justify" vertical="center" wrapText="1"/>
    </xf>
    <xf numFmtId="0" fontId="17" fillId="0" borderId="42" xfId="0" applyFont="1" applyBorder="1" applyAlignment="1">
      <alignment horizontal="justify" vertical="center" wrapText="1"/>
    </xf>
    <xf numFmtId="0" fontId="17" fillId="0" borderId="53" xfId="0" applyFont="1" applyBorder="1" applyAlignment="1">
      <alignment horizontal="justify" vertical="center" wrapText="1"/>
    </xf>
    <xf numFmtId="0" fontId="17" fillId="0" borderId="54" xfId="0" applyFont="1" applyBorder="1" applyAlignment="1">
      <alignment horizontal="justify" vertical="center" wrapText="1"/>
    </xf>
    <xf numFmtId="0" fontId="17" fillId="0" borderId="0" xfId="0" applyFont="1" applyBorder="1" applyAlignment="1">
      <alignment horizontal="justify" vertical="center" wrapText="1"/>
    </xf>
    <xf numFmtId="0" fontId="17" fillId="0" borderId="55" xfId="0" applyFont="1" applyBorder="1" applyAlignment="1">
      <alignment horizontal="justify" vertical="center" wrapText="1"/>
    </xf>
    <xf numFmtId="0" fontId="17" fillId="0" borderId="49"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4" xfId="0" applyFont="1" applyBorder="1" applyAlignment="1">
      <alignment horizontal="left" vertical="top" wrapText="1"/>
    </xf>
    <xf numFmtId="0" fontId="17" fillId="0" borderId="50" xfId="0" applyFont="1" applyBorder="1" applyAlignment="1">
      <alignment horizontal="left" vertical="top" wrapText="1"/>
    </xf>
    <xf numFmtId="0" fontId="17" fillId="0" borderId="42" xfId="0" applyFont="1" applyBorder="1" applyAlignment="1">
      <alignment horizontal="left" vertical="top" wrapText="1"/>
    </xf>
    <xf numFmtId="0" fontId="25" fillId="0" borderId="47" xfId="0" applyFont="1" applyBorder="1" applyAlignment="1">
      <alignment horizontal="right" wrapText="1"/>
    </xf>
    <xf numFmtId="0" fontId="17" fillId="0" borderId="47" xfId="0" applyFont="1" applyBorder="1" applyAlignment="1">
      <alignment horizontal="right" wrapText="1"/>
    </xf>
    <xf numFmtId="0" fontId="17" fillId="0" borderId="48" xfId="0" applyFont="1" applyBorder="1" applyAlignment="1">
      <alignment horizontal="right" wrapText="1"/>
    </xf>
    <xf numFmtId="0" fontId="0" fillId="0" borderId="36" xfId="0" applyFont="1" applyBorder="1" applyAlignment="1">
      <alignment horizontal="center" vertical="center"/>
    </xf>
    <xf numFmtId="0" fontId="0" fillId="0" borderId="38" xfId="0" applyFont="1" applyBorder="1" applyAlignment="1">
      <alignment horizontal="center" vertical="center"/>
    </xf>
    <xf numFmtId="0" fontId="0" fillId="0" borderId="37" xfId="0" applyFont="1" applyBorder="1" applyAlignment="1">
      <alignment horizontal="center" vertical="center"/>
    </xf>
    <xf numFmtId="0" fontId="15" fillId="0" borderId="34" xfId="0" applyFont="1" applyBorder="1" applyAlignment="1">
      <alignment horizontal="left" vertical="center" wrapText="1" indent="1"/>
    </xf>
    <xf numFmtId="0" fontId="15" fillId="0" borderId="24" xfId="0" applyFont="1" applyBorder="1" applyAlignment="1">
      <alignment horizontal="left" vertical="center" wrapText="1" indent="1"/>
    </xf>
    <xf numFmtId="0" fontId="15" fillId="0" borderId="36" xfId="0" applyFont="1" applyBorder="1" applyAlignment="1">
      <alignment horizontal="left" vertical="center" wrapText="1" indent="1"/>
    </xf>
    <xf numFmtId="0" fontId="15" fillId="0" borderId="37" xfId="0" applyFont="1" applyBorder="1" applyAlignment="1">
      <alignment horizontal="left" vertical="center" wrapText="1" indent="1"/>
    </xf>
    <xf numFmtId="0" fontId="20" fillId="0" borderId="0" xfId="0" applyFont="1" applyAlignment="1">
      <alignment horizontal="center" vertical="center"/>
    </xf>
    <xf numFmtId="0" fontId="19" fillId="0" borderId="20" xfId="0" applyFont="1" applyBorder="1" applyAlignment="1">
      <alignment horizontal="left" vertical="center"/>
    </xf>
    <xf numFmtId="0" fontId="23" fillId="0" borderId="20" xfId="0" applyFont="1" applyBorder="1" applyAlignment="1">
      <alignment horizontal="left" vertical="center"/>
    </xf>
    <xf numFmtId="0" fontId="19" fillId="0" borderId="0" xfId="0" applyFont="1" applyAlignment="1">
      <alignment horizontal="left" vertical="center"/>
    </xf>
    <xf numFmtId="0" fontId="23" fillId="0" borderId="0" xfId="0" applyFont="1" applyAlignment="1">
      <alignment horizontal="left" vertical="center"/>
    </xf>
    <xf numFmtId="0" fontId="27" fillId="0" borderId="23" xfId="0" applyFont="1" applyBorder="1" applyAlignment="1">
      <alignment horizontal="left" vertical="center" wrapText="1" indent="1"/>
    </xf>
    <xf numFmtId="0" fontId="15" fillId="0" borderId="21" xfId="0" applyFont="1" applyBorder="1" applyAlignment="1">
      <alignment horizontal="left" vertical="center" wrapText="1" indent="1"/>
    </xf>
    <xf numFmtId="0" fontId="15" fillId="0" borderId="35" xfId="0" applyFont="1" applyBorder="1" applyAlignment="1">
      <alignment horizontal="left" vertical="center" wrapText="1" indent="1"/>
    </xf>
    <xf numFmtId="0" fontId="27" fillId="0" borderId="1" xfId="0" applyFont="1" applyBorder="1" applyAlignment="1">
      <alignment horizontal="left" vertical="center" wrapText="1" indent="1"/>
    </xf>
    <xf numFmtId="0" fontId="15" fillId="0" borderId="2" xfId="0" applyFont="1" applyBorder="1" applyAlignment="1">
      <alignment horizontal="left" vertical="center" wrapText="1" indent="1"/>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0"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15" fillId="0" borderId="23" xfId="0" applyFont="1" applyBorder="1" applyAlignment="1">
      <alignment horizontal="left" vertical="center" wrapText="1" indent="1"/>
    </xf>
    <xf numFmtId="0" fontId="15" fillId="0" borderId="22" xfId="0" applyFont="1" applyBorder="1" applyAlignment="1">
      <alignment horizontal="left" vertical="center" wrapText="1" indent="1"/>
    </xf>
    <xf numFmtId="0" fontId="15" fillId="0" borderId="4" xfId="0" applyFont="1" applyBorder="1" applyAlignment="1">
      <alignment horizontal="left" vertical="center" wrapText="1" indent="1"/>
    </xf>
    <xf numFmtId="0" fontId="0" fillId="0" borderId="34" xfId="0" applyFont="1" applyBorder="1" applyAlignment="1">
      <alignment horizontal="center" vertical="center"/>
    </xf>
    <xf numFmtId="0" fontId="70" fillId="0" borderId="22" xfId="0" applyFont="1" applyBorder="1" applyAlignment="1">
      <alignment horizontal="right" wrapText="1"/>
    </xf>
    <xf numFmtId="0" fontId="70" fillId="0" borderId="3" xfId="0" applyFont="1" applyBorder="1" applyAlignment="1">
      <alignment horizontal="right" wrapText="1"/>
    </xf>
    <xf numFmtId="0" fontId="28" fillId="0" borderId="3" xfId="0" applyFont="1" applyBorder="1" applyAlignment="1">
      <alignment horizontal="right" wrapText="1"/>
    </xf>
    <xf numFmtId="0" fontId="28" fillId="0" borderId="4" xfId="0" applyFont="1" applyBorder="1" applyAlignment="1">
      <alignment horizontal="right" wrapText="1"/>
    </xf>
    <xf numFmtId="0" fontId="27" fillId="0" borderId="22" xfId="0" applyFont="1" applyBorder="1" applyAlignment="1">
      <alignment horizontal="left" vertical="center" wrapText="1" indent="1"/>
    </xf>
    <xf numFmtId="0" fontId="15" fillId="0" borderId="36" xfId="0" applyFont="1" applyBorder="1" applyAlignment="1">
      <alignment horizontal="left" vertical="center" wrapText="1" indent="2"/>
    </xf>
    <xf numFmtId="0" fontId="15" fillId="0" borderId="38" xfId="0" applyFont="1" applyBorder="1" applyAlignment="1">
      <alignment horizontal="left" vertical="center" wrapText="1" indent="2"/>
    </xf>
    <xf numFmtId="0" fontId="15" fillId="0" borderId="37" xfId="0" applyFont="1" applyBorder="1" applyAlignment="1">
      <alignment horizontal="left" vertical="center" wrapText="1" indent="2"/>
    </xf>
    <xf numFmtId="0" fontId="7" fillId="0" borderId="24" xfId="0" applyFont="1" applyBorder="1" applyAlignment="1">
      <alignment horizontal="center" vertical="center" wrapText="1"/>
    </xf>
    <xf numFmtId="0" fontId="36" fillId="0" borderId="24" xfId="0" applyFont="1" applyBorder="1" applyAlignment="1">
      <alignment horizontal="center" vertical="top" wrapText="1"/>
    </xf>
    <xf numFmtId="0" fontId="36" fillId="0" borderId="36" xfId="0" applyFont="1" applyBorder="1" applyAlignment="1">
      <alignment horizontal="center" vertical="top" wrapText="1"/>
    </xf>
    <xf numFmtId="0" fontId="36" fillId="0" borderId="37" xfId="0" applyFont="1" applyBorder="1" applyAlignment="1">
      <alignment horizontal="center" vertical="top" wrapText="1"/>
    </xf>
    <xf numFmtId="0" fontId="35" fillId="0" borderId="3" xfId="0" applyFont="1" applyBorder="1" applyAlignment="1">
      <alignment horizontal="center" vertical="center"/>
    </xf>
    <xf numFmtId="0" fontId="15" fillId="0" borderId="24" xfId="0" applyFont="1" applyBorder="1" applyAlignment="1">
      <alignment horizontal="center" vertical="center" wrapText="1"/>
    </xf>
    <xf numFmtId="0" fontId="69" fillId="0" borderId="24" xfId="0" applyFont="1" applyBorder="1" applyAlignment="1">
      <alignment horizontal="center" vertical="top" wrapText="1"/>
    </xf>
    <xf numFmtId="0" fontId="5" fillId="0" borderId="0" xfId="0" applyFont="1" applyAlignment="1">
      <alignment horizontal="left" vertical="top" wrapText="1"/>
    </xf>
    <xf numFmtId="0" fontId="23" fillId="0" borderId="0" xfId="0" applyFont="1" applyAlignment="1">
      <alignment horizontal="left" vertical="top" wrapText="1"/>
    </xf>
    <xf numFmtId="0" fontId="22" fillId="0" borderId="0" xfId="0" applyFont="1" applyBorder="1" applyAlignment="1">
      <alignment horizontal="left" vertical="center" wrapText="1"/>
    </xf>
    <xf numFmtId="0" fontId="18" fillId="0" borderId="0" xfId="0" applyFont="1" applyBorder="1" applyAlignment="1">
      <alignment horizontal="left" vertical="center" wrapText="1"/>
    </xf>
    <xf numFmtId="0" fontId="17" fillId="0" borderId="56" xfId="0" applyFont="1" applyBorder="1" applyAlignment="1">
      <alignment horizontal="justify" vertical="center" wrapText="1"/>
    </xf>
    <xf numFmtId="0" fontId="17" fillId="0" borderId="46" xfId="0" applyFont="1" applyBorder="1" applyAlignment="1">
      <alignment horizontal="justify" vertical="center" wrapText="1"/>
    </xf>
    <xf numFmtId="0" fontId="17" fillId="0" borderId="43" xfId="0" applyFont="1" applyBorder="1" applyAlignment="1">
      <alignment horizontal="justify" vertical="center" wrapText="1"/>
    </xf>
    <xf numFmtId="0" fontId="15" fillId="0" borderId="0" xfId="0" applyFont="1" applyAlignment="1">
      <alignment horizontal="right" vertical="center" indent="2"/>
    </xf>
    <xf numFmtId="0" fontId="68" fillId="0" borderId="0" xfId="0" applyFont="1" applyAlignment="1">
      <alignment horizontal="center" vertical="center"/>
    </xf>
    <xf numFmtId="0" fontId="13" fillId="0" borderId="0" xfId="0" applyFont="1" applyAlignment="1">
      <alignment horizontal="left" vertical="center" wrapText="1" indent="1"/>
    </xf>
    <xf numFmtId="0" fontId="16" fillId="0" borderId="0" xfId="0" applyFont="1" applyAlignment="1">
      <alignment horizontal="left" vertical="center" wrapText="1" indent="1"/>
    </xf>
    <xf numFmtId="0" fontId="16" fillId="0" borderId="0" xfId="0" applyFont="1" applyAlignment="1">
      <alignment horizontal="left" vertical="center" indent="1"/>
    </xf>
    <xf numFmtId="0" fontId="16" fillId="0" borderId="0" xfId="0" applyFont="1" applyAlignment="1">
      <alignment horizontal="left" vertical="center" shrinkToFit="1"/>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0" fillId="0" borderId="25" xfId="0" applyFont="1" applyBorder="1" applyAlignment="1">
      <alignment horizontal="left" vertical="center" wrapText="1"/>
    </xf>
    <xf numFmtId="0" fontId="15" fillId="0" borderId="5" xfId="0" applyFont="1" applyBorder="1" applyAlignment="1">
      <alignment horizontal="left" vertical="center" wrapText="1"/>
    </xf>
    <xf numFmtId="0" fontId="15" fillId="0" borderId="0"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5" xfId="0" applyFont="1" applyBorder="1" applyAlignment="1">
      <alignment vertical="top" wrapText="1"/>
    </xf>
    <xf numFmtId="0" fontId="15" fillId="0" borderId="0" xfId="0" applyFont="1" applyBorder="1" applyAlignment="1">
      <alignment vertical="top"/>
    </xf>
    <xf numFmtId="0" fontId="15" fillId="0" borderId="6" xfId="0" applyFont="1" applyBorder="1" applyAlignment="1">
      <alignment vertical="top"/>
    </xf>
    <xf numFmtId="0" fontId="15" fillId="0" borderId="5" xfId="0" applyFont="1" applyBorder="1" applyAlignment="1">
      <alignment vertical="top"/>
    </xf>
    <xf numFmtId="0" fontId="15" fillId="0" borderId="25" xfId="0" applyFont="1" applyBorder="1" applyAlignment="1">
      <alignment horizontal="left" vertical="center" wrapText="1"/>
    </xf>
    <xf numFmtId="0" fontId="15" fillId="0" borderId="0" xfId="0" applyFont="1" applyAlignment="1">
      <alignment horizontal="left" vertical="center" wrapText="1"/>
    </xf>
    <xf numFmtId="0" fontId="15" fillId="0" borderId="27" xfId="0" applyFont="1" applyBorder="1" applyAlignment="1">
      <alignment horizontal="center" vertical="center"/>
    </xf>
    <xf numFmtId="0" fontId="15" fillId="0" borderId="25"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0" fillId="0" borderId="0" xfId="0" applyFont="1" applyBorder="1" applyAlignment="1">
      <alignment horizontal="center" vertical="center" wrapText="1"/>
    </xf>
    <xf numFmtId="0" fontId="0" fillId="0" borderId="8"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6" xfId="0" applyBorder="1" applyAlignment="1">
      <alignment horizontal="center" vertical="center"/>
    </xf>
    <xf numFmtId="0" fontId="0" fillId="0" borderId="8"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55" fillId="0" borderId="0" xfId="11" applyFont="1" applyAlignment="1">
      <alignment horizontal="distributed" vertical="center"/>
    </xf>
    <xf numFmtId="0" fontId="67" fillId="0" borderId="3" xfId="11" applyFont="1" applyBorder="1" applyAlignment="1">
      <alignment horizontal="distributed" vertical="center"/>
    </xf>
    <xf numFmtId="0" fontId="55" fillId="0" borderId="3" xfId="11" applyFont="1" applyBorder="1" applyAlignment="1">
      <alignment horizontal="distributed" vertical="center"/>
    </xf>
    <xf numFmtId="0" fontId="6" fillId="0" borderId="0" xfId="11" applyFont="1" applyAlignment="1">
      <alignment horizontal="center" vertical="center"/>
    </xf>
    <xf numFmtId="0" fontId="6" fillId="0" borderId="3" xfId="11" applyFont="1" applyBorder="1" applyAlignment="1">
      <alignment horizontal="center" vertical="center"/>
    </xf>
    <xf numFmtId="0" fontId="6" fillId="0" borderId="0" xfId="11" applyFont="1" applyAlignment="1">
      <alignment horizontal="distributed" vertical="center"/>
    </xf>
    <xf numFmtId="0" fontId="67" fillId="0" borderId="0" xfId="11" applyFont="1" applyAlignment="1">
      <alignment horizontal="distributed" vertical="center"/>
    </xf>
    <xf numFmtId="0" fontId="5" fillId="0" borderId="0" xfId="11" applyFont="1" applyAlignment="1">
      <alignment vertical="center" wrapText="1" shrinkToFit="1"/>
    </xf>
    <xf numFmtId="0" fontId="5" fillId="0" borderId="3" xfId="11" applyFont="1" applyBorder="1" applyAlignment="1">
      <alignment vertical="center" wrapText="1" shrinkToFit="1"/>
    </xf>
    <xf numFmtId="0" fontId="54" fillId="0" borderId="0" xfId="11" applyFont="1" applyAlignment="1">
      <alignment horizontal="left" vertical="center"/>
    </xf>
    <xf numFmtId="0" fontId="54" fillId="0" borderId="65" xfId="11" applyFont="1" applyBorder="1" applyAlignment="1">
      <alignment horizontal="left" vertical="center"/>
    </xf>
    <xf numFmtId="176" fontId="0" fillId="0" borderId="0" xfId="2" applyNumberFormat="1" applyFont="1" applyAlignment="1">
      <alignment horizontal="center" vertical="center"/>
    </xf>
    <xf numFmtId="176" fontId="7" fillId="0" borderId="0" xfId="2" applyNumberFormat="1" applyFont="1" applyAlignment="1">
      <alignment horizontal="center" vertical="center"/>
    </xf>
    <xf numFmtId="177" fontId="7" fillId="0" borderId="0" xfId="2" applyNumberFormat="1" applyFont="1" applyAlignment="1">
      <alignment horizontal="center" vertical="center"/>
    </xf>
    <xf numFmtId="178" fontId="7" fillId="0" borderId="0" xfId="2" applyNumberFormat="1" applyFont="1" applyAlignment="1">
      <alignment horizontal="center" vertical="center"/>
    </xf>
    <xf numFmtId="0" fontId="5" fillId="0" borderId="67" xfId="11" applyFont="1" applyBorder="1" applyAlignment="1">
      <alignment horizontal="center" vertical="center"/>
    </xf>
    <xf numFmtId="0" fontId="5" fillId="0" borderId="76" xfId="11" applyFont="1" applyBorder="1" applyAlignment="1">
      <alignment horizontal="center" vertical="center"/>
    </xf>
    <xf numFmtId="0" fontId="5" fillId="0" borderId="20" xfId="11" applyFont="1" applyBorder="1" applyAlignment="1">
      <alignment horizontal="center" vertical="center"/>
    </xf>
    <xf numFmtId="0" fontId="5" fillId="0" borderId="74" xfId="11" applyFont="1" applyBorder="1" applyAlignment="1">
      <alignment horizontal="center" vertical="center"/>
    </xf>
    <xf numFmtId="0" fontId="5" fillId="0" borderId="40" xfId="11" applyFont="1" applyBorder="1" applyAlignment="1">
      <alignment horizontal="center" vertical="center"/>
    </xf>
    <xf numFmtId="0" fontId="5" fillId="0" borderId="75" xfId="11" applyFont="1" applyBorder="1" applyAlignment="1">
      <alignment horizontal="center" vertical="center"/>
    </xf>
    <xf numFmtId="0" fontId="23" fillId="0" borderId="23" xfId="11" applyFont="1" applyBorder="1" applyAlignment="1">
      <alignment horizontal="center" vertical="center"/>
    </xf>
    <xf numFmtId="0" fontId="23" fillId="0" borderId="22" xfId="11" applyFont="1" applyBorder="1" applyAlignment="1">
      <alignment horizontal="center" vertical="center"/>
    </xf>
    <xf numFmtId="0" fontId="67" fillId="0" borderId="20" xfId="11" applyFont="1" applyBorder="1" applyAlignment="1">
      <alignment horizontal="distributed" vertical="center"/>
    </xf>
    <xf numFmtId="0" fontId="55" fillId="0" borderId="20" xfId="11" applyFont="1" applyBorder="1" applyAlignment="1">
      <alignment horizontal="distributed" vertical="center"/>
    </xf>
    <xf numFmtId="0" fontId="5" fillId="0" borderId="68" xfId="11" applyFont="1" applyBorder="1" applyAlignment="1">
      <alignment horizontal="center" vertical="center"/>
    </xf>
    <xf numFmtId="0" fontId="5" fillId="0" borderId="69" xfId="11" applyFont="1" applyBorder="1" applyAlignment="1">
      <alignment horizontal="center" vertical="center"/>
    </xf>
    <xf numFmtId="0" fontId="6" fillId="0" borderId="20" xfId="11" applyFont="1" applyBorder="1" applyAlignment="1">
      <alignment horizontal="center" vertical="center"/>
    </xf>
    <xf numFmtId="0" fontId="6" fillId="0" borderId="21" xfId="11" applyFont="1" applyBorder="1" applyAlignment="1">
      <alignment horizontal="center" vertical="center"/>
    </xf>
    <xf numFmtId="0" fontId="6" fillId="0" borderId="4" xfId="11" applyFont="1" applyBorder="1" applyAlignment="1">
      <alignment horizontal="center" vertical="center"/>
    </xf>
    <xf numFmtId="0" fontId="23" fillId="0" borderId="73" xfId="11" applyFont="1" applyBorder="1" applyAlignment="1">
      <alignment horizontal="distributed"/>
    </xf>
    <xf numFmtId="0" fontId="23" fillId="0" borderId="86" xfId="11" applyFont="1" applyBorder="1" applyAlignment="1">
      <alignment horizontal="distributed"/>
    </xf>
    <xf numFmtId="0" fontId="23" fillId="0" borderId="74" xfId="11" applyFont="1" applyBorder="1" applyAlignment="1">
      <alignment horizontal="distributed"/>
    </xf>
    <xf numFmtId="0" fontId="5" fillId="0" borderId="74" xfId="11" applyFont="1" applyBorder="1" applyAlignment="1">
      <alignment horizontal="distributed"/>
    </xf>
    <xf numFmtId="0" fontId="23" fillId="0" borderId="78" xfId="11" applyFont="1" applyBorder="1" applyAlignment="1">
      <alignment horizontal="distributed"/>
    </xf>
    <xf numFmtId="0" fontId="5" fillId="0" borderId="78" xfId="11" applyFont="1" applyBorder="1" applyAlignment="1">
      <alignment horizontal="distributed"/>
    </xf>
    <xf numFmtId="0" fontId="5" fillId="0" borderId="75" xfId="11" applyFont="1" applyBorder="1" applyAlignment="1">
      <alignment horizontal="distributed"/>
    </xf>
    <xf numFmtId="0" fontId="5" fillId="0" borderId="79" xfId="11" applyFont="1" applyBorder="1" applyAlignment="1">
      <alignment horizontal="distributed"/>
    </xf>
    <xf numFmtId="0" fontId="5" fillId="0" borderId="76" xfId="11" applyFont="1" applyBorder="1" applyAlignment="1">
      <alignment horizontal="distributed"/>
    </xf>
    <xf numFmtId="0" fontId="5" fillId="0" borderId="77" xfId="11" applyFont="1" applyBorder="1" applyAlignment="1">
      <alignment horizontal="distributed"/>
    </xf>
    <xf numFmtId="0" fontId="5" fillId="0" borderId="70" xfId="11" applyFont="1" applyBorder="1" applyAlignment="1">
      <alignment horizontal="center"/>
    </xf>
    <xf numFmtId="0" fontId="5" fillId="0" borderId="77" xfId="11" applyFont="1" applyBorder="1" applyAlignment="1">
      <alignment horizontal="center"/>
    </xf>
    <xf numFmtId="0" fontId="5" fillId="0" borderId="71" xfId="11" applyFont="1" applyBorder="1" applyAlignment="1">
      <alignment horizontal="center" vertical="center"/>
    </xf>
    <xf numFmtId="0" fontId="5" fillId="0" borderId="78" xfId="11" applyFont="1" applyBorder="1" applyAlignment="1">
      <alignment horizontal="center" vertical="center"/>
    </xf>
    <xf numFmtId="0" fontId="5" fillId="0" borderId="39" xfId="11" applyFont="1" applyBorder="1" applyAlignment="1">
      <alignment horizontal="center"/>
    </xf>
    <xf numFmtId="0" fontId="5" fillId="0" borderId="79" xfId="11" applyFont="1" applyBorder="1" applyAlignment="1">
      <alignment horizontal="center"/>
    </xf>
    <xf numFmtId="0" fontId="23" fillId="0" borderId="23" xfId="11" applyFont="1" applyBorder="1" applyAlignment="1">
      <alignment horizontal="center"/>
    </xf>
    <xf numFmtId="0" fontId="23" fillId="0" borderId="73" xfId="11" applyFont="1" applyBorder="1" applyAlignment="1">
      <alignment horizontal="center"/>
    </xf>
    <xf numFmtId="0" fontId="23" fillId="0" borderId="20" xfId="11" applyFont="1" applyBorder="1" applyAlignment="1">
      <alignment horizontal="center" vertical="center"/>
    </xf>
    <xf numFmtId="0" fontId="23" fillId="0" borderId="74" xfId="11" applyFont="1" applyBorder="1" applyAlignment="1">
      <alignment horizontal="center" vertical="center"/>
    </xf>
    <xf numFmtId="0" fontId="5" fillId="0" borderId="0" xfId="11" applyFont="1" applyAlignment="1">
      <alignment horizontal="center"/>
    </xf>
    <xf numFmtId="0" fontId="5" fillId="0" borderId="72" xfId="11" applyFont="1" applyBorder="1" applyAlignment="1">
      <alignment horizontal="center"/>
    </xf>
    <xf numFmtId="0" fontId="5" fillId="0" borderId="80" xfId="11" applyFont="1" applyBorder="1" applyAlignment="1">
      <alignment horizontal="center"/>
    </xf>
    <xf numFmtId="182" fontId="56" fillId="0" borderId="84" xfId="11" applyNumberFormat="1" applyFont="1" applyBorder="1" applyAlignment="1">
      <alignment horizontal="center"/>
    </xf>
    <xf numFmtId="38" fontId="56" fillId="0" borderId="84" xfId="1" applyFont="1" applyBorder="1" applyAlignment="1"/>
    <xf numFmtId="0" fontId="57" fillId="0" borderId="84" xfId="11" applyFont="1" applyBorder="1" applyAlignment="1"/>
    <xf numFmtId="0" fontId="5" fillId="0" borderId="74" xfId="11" applyFont="1" applyBorder="1" applyAlignment="1">
      <alignment horizontal="center"/>
    </xf>
    <xf numFmtId="182" fontId="56" fillId="0" borderId="74" xfId="11" applyNumberFormat="1" applyFont="1" applyBorder="1" applyAlignment="1">
      <alignment horizontal="center"/>
    </xf>
    <xf numFmtId="38" fontId="56" fillId="0" borderId="74" xfId="1" applyFont="1" applyBorder="1" applyAlignment="1"/>
    <xf numFmtId="0" fontId="57" fillId="0" borderId="74" xfId="11" applyFont="1" applyBorder="1" applyAlignment="1"/>
    <xf numFmtId="0" fontId="5" fillId="0" borderId="84" xfId="11" applyFont="1" applyBorder="1" applyAlignment="1">
      <alignment horizontal="center"/>
    </xf>
    <xf numFmtId="182" fontId="56" fillId="0" borderId="0" xfId="11" applyNumberFormat="1" applyFont="1" applyAlignment="1">
      <alignment horizontal="center"/>
    </xf>
    <xf numFmtId="0" fontId="5" fillId="0" borderId="86" xfId="11" applyFont="1" applyBorder="1" applyAlignment="1">
      <alignment horizontal="distributed"/>
    </xf>
    <xf numFmtId="0" fontId="57" fillId="0" borderId="0" xfId="11" applyFont="1" applyAlignment="1"/>
    <xf numFmtId="0" fontId="57" fillId="0" borderId="84" xfId="11" applyFont="1" applyBorder="1" applyAlignment="1">
      <alignment horizontal="center"/>
    </xf>
    <xf numFmtId="182" fontId="58" fillId="0" borderId="84" xfId="11" applyNumberFormat="1" applyFont="1" applyBorder="1" applyAlignment="1">
      <alignment horizontal="center"/>
    </xf>
    <xf numFmtId="0" fontId="57" fillId="0" borderId="74" xfId="11" applyFont="1" applyBorder="1" applyAlignment="1">
      <alignment horizontal="center"/>
    </xf>
    <xf numFmtId="182" fontId="58" fillId="0" borderId="74" xfId="11" applyNumberFormat="1" applyFont="1" applyBorder="1" applyAlignment="1">
      <alignment horizontal="center"/>
    </xf>
    <xf numFmtId="0" fontId="57" fillId="0" borderId="0" xfId="11" applyFont="1" applyAlignment="1">
      <alignment horizontal="center"/>
    </xf>
    <xf numFmtId="182" fontId="58" fillId="0" borderId="0" xfId="11" applyNumberFormat="1" applyFont="1" applyAlignment="1">
      <alignment horizontal="center"/>
    </xf>
    <xf numFmtId="38" fontId="56" fillId="0" borderId="0" xfId="1" applyFont="1" applyAlignment="1"/>
    <xf numFmtId="0" fontId="5" fillId="0" borderId="83" xfId="11" applyFont="1" applyBorder="1" applyAlignment="1">
      <alignment horizontal="distributed"/>
    </xf>
    <xf numFmtId="0" fontId="5" fillId="0" borderId="84" xfId="11" applyFont="1" applyBorder="1" applyAlignment="1">
      <alignment horizontal="distributed"/>
    </xf>
    <xf numFmtId="0" fontId="5" fillId="0" borderId="82" xfId="11" applyFont="1" applyBorder="1" applyAlignment="1">
      <alignment horizontal="distributed"/>
    </xf>
    <xf numFmtId="0" fontId="5" fillId="0" borderId="89" xfId="11" applyFont="1" applyBorder="1" applyAlignment="1">
      <alignment horizontal="distributed"/>
    </xf>
    <xf numFmtId="38" fontId="56" fillId="0" borderId="20" xfId="1" applyFont="1" applyBorder="1" applyAlignment="1"/>
    <xf numFmtId="0" fontId="57" fillId="0" borderId="20" xfId="11" applyFont="1" applyBorder="1" applyAlignment="1"/>
    <xf numFmtId="0" fontId="57" fillId="0" borderId="3" xfId="11" applyFont="1" applyBorder="1" applyAlignment="1">
      <alignment horizontal="center"/>
    </xf>
    <xf numFmtId="0" fontId="58" fillId="0" borderId="3" xfId="11" applyFont="1" applyBorder="1" applyAlignment="1"/>
    <xf numFmtId="38" fontId="56" fillId="0" borderId="3" xfId="1" applyFont="1" applyBorder="1" applyAlignment="1"/>
    <xf numFmtId="0" fontId="57" fillId="0" borderId="3" xfId="11" applyFont="1" applyBorder="1" applyAlignment="1"/>
    <xf numFmtId="0" fontId="5" fillId="0" borderId="23" xfId="11" applyFont="1" applyBorder="1" applyAlignment="1">
      <alignment horizontal="center"/>
    </xf>
    <xf numFmtId="0" fontId="5" fillId="0" borderId="22" xfId="11" applyFont="1" applyBorder="1" applyAlignment="1">
      <alignment horizontal="center"/>
    </xf>
    <xf numFmtId="0" fontId="5" fillId="0" borderId="3" xfId="11" applyFont="1" applyBorder="1" applyAlignment="1">
      <alignment horizontal="center" vertical="center"/>
    </xf>
    <xf numFmtId="0" fontId="5" fillId="0" borderId="20" xfId="11" applyFont="1" applyBorder="1">
      <alignment vertical="center"/>
    </xf>
    <xf numFmtId="0" fontId="5" fillId="0" borderId="3" xfId="11" applyFont="1" applyBorder="1">
      <alignment vertical="center"/>
    </xf>
    <xf numFmtId="0" fontId="57" fillId="0" borderId="20" xfId="11" applyFont="1" applyBorder="1" applyAlignment="1">
      <alignment horizontal="center"/>
    </xf>
    <xf numFmtId="0" fontId="58" fillId="0" borderId="20" xfId="11" applyFont="1" applyBorder="1" applyAlignment="1"/>
    <xf numFmtId="0" fontId="40" fillId="0" borderId="0" xfId="4" applyNumberFormat="1" applyFont="1" applyAlignment="1">
      <alignment horizontal="center" vertical="center"/>
    </xf>
    <xf numFmtId="0" fontId="44" fillId="2" borderId="3" xfId="6" applyFont="1" applyFill="1" applyBorder="1" applyAlignment="1">
      <alignment horizontal="center"/>
    </xf>
    <xf numFmtId="0" fontId="7" fillId="0" borderId="0" xfId="2" applyFont="1" applyAlignment="1">
      <alignment horizontal="distributed" vertical="center"/>
    </xf>
    <xf numFmtId="0" fontId="7" fillId="0" borderId="0" xfId="9" applyFont="1" applyBorder="1" applyAlignment="1">
      <alignment vertical="center"/>
    </xf>
    <xf numFmtId="0" fontId="52" fillId="0" borderId="0" xfId="2" applyFont="1" applyBorder="1" applyAlignment="1">
      <alignment horizontal="center" vertical="center"/>
    </xf>
    <xf numFmtId="0" fontId="7" fillId="0" borderId="0" xfId="2" applyFont="1" applyBorder="1" applyAlignment="1">
      <alignment horizontal="distributed" vertical="distributed" wrapText="1"/>
    </xf>
    <xf numFmtId="0" fontId="7" fillId="0" borderId="0" xfId="2" applyFont="1" applyBorder="1" applyAlignment="1">
      <alignment horizontal="left" vertical="center" indent="1" shrinkToFit="1"/>
    </xf>
    <xf numFmtId="0" fontId="15" fillId="0" borderId="0" xfId="2" applyNumberFormat="1" applyFont="1" applyBorder="1" applyAlignment="1">
      <alignment horizontal="center"/>
    </xf>
    <xf numFmtId="0" fontId="7" fillId="0" borderId="0" xfId="2" applyNumberFormat="1" applyFont="1" applyBorder="1" applyAlignment="1">
      <alignment horizontal="center"/>
    </xf>
    <xf numFmtId="177" fontId="7" fillId="0" borderId="0" xfId="2" applyNumberFormat="1" applyFont="1" applyBorder="1" applyAlignment="1">
      <alignment horizontal="center"/>
    </xf>
    <xf numFmtId="176" fontId="7" fillId="0" borderId="0" xfId="2" applyNumberFormat="1" applyFont="1" applyBorder="1" applyAlignment="1">
      <alignment horizontal="center"/>
    </xf>
    <xf numFmtId="178" fontId="7" fillId="0" borderId="0" xfId="2" applyNumberFormat="1" applyFont="1" applyBorder="1" applyAlignment="1">
      <alignment horizontal="center"/>
    </xf>
    <xf numFmtId="0" fontId="7" fillId="0" borderId="0" xfId="9" applyFont="1" applyBorder="1" applyAlignment="1">
      <alignment horizontal="left" vertical="center"/>
    </xf>
    <xf numFmtId="0" fontId="7" fillId="0" borderId="0" xfId="2" applyFont="1" applyBorder="1" applyAlignment="1">
      <alignment horizontal="left" vertical="center" shrinkToFit="1"/>
    </xf>
    <xf numFmtId="0" fontId="48" fillId="0" borderId="0" xfId="8" applyFont="1" applyBorder="1" applyAlignment="1">
      <alignment horizontal="center" vertical="center"/>
    </xf>
    <xf numFmtId="0" fontId="6" fillId="0" borderId="0" xfId="2" applyNumberFormat="1" applyFont="1" applyBorder="1" applyAlignment="1">
      <alignment horizontal="center"/>
    </xf>
    <xf numFmtId="0" fontId="16" fillId="0" borderId="0" xfId="8" applyFont="1" applyBorder="1" applyAlignment="1">
      <alignment horizontal="left" vertical="center" wrapText="1"/>
    </xf>
    <xf numFmtId="0" fontId="6" fillId="0" borderId="0" xfId="8" applyFont="1" applyBorder="1" applyAlignment="1">
      <alignment horizontal="left" vertical="center" wrapText="1"/>
    </xf>
    <xf numFmtId="0" fontId="16" fillId="0" borderId="0" xfId="9" applyFont="1" applyBorder="1" applyAlignment="1">
      <alignment horizontal="distributed"/>
    </xf>
    <xf numFmtId="0" fontId="6" fillId="0" borderId="0" xfId="9" applyFont="1" applyBorder="1" applyAlignment="1">
      <alignment horizontal="distributed"/>
    </xf>
    <xf numFmtId="0" fontId="16" fillId="0" borderId="0" xfId="9" applyFont="1" applyBorder="1" applyAlignment="1">
      <alignment vertical="center"/>
    </xf>
    <xf numFmtId="0" fontId="6" fillId="0" borderId="0" xfId="9" applyFont="1" applyBorder="1" applyAlignment="1">
      <alignment vertical="center"/>
    </xf>
    <xf numFmtId="0" fontId="6" fillId="0" borderId="0" xfId="2" applyFont="1" applyBorder="1" applyAlignment="1">
      <alignment horizontal="distributed" vertical="center"/>
    </xf>
    <xf numFmtId="0" fontId="6" fillId="0" borderId="0" xfId="9" applyFont="1" applyBorder="1" applyAlignment="1"/>
    <xf numFmtId="0" fontId="7" fillId="0" borderId="0" xfId="8" applyFont="1" applyAlignment="1">
      <alignment horizontal="center" vertical="top"/>
    </xf>
    <xf numFmtId="0" fontId="7" fillId="0" borderId="0" xfId="8" applyFont="1" applyAlignment="1">
      <alignment vertical="top" wrapText="1"/>
    </xf>
    <xf numFmtId="0" fontId="53" fillId="0" borderId="0" xfId="8" applyFont="1" applyBorder="1" applyAlignment="1">
      <alignment horizontal="center" vertical="center"/>
    </xf>
    <xf numFmtId="181" fontId="63" fillId="0" borderId="0" xfId="8" applyNumberFormat="1" applyFont="1" applyBorder="1" applyAlignment="1">
      <alignment horizontal="center" vertical="center"/>
    </xf>
    <xf numFmtId="181" fontId="53" fillId="0" borderId="0" xfId="8" applyNumberFormat="1" applyFont="1" applyBorder="1" applyAlignment="1">
      <alignment horizontal="center" vertical="center"/>
    </xf>
    <xf numFmtId="0" fontId="53" fillId="0" borderId="0" xfId="8" applyFont="1" applyBorder="1" applyAlignment="1">
      <alignment horizontal="center" vertical="center" shrinkToFit="1"/>
    </xf>
    <xf numFmtId="0" fontId="53" fillId="0" borderId="0" xfId="8" applyFont="1" applyAlignment="1">
      <alignment horizontal="center" vertical="center"/>
    </xf>
    <xf numFmtId="0" fontId="7" fillId="0" borderId="0" xfId="8" applyFont="1" applyAlignment="1">
      <alignment horizontal="left" vertical="top" wrapText="1"/>
    </xf>
    <xf numFmtId="0" fontId="7" fillId="0" borderId="0" xfId="8" quotePrefix="1" applyFont="1" applyAlignment="1">
      <alignment horizontal="center" vertical="top"/>
    </xf>
    <xf numFmtId="0" fontId="7" fillId="0" borderId="0" xfId="8" applyFont="1" applyAlignment="1">
      <alignment vertical="top"/>
    </xf>
    <xf numFmtId="0" fontId="7" fillId="0" borderId="64" xfId="8" applyFont="1" applyBorder="1" applyAlignment="1">
      <alignment horizontal="center" vertical="top"/>
    </xf>
    <xf numFmtId="0" fontId="15" fillId="0" borderId="0" xfId="2" applyFont="1" applyBorder="1" applyAlignment="1">
      <alignment horizontal="distributed" vertical="top"/>
    </xf>
    <xf numFmtId="0" fontId="7" fillId="0" borderId="64" xfId="8" applyFont="1" applyBorder="1" applyAlignment="1">
      <alignment vertical="top"/>
    </xf>
    <xf numFmtId="0" fontId="15" fillId="0" borderId="0" xfId="2" applyNumberFormat="1" applyFont="1" applyBorder="1" applyAlignment="1">
      <alignment horizontal="center" vertical="top"/>
    </xf>
    <xf numFmtId="0" fontId="51" fillId="0" borderId="0" xfId="8" applyFont="1" applyAlignment="1">
      <alignment vertical="top"/>
    </xf>
  </cellXfs>
  <cellStyles count="12">
    <cellStyle name="桁区切り 2" xfId="1" xr:uid="{00000000-0005-0000-0000-000000000000}"/>
    <cellStyle name="標準" xfId="0" builtinId="0"/>
    <cellStyle name="標準 2" xfId="3" xr:uid="{00000000-0005-0000-0000-000002000000}"/>
    <cellStyle name="標準 2 2" xfId="10" xr:uid="{00000000-0005-0000-0000-000003000000}"/>
    <cellStyle name="標準 3" xfId="4" xr:uid="{00000000-0005-0000-0000-000004000000}"/>
    <cellStyle name="標準 4" xfId="8" xr:uid="{00000000-0005-0000-0000-000005000000}"/>
    <cellStyle name="標準_03見積別紙1（平成２２年度南部国道管内交通対策設計（その１））" xfId="6" xr:uid="{00000000-0005-0000-0000-000006000000}"/>
    <cellStyle name="標準_120124-見積様式１０【H23中山トンネル外水文観測及び地すべり調査業務】" xfId="5" xr:uid="{00000000-0005-0000-0000-000007000000}"/>
    <cellStyle name="標準_r7指名通知～契約" xfId="2" xr:uid="{00000000-0005-0000-0000-000008000000}"/>
    <cellStyle name="標準_見積書" xfId="11" xr:uid="{E49A007D-09AC-41F9-B164-E000AD2AB4CB}"/>
    <cellStyle name="標準_内訳比較" xfId="7" xr:uid="{00000000-0005-0000-0000-000009000000}"/>
    <cellStyle name="標準_入札書"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externalLink" Target="externalLinks/externalLink27.xml"/><Relationship Id="rId55" Type="http://schemas.openxmlformats.org/officeDocument/2006/relationships/externalLink" Target="externalLinks/externalLink32.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externalLink" Target="externalLinks/externalLink30.xml"/><Relationship Id="rId58" Type="http://schemas.openxmlformats.org/officeDocument/2006/relationships/externalLink" Target="externalLinks/externalLink35.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externalLink" Target="externalLinks/externalLink38.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56" Type="http://schemas.openxmlformats.org/officeDocument/2006/relationships/externalLink" Target="externalLinks/externalLink33.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2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59" Type="http://schemas.openxmlformats.org/officeDocument/2006/relationships/externalLink" Target="externalLinks/externalLink36.xml"/><Relationship Id="rId20" Type="http://schemas.openxmlformats.org/officeDocument/2006/relationships/worksheet" Target="worksheets/sheet20.xml"/><Relationship Id="rId41" Type="http://schemas.openxmlformats.org/officeDocument/2006/relationships/externalLink" Target="externalLinks/externalLink18.xml"/><Relationship Id="rId54" Type="http://schemas.openxmlformats.org/officeDocument/2006/relationships/externalLink" Target="externalLinks/externalLink31.xml"/><Relationship Id="rId62" Type="http://schemas.openxmlformats.org/officeDocument/2006/relationships/externalLink" Target="externalLinks/externalLink3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57" Type="http://schemas.openxmlformats.org/officeDocument/2006/relationships/externalLink" Target="externalLinks/externalLink34.xml"/><Relationship Id="rId10" Type="http://schemas.openxmlformats.org/officeDocument/2006/relationships/worksheet" Target="worksheets/sheet10.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externalLink" Target="externalLinks/externalLink29.xml"/><Relationship Id="rId60" Type="http://schemas.openxmlformats.org/officeDocument/2006/relationships/externalLink" Target="externalLinks/externalLink37.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6.xml"/></Relationships>
</file>

<file path=xl/drawings/drawing1.xml><?xml version="1.0" encoding="utf-8"?>
<xdr:wsDr xmlns:xdr="http://schemas.openxmlformats.org/drawingml/2006/spreadsheetDrawing" xmlns:a="http://schemas.openxmlformats.org/drawingml/2006/main">
  <xdr:twoCellAnchor>
    <xdr:from>
      <xdr:col>1</xdr:col>
      <xdr:colOff>21981</xdr:colOff>
      <xdr:row>17</xdr:row>
      <xdr:rowOff>7327</xdr:rowOff>
    </xdr:from>
    <xdr:to>
      <xdr:col>13</xdr:col>
      <xdr:colOff>1</xdr:colOff>
      <xdr:row>19</xdr:row>
      <xdr:rowOff>454270</xdr:rowOff>
    </xdr:to>
    <xdr:cxnSp macro="">
      <xdr:nvCxnSpPr>
        <xdr:cNvPr id="3" name="直線コネクタ 2">
          <a:extLst>
            <a:ext uri="{FF2B5EF4-FFF2-40B4-BE49-F238E27FC236}">
              <a16:creationId xmlns:a16="http://schemas.microsoft.com/office/drawing/2014/main" id="{9D41D107-EAB3-4DC0-BDC2-6A0538284F3B}"/>
            </a:ext>
          </a:extLst>
        </xdr:cNvPr>
        <xdr:cNvCxnSpPr/>
      </xdr:nvCxnSpPr>
      <xdr:spPr>
        <a:xfrm flipH="1">
          <a:off x="710712" y="5685692"/>
          <a:ext cx="6396404" cy="1208943"/>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180974</xdr:colOff>
      <xdr:row>2</xdr:row>
      <xdr:rowOff>95250</xdr:rowOff>
    </xdr:from>
    <xdr:to>
      <xdr:col>9</xdr:col>
      <xdr:colOff>571499</xdr:colOff>
      <xdr:row>27</xdr:row>
      <xdr:rowOff>133350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3467099" y="838200"/>
          <a:ext cx="3019425" cy="67246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share\02&#36942;&#21435;&#12398;&#26989;&#21209;&#12487;&#12540;&#12479;\02%20&#28417;&#28207;\&#28193;&#21517;&#21916;&#28417;&#28207;\&#39770;&#30977;&#24180;&#27425;&#35336;&#30011;&#29992;\H22&#12498;&#12450;&#12522;&#12531;&#12464;&#36039;&#26009;\minei\&#28193;&#21517;&#21916;&#27784;&#35373;&#39770;&#30977;\20&#24180;&#24230;&#22793;&#26356;&#35469;&#21487;\&#20837;&#26413;&#27531;&#12434;&#24819;&#23450;&#12375;&#12383;&#22580;&#21512;\WINDOWS\&#65411;&#65438;&#65405;&#65400;&#65412;&#65391;&#65420;&#65439;\&#65320;&#65297;&#65302;&#29305;&#23450;&#20808;&#23798;&#28417;&#22580;&#35336;&#30011;&#22793;&#26356;\&#29305;&#23450;&#20808;&#23798;&#35336;&#30011;&#12288;&#12497;&#12516;&#12458;&#22320;&#21306;&#21029;&#22259;&#38754;-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asen-server\&#27827;&#24029;&#20849;&#26377;\&#24681;&#32013;&#26449;\&#40658;&#23822;&#21407;&#36786;&#36947;\&#40658;&#23822;&#21407;&#35373;&#35336;&#2636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akoto\e\&#23452;&#37326;&#24231;(&#12469;&#12540;&#21407;)\H13-2&#24037;&#20107;\&#31309;&#31639;\&#23452;&#37326;&#24231;%20&#32207;&#25324;%20H13-2-2(N017+11.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My%20Documents\&#23627;&#21306;&#35036;&#65299;&#24037;&#21306;&#65320;&#65297;&#65299;\&#23798;&#34955;&#20869;&#35379;&#25968;&#3732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OCR\My%20Documents\Sunagawa\&#22793;&#26356;&#35373;&#35336;\&#22793;&#26356;&#38598;&#35336;.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5968;&#37327;&#32207;&#25324;(&#20316;&#25104;&#32773;.&#23470;&#2247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andisk\disk\&#12487;&#12540;&#12479;\&#65317;&#65336;&#65315;&#65317;&#65324;\&#20844;&#20849;&#24037;&#20107;\&#30333;&#24029;&#23567;&#23627;&#20869;&#36939;&#21205;&#22580;\Book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36947;&#36335;&#35506;&#26989;&#21209;\&#12489;&#12461;&#12517;&#12513;&#12531;&#12488;\&#19968;&#20214;&#26360;&#39006;&#65288;H14&#65374;&#65289;\&#24179;&#25104;18&#24180;&#24230;\&#24037;&#20107;\H18.R254&#25913;&#31689;&#24037;&#20107;\&#35373;&#35336;&#26360;\&#26368;&#32066;&#24037;&#20107;&#35373;&#35336;&#26360;5.3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g-filesv\tosyokan\Documents%20and%20Settings\Owner\&#12487;&#12473;&#12463;&#12488;&#12483;&#12503;\&#30476;&#36947;131&#21495;&#32218;&#36947;&#36335;&#25913;&#33391;&#24037;&#20107;&#65288;H21-1&#24037;&#21306;&#65289;\A%20&#31309;&#31639;&#38306;&#36899;\&#31309;&#31639;&#27096;&#24335;\&#21336;&#20385;&#3492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uema\&#38263;&#23994;&#20013;&#23398;&#26657;\&#38632;&#27700;&#28670;&#36942;\&#22825;&#20037;&#20844;&#22290;\&#37197;&#31649;&#12539;&#38651;&#27671;&#25968;&#37327;&#25342;&#12356;&#2636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30707;&#24029;\&#35914;&#35211;&#22478;\&#35914;&#35211;&#22478;&#19979;&#27700;&#36947;(&#12381;&#12398;16)\&#35914;&#23822;&#19979;&#27700;&#36947;&#65288;&#12381;&#12398;&#65297;&#65302;&#65289;\14-34&#24037;&#21306;&#25968;&#37327;&#35336;&#31639;&#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uema\&#38263;&#23994;&#20013;&#23398;&#26657;\&#36914;&#34892;&#29289;&#20214;\&#12509;&#12503;&#12521;&#20445;&#32946;&#25152;\&#31309;&#31639;\&#25968;&#37327;&#35519;&#26360;\&#20195;&#20385;&#349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Q:\&#27798;&#32260;&#22025;&#25163;&#32013;&#32218;&#35373;&#35336;&#22996;&#35351;&#26989;&#21209;&#35373;&#35336;&#26360;&#65288;&#27744;&#27494;&#24403;&#12289;&#30693;&#33457;&#6528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Q:\&#65320;&#65305;&#24037;&#20107;\&#27798;&#32260;&#22025;&#25163;&#32013;&#32218;&#35373;&#35336;&#22996;&#35351;&#26989;&#21209;&#35373;&#35336;&#26360;&#65288;&#27744;&#27494;&#24403;&#12289;&#30693;&#33457;&#6528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KIHASHI-SV\&#27604;&#22025;&#35914;\&#22269;&#38957;&#26449;\&#36794;&#37326;&#21916;&#22303;&#22320;&#36896;&#25104;\&#22823;&#37324;&#2644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ERVER\&#38651;&#27671;\&#21517;&#22025;&#30495;\&#20303;&#23429;&#21336;&#20385;&#34920;\&#24179;&#25104;12&#24180;10&#26376;&#21336;&#20385;\12&#20808;&#23798;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24037;&#20107;&#19968;&#20214;&#26360;&#39006;\&#24179;&#25104;16&#24180;&#24230;&#12288;&#30330;&#27880;&#26989;&#21209;\&#26989;&#32773;&#36984;&#23450;(H1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24037;&#20107;&#19968;&#20214;&#26360;&#39006;\&#24179;&#25104;16&#24180;&#24230;&#12288;&#30330;&#27880;&#26989;&#21209;\&#31649;&#36335;&#24067;&#35373;&#24037;&#20107;&#65288;16-2&#24037;&#21306;&#6528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24037;&#20107;&#19968;&#20214;&#26360;&#39006;\&#24179;&#25104;16&#24180;&#24230;&#12288;&#30330;&#27880;&#26989;&#21209;\&#23429;&#22320;&#36896;&#25104;&#24037;&#20107;&#65288;15-7&#24037;&#21306;&#6528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Q:\&#21517;&#22025;&#30495;\&#24179;&#25104;&#65305;&#24180;&#24230;\&#23452;&#37326;&#28286;&#21271;&#20013;&#32218;\&#23452;&#37326;&#28286;&#21271;&#20013;&#22478;&#32218;&#36947;&#36335;&#29031;&#26126;&#35373;&#32622;&#24037;&#20107;\&#23452;&#37326;&#28286;&#21271;&#20013;&#22478;&#32218;&#26893;&#26685;&#31227;&#26893;&#24037;&#2010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36196;&#23822;&#32218;-&#20840;&#26360;&#39006;\&#36196;&#23822;&#32218;-&#26360;&#39006;\&#36196;&#23822;&#32218;&#25968;&#37327;&#35336;&#3163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My%20Documents\&#20104;&#31639;\&#20234;&#35207;&#22320;&#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SRV_HD\&#19978;&#37324;\&#65320;&#65297;&#65296;\&#20037;&#31859;&#23798;\&#28797;&#23475;&#24489;&#26087;\&#20860;&#22478;&#65293;39-1\&#20860;&#2247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asen-server\&#27827;&#24029;&#20849;&#26377;\My%20Documents\akamine\&#65411;&#65437;&#65420;&#65439;&#65434;&#65392;&#65412;\My%20Documents\&#27096;&#24335;&#65288;&#24037;&#20107;&#6528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ensan\users\EveryOne\&#23470;&#22269;\&#23460;&#24029;&#20206;\&#23460;&#24029;&#35373;&#35336;&#26360;(H11.3&#24037;&#20107;)%20%20&#202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K-uema\&#38263;&#23994;&#20013;&#23398;&#26657;\&#23436;&#20102;&#29289;&#20214;\2000&#24180;\&#29577;&#22478;&#26449;&#12473;&#12488;&#12483;&#12463;&#12516;&#12540;&#12489;\&#31309;&#31639;\&#24314;&#31689;\&#12473;&#12488;&#12483;&#12463;&#12516;&#12540;&#124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KIHASHI-SV\&#27604;&#22025;&#35914;\&#22269;&#38957;&#26449;\&#36794;&#37326;&#21916;&#22303;&#22320;&#36896;&#25104;\&#36794;&#37326;&#21916;&#28797;&#23475;&#24037;&#20107;&#22793;&#2635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K-uema\&#38263;&#23994;&#20013;&#23398;&#26657;\&#31309;&#31639;\&#24314;&#31689;&#20869;&#35379;2&#24037;&#2130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uema\&#38263;&#23994;&#20013;&#23398;&#26657;\&#24179;&#25104;15&#24180;(2003)\&#37027;&#35207;&#26032;&#37117;&#24515;&#23567;&#23398;&#26657;&#23455;&#26045;&#35373;&#35336;\&#20307;&#32946;&#39208;\&#35373;&#20633;&#22259;\&#12429;&#36942;&#20181;&#20998;&#12539;&#20869;&#2099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ILE001\&#20849;&#26377;&#12501;&#12457;&#12523;&#12480;\&#37528;&#33477;&#23567;&#23398;&#26657;&#12308;&#24179;&#25104;&#65297;&#65304;&#24180;&#24230;&#22679;&#31689;&#12309;\&#31309;&#31639;\&#21442;&#32771;&#22259;&#26360;\1&#24037;&#21306;\&#26087;\&#24314;&#31689;&#20869;&#35379;1&#24037;&#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K-uema\&#38263;&#23994;&#20013;&#23398;&#26657;\&#31309;&#31639;\&#24314;&#31689;&#20869;&#35379;1&#24037;&#213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K-uema\&#38263;&#23994;&#20013;&#23398;&#26657;\HAEBARU_\My%20Documents\&#35373;&#35336;&#22259;\&#22823;&#22478;&#28165;&#20449;\&#21335;&#39080;&#21407;&#20844;&#27665;&#39208;\&#38651;&#27671;&#35211;&#31309;&#28187;&#38989;&#35519;&#25972;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KIHASHI-SV\&#27604;&#22025;&#35914;\&#20855;&#24535;&#38957;&#26449;\&#12405;&#12427;&#12373;&#12392;&#20107;&#26989;&#65288;&#24037;&#20107;&#22793;&#26356;&#65289;\&#20855;&#38957;4-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uema\&#38263;&#23994;&#20013;&#23398;&#26657;\&#24179;&#25104;15&#24180;(2003)\&#37027;&#35207;&#26032;&#37117;&#24515;&#23567;&#23398;&#26657;&#23455;&#26045;&#35373;&#35336;\&#20341;&#34892;&#38450;&#38899;\&#20341;&#34892;&#38450;&#38899;&#20869;&#3537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y%20Documents\H12&#21942;&#32341;\&#38468;&#23567;&#20415;&#25152;&#38548;&#26495;\&#24314;&#31689;&#31532;1\&#21508;&#20869;&#35379;&#26360;\&#32076;&#21942;&#26032;&#21942;\&#21336;&#20385;&#3859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Q:\&#65320;&#65305;&#24037;&#20107;\&#27798;&#32260;&#22025;&#25163;&#32013;&#32218;&#36899;&#32097;&#36947;&#22522;&#30990;&#24037;&#35519;&#26619;&#35373;&#35336;&#22996;&#35351;&#26989;&#21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unagawa\&#20855;&#24535;&#38957;&#22290;\&#22303;&#2403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omishiro\d\EXCEL_DATA\&#24231;&#27161;&#35373;&#3262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ukumura\C\&#30707;&#24029;\&#21306;&#30011;&#25972;&#29702;&#35506;(&#26085;&#31456;)\&#26360;&#39006;\&#22320;&#30436;&#20276;&#21453;&#21147;&#242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層 (後)"/>
      <sheetName val="人工礁"/>
      <sheetName val="中層(前)"/>
      <sheetName val="page1"/>
      <sheetName val="本島地区"/>
      <sheetName val="先島地区"/>
      <sheetName val="ニライ管理規定"/>
      <sheetName val="パヤオデ－タ"/>
      <sheetName val="海図テ゛－タ"/>
      <sheetName val="漁業権"/>
      <sheetName val="Sheet1"/>
      <sheetName val="Sheet2"/>
      <sheetName val="変更後 (2)"/>
      <sheetName val="変更前"/>
      <sheetName val="第４ブロック (2)"/>
    </sheetNames>
    <sheetDataSet>
      <sheetData sheetId="0"/>
      <sheetData sheetId="1"/>
      <sheetData sheetId="2"/>
      <sheetData sheetId="3"/>
      <sheetData sheetId="4"/>
      <sheetData sheetId="5"/>
      <sheetData sheetId="6"/>
      <sheetData sheetId="7"/>
      <sheetData sheetId="8">
        <row r="3">
          <cell r="D3">
            <v>26.853666666666665</v>
          </cell>
          <cell r="G3">
            <v>128.24733333333333</v>
          </cell>
        </row>
        <row r="4">
          <cell r="D4">
            <v>26.840666666666667</v>
          </cell>
          <cell r="G4">
            <v>128.25333333333333</v>
          </cell>
        </row>
        <row r="5">
          <cell r="D5">
            <v>26.806999999999999</v>
          </cell>
          <cell r="G5">
            <v>128.23849999999999</v>
          </cell>
        </row>
        <row r="6">
          <cell r="D6">
            <v>26.773499999999999</v>
          </cell>
          <cell r="G6">
            <v>128.20333333333335</v>
          </cell>
        </row>
        <row r="7">
          <cell r="D7">
            <v>26.7605</v>
          </cell>
          <cell r="G7">
            <v>128.19450000000001</v>
          </cell>
        </row>
        <row r="8">
          <cell r="D8">
            <v>26.745000000000001</v>
          </cell>
          <cell r="G8">
            <v>128.18266666666668</v>
          </cell>
        </row>
        <row r="9">
          <cell r="D9">
            <v>26.742333333333335</v>
          </cell>
          <cell r="G9">
            <v>128.17083333333332</v>
          </cell>
        </row>
        <row r="10">
          <cell r="D10">
            <v>26.742333333333335</v>
          </cell>
          <cell r="G10">
            <v>128.15033333333332</v>
          </cell>
        </row>
        <row r="11">
          <cell r="D11">
            <v>26.719166666666666</v>
          </cell>
          <cell r="G11">
            <v>128.16266666666667</v>
          </cell>
        </row>
        <row r="12">
          <cell r="D12">
            <v>26.698499999999999</v>
          </cell>
          <cell r="G12">
            <v>128.13266666666667</v>
          </cell>
        </row>
        <row r="13">
          <cell r="D13">
            <v>26.701000000000001</v>
          </cell>
          <cell r="G13">
            <v>128.11799999999999</v>
          </cell>
        </row>
        <row r="14">
          <cell r="D14">
            <v>26.675166666666666</v>
          </cell>
          <cell r="G14">
            <v>128.10616666666667</v>
          </cell>
        </row>
        <row r="15">
          <cell r="D15">
            <v>26.659666666666666</v>
          </cell>
          <cell r="G15">
            <v>128.10316666666668</v>
          </cell>
        </row>
        <row r="16">
          <cell r="D16">
            <v>26.662166666666668</v>
          </cell>
          <cell r="G16">
            <v>128.0915</v>
          </cell>
        </row>
        <row r="17">
          <cell r="D17">
            <v>26.651833333333332</v>
          </cell>
          <cell r="G17">
            <v>128.09433333333334</v>
          </cell>
        </row>
        <row r="18">
          <cell r="D18">
            <v>26.641500000000001</v>
          </cell>
          <cell r="G18">
            <v>128.08266666666665</v>
          </cell>
        </row>
        <row r="19">
          <cell r="D19">
            <v>26.628666666666668</v>
          </cell>
          <cell r="G19">
            <v>128.05316666666667</v>
          </cell>
        </row>
        <row r="20">
          <cell r="D20">
            <v>26.636333333333333</v>
          </cell>
          <cell r="G20">
            <v>128.03550000000001</v>
          </cell>
        </row>
        <row r="21">
          <cell r="D21">
            <v>26.651833333333332</v>
          </cell>
          <cell r="G21">
            <v>128.03550000000001</v>
          </cell>
        </row>
        <row r="22">
          <cell r="D22">
            <v>26.67</v>
          </cell>
          <cell r="G22">
            <v>128.02083333333334</v>
          </cell>
        </row>
        <row r="23">
          <cell r="D23">
            <v>26.667333333333332</v>
          </cell>
          <cell r="G23">
            <v>127.99733333333333</v>
          </cell>
        </row>
        <row r="24">
          <cell r="D24">
            <v>26.651833333333332</v>
          </cell>
          <cell r="G24">
            <v>127.99733333333333</v>
          </cell>
        </row>
        <row r="25">
          <cell r="D25">
            <v>26.649333333333335</v>
          </cell>
          <cell r="G25">
            <v>128.012</v>
          </cell>
        </row>
        <row r="26">
          <cell r="D26">
            <v>26.636333333333333</v>
          </cell>
          <cell r="G26">
            <v>128.03266666666667</v>
          </cell>
        </row>
        <row r="27">
          <cell r="D27">
            <v>26.620833333333334</v>
          </cell>
          <cell r="G27">
            <v>128.03266666666667</v>
          </cell>
        </row>
        <row r="28">
          <cell r="D28">
            <v>26.628666666666668</v>
          </cell>
          <cell r="G28">
            <v>128.00316666666666</v>
          </cell>
        </row>
        <row r="29">
          <cell r="D29">
            <v>26.644166666666667</v>
          </cell>
          <cell r="G29">
            <v>127.99733333333333</v>
          </cell>
        </row>
        <row r="30">
          <cell r="D30">
            <v>26.646666666666668</v>
          </cell>
          <cell r="G30">
            <v>127.9825</v>
          </cell>
        </row>
        <row r="31">
          <cell r="D31">
            <v>26.667333333333332</v>
          </cell>
          <cell r="G31">
            <v>127.99733333333333</v>
          </cell>
        </row>
        <row r="32">
          <cell r="D32">
            <v>26.683</v>
          </cell>
          <cell r="G32">
            <v>128.00616666666667</v>
          </cell>
        </row>
        <row r="33">
          <cell r="D33">
            <v>26.690666666666665</v>
          </cell>
          <cell r="G33">
            <v>127.97666666666667</v>
          </cell>
        </row>
        <row r="34">
          <cell r="D34">
            <v>26.706166666666668</v>
          </cell>
          <cell r="G34">
            <v>127.95316666666666</v>
          </cell>
        </row>
        <row r="35">
          <cell r="D35">
            <v>26.701000000000001</v>
          </cell>
          <cell r="G35">
            <v>127.9355</v>
          </cell>
        </row>
        <row r="36">
          <cell r="D36">
            <v>26.701000000000001</v>
          </cell>
          <cell r="G36">
            <v>127.91200000000001</v>
          </cell>
        </row>
        <row r="37">
          <cell r="D37">
            <v>26.693333333333335</v>
          </cell>
          <cell r="G37">
            <v>127.90016666666666</v>
          </cell>
        </row>
        <row r="38">
          <cell r="D38">
            <v>26.706166666666668</v>
          </cell>
          <cell r="G38">
            <v>127.87966666666667</v>
          </cell>
        </row>
        <row r="39">
          <cell r="D39">
            <v>26.677833333333332</v>
          </cell>
          <cell r="G39">
            <v>127.87366666666667</v>
          </cell>
        </row>
        <row r="40">
          <cell r="D40">
            <v>26.659666666666666</v>
          </cell>
          <cell r="G40">
            <v>127.89433333333334</v>
          </cell>
        </row>
        <row r="41">
          <cell r="D41">
            <v>26.641500000000001</v>
          </cell>
          <cell r="G41">
            <v>127.88249999999999</v>
          </cell>
        </row>
        <row r="42">
          <cell r="D42">
            <v>26.605333333333334</v>
          </cell>
          <cell r="G42">
            <v>127.89433333333334</v>
          </cell>
        </row>
        <row r="43">
          <cell r="D43">
            <v>26.592500000000001</v>
          </cell>
          <cell r="G43">
            <v>127.91783333333333</v>
          </cell>
        </row>
        <row r="44">
          <cell r="D44">
            <v>26.605333333333334</v>
          </cell>
          <cell r="G44">
            <v>127.92366666666666</v>
          </cell>
        </row>
        <row r="45">
          <cell r="D45">
            <v>26.597666666666665</v>
          </cell>
          <cell r="G45">
            <v>127.9355</v>
          </cell>
        </row>
        <row r="46">
          <cell r="D46">
            <v>26.582000000000001</v>
          </cell>
          <cell r="G46">
            <v>127.97666666666667</v>
          </cell>
        </row>
        <row r="47">
          <cell r="D47">
            <v>26.566500000000001</v>
          </cell>
          <cell r="G47">
            <v>127.97966666666667</v>
          </cell>
        </row>
        <row r="48">
          <cell r="D48">
            <v>26.540666666666667</v>
          </cell>
          <cell r="G48">
            <v>127.965</v>
          </cell>
        </row>
        <row r="49">
          <cell r="D49">
            <v>26.535499999999999</v>
          </cell>
          <cell r="G49">
            <v>127.9355</v>
          </cell>
        </row>
        <row r="50">
          <cell r="D50">
            <v>26.525166666666667</v>
          </cell>
          <cell r="G50">
            <v>127.92366666666666</v>
          </cell>
        </row>
        <row r="51">
          <cell r="D51">
            <v>26.514833333333332</v>
          </cell>
          <cell r="G51">
            <v>127.91783333333333</v>
          </cell>
        </row>
        <row r="52">
          <cell r="D52">
            <v>26.512333333333334</v>
          </cell>
          <cell r="G52">
            <v>127.90900000000001</v>
          </cell>
        </row>
        <row r="53">
          <cell r="D53">
            <v>26.509666666666668</v>
          </cell>
          <cell r="G53">
            <v>127.89716666666666</v>
          </cell>
        </row>
        <row r="54">
          <cell r="D54">
            <v>26.496666666666666</v>
          </cell>
          <cell r="G54">
            <v>127.88549999999999</v>
          </cell>
        </row>
        <row r="55">
          <cell r="D55">
            <v>26.507166666666667</v>
          </cell>
          <cell r="G55">
            <v>127.87083333333334</v>
          </cell>
        </row>
        <row r="56">
          <cell r="D56">
            <v>26.494166666666665</v>
          </cell>
          <cell r="G56">
            <v>127.84133333333334</v>
          </cell>
        </row>
        <row r="57">
          <cell r="D57">
            <v>26.473500000000001</v>
          </cell>
          <cell r="G57">
            <v>127.84433333333334</v>
          </cell>
        </row>
        <row r="58">
          <cell r="D58">
            <v>26.457999999999998</v>
          </cell>
          <cell r="G58">
            <v>127.81783333333334</v>
          </cell>
        </row>
        <row r="59">
          <cell r="D59">
            <v>26.447666666666667</v>
          </cell>
          <cell r="G59">
            <v>127.80316666666667</v>
          </cell>
        </row>
        <row r="60">
          <cell r="D60">
            <v>26.432166666666667</v>
          </cell>
          <cell r="G60">
            <v>127.79716666666667</v>
          </cell>
        </row>
        <row r="61">
          <cell r="D61">
            <v>26.432166666666667</v>
          </cell>
          <cell r="G61">
            <v>127.7825</v>
          </cell>
        </row>
        <row r="62">
          <cell r="D62">
            <v>26.442166666666665</v>
          </cell>
          <cell r="G62">
            <v>127.77066666666667</v>
          </cell>
        </row>
        <row r="63">
          <cell r="D63">
            <v>26.419166666666666</v>
          </cell>
          <cell r="G63">
            <v>127.74133333333333</v>
          </cell>
        </row>
        <row r="64">
          <cell r="D64">
            <v>26.434666666666665</v>
          </cell>
          <cell r="G64">
            <v>127.7295</v>
          </cell>
        </row>
        <row r="65">
          <cell r="D65">
            <v>26.437333333333335</v>
          </cell>
          <cell r="G65">
            <v>127.71183333333333</v>
          </cell>
        </row>
        <row r="66">
          <cell r="D66">
            <v>26.408833333333334</v>
          </cell>
          <cell r="G66">
            <v>127.71183333333333</v>
          </cell>
        </row>
        <row r="67">
          <cell r="D67">
            <v>26.372666666666667</v>
          </cell>
          <cell r="G67">
            <v>127.7325</v>
          </cell>
        </row>
        <row r="68">
          <cell r="D68">
            <v>26.341666666666665</v>
          </cell>
          <cell r="G68">
            <v>127.74416666666667</v>
          </cell>
        </row>
        <row r="69">
          <cell r="D69">
            <v>26.313166666666667</v>
          </cell>
          <cell r="G69">
            <v>127.74416666666667</v>
          </cell>
        </row>
        <row r="70">
          <cell r="D70">
            <v>26.318333333333335</v>
          </cell>
          <cell r="G70">
            <v>127.756</v>
          </cell>
        </row>
        <row r="71">
          <cell r="D71">
            <v>26.300166666666666</v>
          </cell>
          <cell r="G71">
            <v>127.76183333333333</v>
          </cell>
        </row>
        <row r="72">
          <cell r="D72">
            <v>26.284666666666666</v>
          </cell>
          <cell r="G72">
            <v>127.756</v>
          </cell>
        </row>
        <row r="73">
          <cell r="D73">
            <v>26.277000000000001</v>
          </cell>
          <cell r="G73">
            <v>127.7295</v>
          </cell>
        </row>
        <row r="74">
          <cell r="D74">
            <v>26.266666666666666</v>
          </cell>
          <cell r="G74">
            <v>127.71183333333333</v>
          </cell>
        </row>
        <row r="75">
          <cell r="D75">
            <v>26.261500000000002</v>
          </cell>
          <cell r="G75">
            <v>127.70016666666666</v>
          </cell>
        </row>
        <row r="76">
          <cell r="D76">
            <v>26.238833333333332</v>
          </cell>
          <cell r="G76">
            <v>127.68666666666667</v>
          </cell>
        </row>
        <row r="77">
          <cell r="D77">
            <v>26.2425</v>
          </cell>
          <cell r="G77">
            <v>127.67666666666666</v>
          </cell>
        </row>
        <row r="78">
          <cell r="D78">
            <v>26.247166666666665</v>
          </cell>
          <cell r="G78">
            <v>127.67666666666666</v>
          </cell>
        </row>
        <row r="79">
          <cell r="D79">
            <v>26.246666666666666</v>
          </cell>
          <cell r="G79">
            <v>127.67</v>
          </cell>
        </row>
        <row r="80">
          <cell r="D80">
            <v>26.24</v>
          </cell>
          <cell r="G80">
            <v>127.67</v>
          </cell>
        </row>
        <row r="81">
          <cell r="D81">
            <v>26.24</v>
          </cell>
          <cell r="G81">
            <v>127.67400000000001</v>
          </cell>
        </row>
        <row r="82">
          <cell r="D82">
            <v>26.228666666666665</v>
          </cell>
          <cell r="G82">
            <v>127.67400000000001</v>
          </cell>
        </row>
        <row r="83">
          <cell r="D83">
            <v>26.228666666666665</v>
          </cell>
          <cell r="G83">
            <v>127.67533333333333</v>
          </cell>
        </row>
        <row r="84">
          <cell r="D84">
            <v>26.232333333333333</v>
          </cell>
          <cell r="G84">
            <v>127.67666666666666</v>
          </cell>
        </row>
        <row r="85">
          <cell r="D85">
            <v>26.231666666666666</v>
          </cell>
          <cell r="G85">
            <v>127.68066666666667</v>
          </cell>
        </row>
        <row r="86">
          <cell r="D86">
            <v>26.222166666666666</v>
          </cell>
          <cell r="G86">
            <v>127.68066666666667</v>
          </cell>
        </row>
        <row r="87">
          <cell r="D87">
            <v>26.213166666666666</v>
          </cell>
          <cell r="G87">
            <v>127.66466666666666</v>
          </cell>
        </row>
        <row r="88">
          <cell r="D88">
            <v>26.206666666666667</v>
          </cell>
          <cell r="G88">
            <v>127.66933333333333</v>
          </cell>
        </row>
        <row r="89">
          <cell r="D89">
            <v>26.206</v>
          </cell>
          <cell r="G89">
            <v>127.67266666666667</v>
          </cell>
        </row>
        <row r="90">
          <cell r="D90">
            <v>26.206</v>
          </cell>
          <cell r="G90">
            <v>127.676</v>
          </cell>
        </row>
        <row r="91">
          <cell r="D91">
            <v>26.2</v>
          </cell>
          <cell r="G91">
            <v>127.68</v>
          </cell>
        </row>
        <row r="92">
          <cell r="D92">
            <v>26.203666666666667</v>
          </cell>
          <cell r="G92">
            <v>127.67466666666667</v>
          </cell>
        </row>
        <row r="93">
          <cell r="D93">
            <v>26.203666666666667</v>
          </cell>
          <cell r="G93">
            <v>127.67133333333334</v>
          </cell>
        </row>
        <row r="94">
          <cell r="D94">
            <v>26.207166666666666</v>
          </cell>
          <cell r="G94">
            <v>127.66666666666667</v>
          </cell>
        </row>
        <row r="95">
          <cell r="D95">
            <v>26.210166666666666</v>
          </cell>
          <cell r="G95">
            <v>127.658</v>
          </cell>
        </row>
        <row r="96">
          <cell r="D96">
            <v>26.213166666666666</v>
          </cell>
          <cell r="G96">
            <v>127.65266666666666</v>
          </cell>
        </row>
        <row r="97">
          <cell r="D97">
            <v>26.203666666666667</v>
          </cell>
          <cell r="G97">
            <v>127.64333333333333</v>
          </cell>
        </row>
        <row r="98">
          <cell r="D98">
            <v>26.197666666666667</v>
          </cell>
          <cell r="G98">
            <v>127.63933333333334</v>
          </cell>
        </row>
        <row r="99">
          <cell r="D99">
            <v>26.194666666666667</v>
          </cell>
          <cell r="G99">
            <v>127.646</v>
          </cell>
        </row>
        <row r="100">
          <cell r="D100">
            <v>26.185166666666667</v>
          </cell>
          <cell r="G100">
            <v>127.64666666666666</v>
          </cell>
        </row>
        <row r="101">
          <cell r="D101">
            <v>26.173166666666667</v>
          </cell>
          <cell r="G101">
            <v>127.64266666666667</v>
          </cell>
        </row>
        <row r="102">
          <cell r="D102">
            <v>26.172000000000001</v>
          </cell>
          <cell r="G102">
            <v>127.64533333333333</v>
          </cell>
        </row>
        <row r="103">
          <cell r="D103">
            <v>26.169</v>
          </cell>
          <cell r="G103">
            <v>127.648</v>
          </cell>
        </row>
        <row r="104">
          <cell r="D104">
            <v>26.170166666666667</v>
          </cell>
          <cell r="G104">
            <v>127.65666666666667</v>
          </cell>
        </row>
        <row r="105">
          <cell r="D105">
            <v>26.161333333333332</v>
          </cell>
          <cell r="G105">
            <v>127.65600000000001</v>
          </cell>
        </row>
        <row r="106">
          <cell r="D106">
            <v>26.157166666666665</v>
          </cell>
          <cell r="G106">
            <v>127.66266666666667</v>
          </cell>
        </row>
        <row r="107">
          <cell r="D107">
            <v>26.153500000000001</v>
          </cell>
          <cell r="G107">
            <v>127.66733333333333</v>
          </cell>
        </row>
        <row r="108">
          <cell r="D108">
            <v>26.146999999999998</v>
          </cell>
          <cell r="G108">
            <v>127.67066666666666</v>
          </cell>
        </row>
        <row r="109">
          <cell r="D109">
            <v>26.140999999999998</v>
          </cell>
          <cell r="G109">
            <v>127.65066666666667</v>
          </cell>
        </row>
        <row r="110">
          <cell r="D110">
            <v>26.121333333333332</v>
          </cell>
          <cell r="G110">
            <v>127.65533333333333</v>
          </cell>
        </row>
        <row r="111">
          <cell r="D111">
            <v>26.129666666666665</v>
          </cell>
          <cell r="G111">
            <v>127.65333333333334</v>
          </cell>
        </row>
        <row r="112">
          <cell r="D112">
            <v>26.132000000000001</v>
          </cell>
          <cell r="G112">
            <v>127.66200000000001</v>
          </cell>
        </row>
        <row r="113">
          <cell r="D113">
            <v>26.122499999999999</v>
          </cell>
          <cell r="G113">
            <v>127.66466666666666</v>
          </cell>
        </row>
        <row r="114">
          <cell r="D114">
            <v>26.122499999999999</v>
          </cell>
          <cell r="G114">
            <v>127.66933333333333</v>
          </cell>
        </row>
        <row r="115">
          <cell r="D115">
            <v>26.117666666666668</v>
          </cell>
          <cell r="G115">
            <v>127.67066666666666</v>
          </cell>
        </row>
        <row r="116">
          <cell r="D116">
            <v>26.098666666666666</v>
          </cell>
          <cell r="G116">
            <v>127.66066666666667</v>
          </cell>
        </row>
        <row r="117">
          <cell r="D117">
            <v>26.083166666666667</v>
          </cell>
          <cell r="G117">
            <v>127.66</v>
          </cell>
        </row>
        <row r="118">
          <cell r="D118">
            <v>26.077166666666667</v>
          </cell>
          <cell r="G118">
            <v>127.65866666666666</v>
          </cell>
        </row>
        <row r="119">
          <cell r="D119">
            <v>26.075333333333333</v>
          </cell>
          <cell r="G119">
            <v>127.66866666666667</v>
          </cell>
        </row>
        <row r="120">
          <cell r="D120">
            <v>26.074833333333334</v>
          </cell>
          <cell r="G120">
            <v>127.67333333333333</v>
          </cell>
        </row>
        <row r="121">
          <cell r="D121">
            <v>26.070666666666668</v>
          </cell>
          <cell r="G121">
            <v>127.682</v>
          </cell>
        </row>
        <row r="122">
          <cell r="D122">
            <v>26.077166666666667</v>
          </cell>
          <cell r="G122">
            <v>127.688</v>
          </cell>
        </row>
        <row r="123">
          <cell r="D123">
            <v>26.084333333333333</v>
          </cell>
          <cell r="G123">
            <v>127.70266666666667</v>
          </cell>
        </row>
        <row r="124">
          <cell r="D124">
            <v>26.084833333333332</v>
          </cell>
          <cell r="G124">
            <v>127.712</v>
          </cell>
        </row>
        <row r="125">
          <cell r="D125">
            <v>26.084333333333333</v>
          </cell>
          <cell r="G125">
            <v>127.72533333333334</v>
          </cell>
        </row>
        <row r="126">
          <cell r="D126">
            <v>26.090333333333334</v>
          </cell>
          <cell r="G126">
            <v>127.72799999999999</v>
          </cell>
        </row>
        <row r="127">
          <cell r="D127">
            <v>26.093833333333333</v>
          </cell>
          <cell r="G127">
            <v>127.73466666666667</v>
          </cell>
        </row>
        <row r="128">
          <cell r="D128">
            <v>26.099166666666665</v>
          </cell>
          <cell r="G128">
            <v>127.73866666666666</v>
          </cell>
        </row>
        <row r="129">
          <cell r="D129">
            <v>26.105833333333333</v>
          </cell>
          <cell r="G129">
            <v>127.74066666666667</v>
          </cell>
        </row>
        <row r="130">
          <cell r="D130">
            <v>26.106333333333332</v>
          </cell>
          <cell r="G130">
            <v>127.74466666666666</v>
          </cell>
        </row>
        <row r="131">
          <cell r="D131">
            <v>26.111833333333333</v>
          </cell>
          <cell r="G131">
            <v>127.74733333333333</v>
          </cell>
        </row>
        <row r="132">
          <cell r="D132">
            <v>26.115333333333332</v>
          </cell>
          <cell r="G132">
            <v>127.752</v>
          </cell>
        </row>
        <row r="133">
          <cell r="D133">
            <v>26.116</v>
          </cell>
          <cell r="G133">
            <v>127.75866666666667</v>
          </cell>
        </row>
        <row r="134">
          <cell r="D134">
            <v>26.121833333333335</v>
          </cell>
          <cell r="G134">
            <v>127.76266666666666</v>
          </cell>
        </row>
        <row r="135">
          <cell r="D135">
            <v>26.124833333333335</v>
          </cell>
          <cell r="G135">
            <v>127.762</v>
          </cell>
        </row>
        <row r="136">
          <cell r="D136">
            <v>26.121833333333335</v>
          </cell>
          <cell r="G136">
            <v>127.76600000000001</v>
          </cell>
        </row>
        <row r="137">
          <cell r="D137">
            <v>26.123166666666666</v>
          </cell>
          <cell r="G137">
            <v>127.76933333333334</v>
          </cell>
        </row>
        <row r="138">
          <cell r="D138">
            <v>26.125499999999999</v>
          </cell>
          <cell r="G138">
            <v>127.768</v>
          </cell>
        </row>
        <row r="139">
          <cell r="D139">
            <v>26.127833333333335</v>
          </cell>
          <cell r="G139">
            <v>127.77200000000001</v>
          </cell>
        </row>
        <row r="140">
          <cell r="D140">
            <v>26.123166666666666</v>
          </cell>
          <cell r="G140">
            <v>127.77333333333333</v>
          </cell>
        </row>
        <row r="141">
          <cell r="D141">
            <v>26.124833333333335</v>
          </cell>
          <cell r="G141">
            <v>127.77733333333333</v>
          </cell>
        </row>
        <row r="142">
          <cell r="D142">
            <v>26.127833333333335</v>
          </cell>
          <cell r="G142">
            <v>127.776</v>
          </cell>
        </row>
        <row r="143">
          <cell r="D143">
            <v>26.127333333333333</v>
          </cell>
          <cell r="G143">
            <v>127.77266666666667</v>
          </cell>
        </row>
        <row r="144">
          <cell r="D144">
            <v>26.130333333333333</v>
          </cell>
          <cell r="G144">
            <v>127.77466666666666</v>
          </cell>
        </row>
        <row r="145">
          <cell r="D145">
            <v>26.130333333333333</v>
          </cell>
          <cell r="G145">
            <v>127.78533333333333</v>
          </cell>
        </row>
        <row r="146">
          <cell r="D146">
            <v>26.127833333333335</v>
          </cell>
          <cell r="G146">
            <v>127.786</v>
          </cell>
        </row>
        <row r="147">
          <cell r="D147">
            <v>26.132000000000001</v>
          </cell>
          <cell r="G147">
            <v>127.79533333333333</v>
          </cell>
        </row>
        <row r="148">
          <cell r="D148">
            <v>26.138666666666666</v>
          </cell>
          <cell r="G148">
            <v>127.80200000000001</v>
          </cell>
        </row>
        <row r="149">
          <cell r="D149">
            <v>26.143999999999998</v>
          </cell>
          <cell r="G149">
            <v>127.80733333333333</v>
          </cell>
        </row>
        <row r="150">
          <cell r="D150">
            <v>26.148833333333332</v>
          </cell>
          <cell r="G150">
            <v>127.812</v>
          </cell>
        </row>
        <row r="151">
          <cell r="D151">
            <v>26.152333333333335</v>
          </cell>
          <cell r="G151">
            <v>127.816</v>
          </cell>
        </row>
        <row r="152">
          <cell r="D152">
            <v>26.154166666666665</v>
          </cell>
          <cell r="G152">
            <v>127.82133333333333</v>
          </cell>
        </row>
        <row r="153">
          <cell r="D153">
            <v>26.162500000000001</v>
          </cell>
          <cell r="G153">
            <v>127.82666666666667</v>
          </cell>
        </row>
        <row r="154">
          <cell r="D154">
            <v>26.161333333333332</v>
          </cell>
          <cell r="G154">
            <v>127.83066666666667</v>
          </cell>
        </row>
        <row r="155">
          <cell r="D155">
            <v>26.163166666666665</v>
          </cell>
          <cell r="G155">
            <v>127.83266666666667</v>
          </cell>
        </row>
        <row r="156">
          <cell r="D156">
            <v>26.167833333333334</v>
          </cell>
          <cell r="G156">
            <v>127.83266666666667</v>
          </cell>
        </row>
        <row r="157">
          <cell r="D157">
            <v>26.175666666666668</v>
          </cell>
          <cell r="G157">
            <v>127.82866666666666</v>
          </cell>
        </row>
        <row r="158">
          <cell r="D158">
            <v>26.176833333333335</v>
          </cell>
          <cell r="G158">
            <v>127.824</v>
          </cell>
        </row>
        <row r="159">
          <cell r="D159">
            <v>26.180333333333333</v>
          </cell>
          <cell r="G159">
            <v>127.82266666666666</v>
          </cell>
        </row>
        <row r="160">
          <cell r="D160">
            <v>26.182166666666667</v>
          </cell>
          <cell r="G160">
            <v>127.82533333333333</v>
          </cell>
        </row>
        <row r="161">
          <cell r="D161">
            <v>26.1845</v>
          </cell>
          <cell r="G161">
            <v>127.82266666666666</v>
          </cell>
        </row>
        <row r="162">
          <cell r="D162">
            <v>26.1875</v>
          </cell>
          <cell r="G162">
            <v>127.822</v>
          </cell>
        </row>
        <row r="163">
          <cell r="D163">
            <v>26.1875</v>
          </cell>
          <cell r="G163">
            <v>127.81866666666667</v>
          </cell>
        </row>
        <row r="164">
          <cell r="D164">
            <v>26.185166666666667</v>
          </cell>
          <cell r="G164">
            <v>127.81866666666667</v>
          </cell>
        </row>
        <row r="165">
          <cell r="D165">
            <v>26.187000000000001</v>
          </cell>
          <cell r="G165">
            <v>127.812</v>
          </cell>
        </row>
        <row r="166">
          <cell r="D166">
            <v>26.181000000000001</v>
          </cell>
          <cell r="G166">
            <v>127.79733333333333</v>
          </cell>
        </row>
        <row r="167">
          <cell r="D167">
            <v>26.178666666666668</v>
          </cell>
          <cell r="G167">
            <v>127.79733333333333</v>
          </cell>
        </row>
        <row r="168">
          <cell r="D168">
            <v>26.177333333333333</v>
          </cell>
          <cell r="G168">
            <v>127.79266666666666</v>
          </cell>
        </row>
        <row r="169">
          <cell r="D169">
            <v>26.172666666666668</v>
          </cell>
          <cell r="G169">
            <v>127.79133333333333</v>
          </cell>
        </row>
        <row r="170">
          <cell r="D170">
            <v>26.172000000000001</v>
          </cell>
          <cell r="G170">
            <v>127.794</v>
          </cell>
        </row>
        <row r="171">
          <cell r="D171">
            <v>26.167333333333332</v>
          </cell>
          <cell r="G171">
            <v>127.79133333333333</v>
          </cell>
        </row>
        <row r="172">
          <cell r="D172">
            <v>26.167833333333334</v>
          </cell>
          <cell r="G172">
            <v>127.78666666666666</v>
          </cell>
        </row>
        <row r="173">
          <cell r="D173">
            <v>26.169</v>
          </cell>
          <cell r="G173">
            <v>127.77933333333333</v>
          </cell>
        </row>
        <row r="174">
          <cell r="D174">
            <v>26.172000000000001</v>
          </cell>
          <cell r="G174">
            <v>127.776</v>
          </cell>
        </row>
        <row r="175">
          <cell r="D175">
            <v>26.170833333333334</v>
          </cell>
          <cell r="G175">
            <v>127.77933333333333</v>
          </cell>
        </row>
        <row r="176">
          <cell r="D176">
            <v>26.172000000000001</v>
          </cell>
          <cell r="G176">
            <v>127.78066666666666</v>
          </cell>
        </row>
        <row r="177">
          <cell r="D177">
            <v>26.176833333333335</v>
          </cell>
          <cell r="G177">
            <v>127.77800000000001</v>
          </cell>
        </row>
        <row r="178">
          <cell r="D178">
            <v>26.178000000000001</v>
          </cell>
          <cell r="G178">
            <v>127.77933333333333</v>
          </cell>
        </row>
        <row r="179">
          <cell r="D179">
            <v>26.183333333333334</v>
          </cell>
          <cell r="G179">
            <v>127.77866666666667</v>
          </cell>
        </row>
        <row r="180">
          <cell r="D180">
            <v>26.187000000000001</v>
          </cell>
          <cell r="G180">
            <v>127.776</v>
          </cell>
        </row>
        <row r="181">
          <cell r="D181">
            <v>26.187000000000001</v>
          </cell>
          <cell r="G181">
            <v>127.77133333333333</v>
          </cell>
        </row>
        <row r="182">
          <cell r="D182">
            <v>26.195333333333334</v>
          </cell>
          <cell r="G182">
            <v>127.77133333333333</v>
          </cell>
        </row>
        <row r="183">
          <cell r="D183">
            <v>26.197666666666667</v>
          </cell>
          <cell r="G183">
            <v>127.76133333333334</v>
          </cell>
        </row>
        <row r="184">
          <cell r="D184">
            <v>26.1995</v>
          </cell>
          <cell r="G184">
            <v>127.75733333333334</v>
          </cell>
        </row>
        <row r="185">
          <cell r="D185">
            <v>26.202999999999999</v>
          </cell>
          <cell r="G185">
            <v>127.75866666666667</v>
          </cell>
        </row>
        <row r="186">
          <cell r="D186">
            <v>26.209666666666667</v>
          </cell>
          <cell r="G186">
            <v>127.76866666666666</v>
          </cell>
        </row>
        <row r="187">
          <cell r="D187">
            <v>26.208500000000001</v>
          </cell>
          <cell r="G187">
            <v>127.77200000000001</v>
          </cell>
        </row>
        <row r="188">
          <cell r="D188">
            <v>26.222666666666665</v>
          </cell>
          <cell r="G188">
            <v>127.79133333333333</v>
          </cell>
        </row>
        <row r="189">
          <cell r="D189">
            <v>26.251166666666666</v>
          </cell>
          <cell r="G189">
            <v>127.79433333333333</v>
          </cell>
        </row>
        <row r="190">
          <cell r="D190">
            <v>26.271833333333333</v>
          </cell>
          <cell r="G190">
            <v>127.81483333333334</v>
          </cell>
        </row>
        <row r="191">
          <cell r="D191">
            <v>26.296666666666667</v>
          </cell>
          <cell r="G191">
            <v>127.81483333333334</v>
          </cell>
        </row>
        <row r="192">
          <cell r="D192">
            <v>26.310500000000001</v>
          </cell>
          <cell r="G192">
            <v>127.85016666666667</v>
          </cell>
        </row>
        <row r="193">
          <cell r="D193">
            <v>26.333833333333335</v>
          </cell>
          <cell r="G193">
            <v>127.85016666666667</v>
          </cell>
        </row>
        <row r="194">
          <cell r="D194">
            <v>26.336500000000001</v>
          </cell>
          <cell r="G194">
            <v>127.86199999999999</v>
          </cell>
        </row>
        <row r="195">
          <cell r="D195">
            <v>26.297666666666668</v>
          </cell>
          <cell r="G195">
            <v>127.90316666666666</v>
          </cell>
        </row>
        <row r="196">
          <cell r="D196">
            <v>26.289833333333334</v>
          </cell>
          <cell r="G196">
            <v>127.92666666666666</v>
          </cell>
        </row>
        <row r="197">
          <cell r="D197">
            <v>26.318333333333335</v>
          </cell>
          <cell r="G197">
            <v>127.91483333333333</v>
          </cell>
        </row>
        <row r="198">
          <cell r="D198">
            <v>26.352</v>
          </cell>
          <cell r="G198">
            <v>127.87366666666667</v>
          </cell>
        </row>
        <row r="199">
          <cell r="D199">
            <v>26.380333333333333</v>
          </cell>
          <cell r="G199">
            <v>127.87366666666667</v>
          </cell>
        </row>
        <row r="200">
          <cell r="D200">
            <v>26.416666666666668</v>
          </cell>
          <cell r="G200">
            <v>127.8295</v>
          </cell>
        </row>
        <row r="201">
          <cell r="D201">
            <v>26.447666666666667</v>
          </cell>
          <cell r="G201">
            <v>127.85599999999999</v>
          </cell>
        </row>
        <row r="202">
          <cell r="D202">
            <v>26.452833333333334</v>
          </cell>
          <cell r="G202">
            <v>127.88249999999999</v>
          </cell>
        </row>
        <row r="203">
          <cell r="D203">
            <v>26.437333333333335</v>
          </cell>
          <cell r="G203">
            <v>127.94733333333333</v>
          </cell>
        </row>
        <row r="204">
          <cell r="D204">
            <v>26.465666666666667</v>
          </cell>
          <cell r="G204">
            <v>127.94733333333333</v>
          </cell>
        </row>
        <row r="205">
          <cell r="D205">
            <v>26.465666666666667</v>
          </cell>
          <cell r="G205">
            <v>127.9855</v>
          </cell>
        </row>
        <row r="206">
          <cell r="D206">
            <v>26.483833333333333</v>
          </cell>
          <cell r="G206">
            <v>128.00899999999999</v>
          </cell>
        </row>
        <row r="207">
          <cell r="D207">
            <v>26.499333333333333</v>
          </cell>
          <cell r="G207">
            <v>128.00016666666667</v>
          </cell>
        </row>
        <row r="208">
          <cell r="D208">
            <v>26.5045</v>
          </cell>
          <cell r="G208">
            <v>128.02083333333334</v>
          </cell>
        </row>
        <row r="209">
          <cell r="D209">
            <v>26.514833333333332</v>
          </cell>
          <cell r="G209">
            <v>128.05316666666667</v>
          </cell>
        </row>
        <row r="210">
          <cell r="D210">
            <v>26.548500000000001</v>
          </cell>
          <cell r="G210">
            <v>128.03266666666667</v>
          </cell>
        </row>
        <row r="211">
          <cell r="D211">
            <v>26.543333333333333</v>
          </cell>
          <cell r="G211">
            <v>128.06200000000001</v>
          </cell>
        </row>
        <row r="212">
          <cell r="D212">
            <v>26.527833333333334</v>
          </cell>
          <cell r="G212">
            <v>128.09433333333334</v>
          </cell>
        </row>
        <row r="213">
          <cell r="D213">
            <v>26.550999999999998</v>
          </cell>
          <cell r="G213">
            <v>128.13849999999999</v>
          </cell>
        </row>
        <row r="214">
          <cell r="D214">
            <v>26.564</v>
          </cell>
          <cell r="G214">
            <v>128.15033333333332</v>
          </cell>
        </row>
        <row r="215">
          <cell r="D215">
            <v>26.597666666666665</v>
          </cell>
          <cell r="G215">
            <v>128.12966666666668</v>
          </cell>
        </row>
        <row r="216">
          <cell r="D216">
            <v>26.597666666666665</v>
          </cell>
          <cell r="G216">
            <v>128.15033333333332</v>
          </cell>
        </row>
        <row r="217">
          <cell r="D217">
            <v>26.6235</v>
          </cell>
          <cell r="G217">
            <v>128.15033333333332</v>
          </cell>
        </row>
        <row r="218">
          <cell r="D218">
            <v>26.620833333333334</v>
          </cell>
          <cell r="G218">
            <v>128.20333333333335</v>
          </cell>
        </row>
        <row r="219">
          <cell r="D219">
            <v>26.628666666666668</v>
          </cell>
          <cell r="G219">
            <v>128.23849999999999</v>
          </cell>
        </row>
        <row r="220">
          <cell r="D220">
            <v>26.672666666666668</v>
          </cell>
          <cell r="G220">
            <v>128.28266666666667</v>
          </cell>
        </row>
        <row r="221">
          <cell r="D221">
            <v>26.701000000000001</v>
          </cell>
          <cell r="G221">
            <v>128.28866666666667</v>
          </cell>
        </row>
        <row r="222">
          <cell r="D222">
            <v>26.742333333333335</v>
          </cell>
          <cell r="G222">
            <v>128.321</v>
          </cell>
        </row>
        <row r="223">
          <cell r="D223">
            <v>26.804500000000001</v>
          </cell>
          <cell r="G223">
            <v>128.321</v>
          </cell>
        </row>
        <row r="224">
          <cell r="D224">
            <v>26.840666666666667</v>
          </cell>
          <cell r="G224">
            <v>128.30033333333333</v>
          </cell>
        </row>
        <row r="225">
          <cell r="D225">
            <v>26.866499999999998</v>
          </cell>
          <cell r="G225">
            <v>128.26499999999999</v>
          </cell>
        </row>
        <row r="226">
          <cell r="D226">
            <v>26.871666666666666</v>
          </cell>
          <cell r="G226">
            <v>128.25616666666667</v>
          </cell>
        </row>
        <row r="227">
          <cell r="D227">
            <v>26.853666666666665</v>
          </cell>
          <cell r="G227">
            <v>128.24733333333333</v>
          </cell>
        </row>
        <row r="229">
          <cell r="D229">
            <v>26.325333333333333</v>
          </cell>
          <cell r="G229">
            <v>127.90483333333333</v>
          </cell>
        </row>
        <row r="230">
          <cell r="D230">
            <v>26.326666666666668</v>
          </cell>
          <cell r="G230">
            <v>127.932</v>
          </cell>
        </row>
        <row r="231">
          <cell r="D231">
            <v>26.336166666666667</v>
          </cell>
          <cell r="G231">
            <v>127.94683333333333</v>
          </cell>
        </row>
        <row r="232">
          <cell r="D232">
            <v>26.335000000000001</v>
          </cell>
          <cell r="G232">
            <v>127.96299999999999</v>
          </cell>
        </row>
        <row r="233">
          <cell r="D233">
            <v>26.344666666666665</v>
          </cell>
          <cell r="G233">
            <v>127.97533333333334</v>
          </cell>
        </row>
        <row r="234">
          <cell r="D234">
            <v>26.350666666666665</v>
          </cell>
          <cell r="G234">
            <v>127.97666666666667</v>
          </cell>
        </row>
        <row r="235">
          <cell r="D235">
            <v>26.355499999999999</v>
          </cell>
          <cell r="G235">
            <v>127.98650000000001</v>
          </cell>
        </row>
        <row r="236">
          <cell r="D236">
            <v>26.356666666666666</v>
          </cell>
          <cell r="G236">
            <v>127.99416666666667</v>
          </cell>
        </row>
        <row r="237">
          <cell r="D237">
            <v>26.368666666666666</v>
          </cell>
          <cell r="G237">
            <v>127.99566666666666</v>
          </cell>
        </row>
        <row r="238">
          <cell r="D238">
            <v>26.369833333333332</v>
          </cell>
          <cell r="G238">
            <v>127.98616666666666</v>
          </cell>
        </row>
        <row r="239">
          <cell r="D239">
            <v>26.375833333333333</v>
          </cell>
          <cell r="G239">
            <v>127.98466666666667</v>
          </cell>
        </row>
        <row r="240">
          <cell r="D240">
            <v>26.372333333333334</v>
          </cell>
          <cell r="G240">
            <v>127.97533333333334</v>
          </cell>
        </row>
        <row r="241">
          <cell r="D241">
            <v>26.359000000000002</v>
          </cell>
          <cell r="G241">
            <v>127.96983333333333</v>
          </cell>
        </row>
        <row r="242">
          <cell r="D242">
            <v>26.353000000000002</v>
          </cell>
          <cell r="G242">
            <v>127.95633333333333</v>
          </cell>
        </row>
        <row r="243">
          <cell r="D243">
            <v>26.351833333333332</v>
          </cell>
          <cell r="G243">
            <v>127.94683333333333</v>
          </cell>
        </row>
        <row r="244">
          <cell r="D244">
            <v>26.336166666666667</v>
          </cell>
          <cell r="G244">
            <v>127.94683333333333</v>
          </cell>
        </row>
        <row r="246">
          <cell r="D246">
            <v>26.729500000000002</v>
          </cell>
          <cell r="G246">
            <v>127.75016666666667</v>
          </cell>
        </row>
        <row r="247">
          <cell r="D247">
            <v>26.7165</v>
          </cell>
          <cell r="G247">
            <v>127.74716666666667</v>
          </cell>
        </row>
        <row r="248">
          <cell r="D248">
            <v>26.701000000000001</v>
          </cell>
          <cell r="G248">
            <v>127.759</v>
          </cell>
        </row>
        <row r="249">
          <cell r="D249">
            <v>26.706166666666668</v>
          </cell>
          <cell r="G249">
            <v>127.78833333333333</v>
          </cell>
        </row>
        <row r="250">
          <cell r="D250">
            <v>26.701000000000001</v>
          </cell>
          <cell r="G250">
            <v>127.806</v>
          </cell>
        </row>
        <row r="251">
          <cell r="D251">
            <v>26.708833333333335</v>
          </cell>
          <cell r="G251">
            <v>127.8295</v>
          </cell>
        </row>
        <row r="252">
          <cell r="D252">
            <v>26.734666666666666</v>
          </cell>
          <cell r="G252">
            <v>127.81183333333334</v>
          </cell>
        </row>
        <row r="253">
          <cell r="D253">
            <v>26.726833333333332</v>
          </cell>
          <cell r="G253">
            <v>127.7825</v>
          </cell>
        </row>
        <row r="254">
          <cell r="D254">
            <v>26.729500000000002</v>
          </cell>
          <cell r="G254">
            <v>127.75016666666667</v>
          </cell>
        </row>
        <row r="256">
          <cell r="D256">
            <v>27.045000000000002</v>
          </cell>
          <cell r="G256">
            <v>128.40049999999999</v>
          </cell>
        </row>
        <row r="257">
          <cell r="D257">
            <v>27.016500000000001</v>
          </cell>
          <cell r="G257">
            <v>128.41800000000001</v>
          </cell>
        </row>
        <row r="258">
          <cell r="D258">
            <v>27.013999999999999</v>
          </cell>
          <cell r="G258">
            <v>128.44749999999999</v>
          </cell>
        </row>
        <row r="259">
          <cell r="D259">
            <v>27.019166666666667</v>
          </cell>
          <cell r="G259">
            <v>128.45333333333335</v>
          </cell>
        </row>
        <row r="260">
          <cell r="D260">
            <v>27.050166666666666</v>
          </cell>
          <cell r="G260">
            <v>128.45333333333335</v>
          </cell>
        </row>
        <row r="261">
          <cell r="D261">
            <v>27.062999999999999</v>
          </cell>
          <cell r="G261">
            <v>128.43566666666666</v>
          </cell>
        </row>
        <row r="262">
          <cell r="D262">
            <v>27.062999999999999</v>
          </cell>
          <cell r="G262">
            <v>128.42400000000001</v>
          </cell>
        </row>
        <row r="263">
          <cell r="D263">
            <v>27.039833333333334</v>
          </cell>
          <cell r="G263">
            <v>128.41216666666668</v>
          </cell>
        </row>
        <row r="264">
          <cell r="D264">
            <v>27.045000000000002</v>
          </cell>
          <cell r="G264">
            <v>128.40049999999999</v>
          </cell>
        </row>
        <row r="266">
          <cell r="D266">
            <v>26.3675</v>
          </cell>
          <cell r="G266">
            <v>126.71133333333333</v>
          </cell>
        </row>
        <row r="267">
          <cell r="D267">
            <v>26.344166666666666</v>
          </cell>
          <cell r="G267">
            <v>126.72016666666667</v>
          </cell>
        </row>
        <row r="268">
          <cell r="D268">
            <v>26.341666666666665</v>
          </cell>
          <cell r="G268">
            <v>126.74966666666667</v>
          </cell>
        </row>
        <row r="269">
          <cell r="D269">
            <v>26.328666666666667</v>
          </cell>
          <cell r="G269">
            <v>126.77033333333333</v>
          </cell>
        </row>
        <row r="270">
          <cell r="D270">
            <v>26.305333333333333</v>
          </cell>
          <cell r="G270">
            <v>126.782</v>
          </cell>
        </row>
        <row r="271">
          <cell r="D271">
            <v>26.284666666666666</v>
          </cell>
          <cell r="G271">
            <v>126.8115</v>
          </cell>
        </row>
        <row r="272">
          <cell r="D272">
            <v>26.315666666666665</v>
          </cell>
          <cell r="G272">
            <v>126.8115</v>
          </cell>
        </row>
        <row r="273">
          <cell r="D273">
            <v>26.331333333333333</v>
          </cell>
          <cell r="G273">
            <v>126.82033333333334</v>
          </cell>
        </row>
        <row r="274">
          <cell r="D274">
            <v>26.331333333333333</v>
          </cell>
          <cell r="G274">
            <v>126.84383333333334</v>
          </cell>
        </row>
        <row r="275">
          <cell r="D275">
            <v>26.338999999999999</v>
          </cell>
          <cell r="G275">
            <v>126.82033333333334</v>
          </cell>
        </row>
        <row r="276">
          <cell r="D276">
            <v>26.359666666666666</v>
          </cell>
          <cell r="G276">
            <v>126.8115</v>
          </cell>
        </row>
        <row r="277">
          <cell r="D277">
            <v>26.388166666666667</v>
          </cell>
          <cell r="G277">
            <v>126.77616666666667</v>
          </cell>
        </row>
        <row r="278">
          <cell r="D278">
            <v>26.377833333333335</v>
          </cell>
          <cell r="G278">
            <v>126.74966666666667</v>
          </cell>
        </row>
        <row r="279">
          <cell r="D279">
            <v>26.37</v>
          </cell>
          <cell r="G279">
            <v>126.732</v>
          </cell>
        </row>
        <row r="280">
          <cell r="D280">
            <v>26.359666666666666</v>
          </cell>
          <cell r="G280">
            <v>126.71433333333333</v>
          </cell>
        </row>
        <row r="281">
          <cell r="D281">
            <v>26.3675</v>
          </cell>
          <cell r="G281">
            <v>126.71133333333333</v>
          </cell>
        </row>
        <row r="283">
          <cell r="D283">
            <v>26.220833333333335</v>
          </cell>
          <cell r="G283">
            <v>127.35633333333334</v>
          </cell>
        </row>
        <row r="284">
          <cell r="D284">
            <v>26.213666666666668</v>
          </cell>
          <cell r="G284">
            <v>127.35633333333334</v>
          </cell>
        </row>
        <row r="285">
          <cell r="D285">
            <v>26.206333333333333</v>
          </cell>
          <cell r="G285">
            <v>127.35083333333333</v>
          </cell>
        </row>
        <row r="286">
          <cell r="D286">
            <v>26.198</v>
          </cell>
          <cell r="G286">
            <v>127.35366666666667</v>
          </cell>
        </row>
        <row r="287">
          <cell r="D287">
            <v>26.193166666666666</v>
          </cell>
          <cell r="G287">
            <v>127.34950000000001</v>
          </cell>
        </row>
        <row r="288">
          <cell r="D288">
            <v>26.177499999999998</v>
          </cell>
          <cell r="G288">
            <v>127.34950000000001</v>
          </cell>
        </row>
        <row r="289">
          <cell r="D289">
            <v>26.177499999999998</v>
          </cell>
          <cell r="G289">
            <v>127.34</v>
          </cell>
        </row>
        <row r="290">
          <cell r="D290">
            <v>26.170333333333332</v>
          </cell>
          <cell r="G290">
            <v>127.3455</v>
          </cell>
        </row>
        <row r="291">
          <cell r="D291">
            <v>26.163166666666665</v>
          </cell>
          <cell r="G291">
            <v>127.34283333333333</v>
          </cell>
        </row>
        <row r="292">
          <cell r="D292">
            <v>26.163166666666665</v>
          </cell>
          <cell r="G292">
            <v>127.34950000000001</v>
          </cell>
        </row>
        <row r="293">
          <cell r="D293">
            <v>26.148666666666667</v>
          </cell>
          <cell r="G293">
            <v>127.34683333333334</v>
          </cell>
        </row>
        <row r="294">
          <cell r="D294">
            <v>26.142666666666667</v>
          </cell>
          <cell r="G294">
            <v>127.35083333333333</v>
          </cell>
        </row>
        <row r="295">
          <cell r="D295">
            <v>26.151166666666668</v>
          </cell>
          <cell r="G295">
            <v>127.355</v>
          </cell>
        </row>
        <row r="296">
          <cell r="D296">
            <v>26.151166666666668</v>
          </cell>
          <cell r="G296">
            <v>127.36450000000001</v>
          </cell>
        </row>
        <row r="297">
          <cell r="D297">
            <v>26.175166666666666</v>
          </cell>
          <cell r="G297">
            <v>127.35899999999999</v>
          </cell>
        </row>
        <row r="298">
          <cell r="D298">
            <v>26.187166666666666</v>
          </cell>
          <cell r="G298">
            <v>127.37383333333334</v>
          </cell>
        </row>
        <row r="299">
          <cell r="D299">
            <v>26.195499999999999</v>
          </cell>
          <cell r="G299">
            <v>127.3685</v>
          </cell>
        </row>
        <row r="300">
          <cell r="D300">
            <v>26.199166666666667</v>
          </cell>
          <cell r="G300">
            <v>127.37533333333333</v>
          </cell>
        </row>
        <row r="301">
          <cell r="D301">
            <v>26.206333333333333</v>
          </cell>
          <cell r="G301">
            <v>127.37383333333334</v>
          </cell>
        </row>
        <row r="302">
          <cell r="D302">
            <v>26.216000000000001</v>
          </cell>
          <cell r="G302">
            <v>127.3685</v>
          </cell>
        </row>
        <row r="303">
          <cell r="D303">
            <v>26.222000000000001</v>
          </cell>
          <cell r="G303">
            <v>127.36166666666666</v>
          </cell>
        </row>
        <row r="304">
          <cell r="D304">
            <v>26.220833333333335</v>
          </cell>
          <cell r="G304">
            <v>127.35633333333334</v>
          </cell>
        </row>
        <row r="306">
          <cell r="D306">
            <v>26.2425</v>
          </cell>
          <cell r="G306">
            <v>127.3075</v>
          </cell>
        </row>
        <row r="307">
          <cell r="D307">
            <v>26.238833333333332</v>
          </cell>
          <cell r="G307">
            <v>127.31166666666667</v>
          </cell>
        </row>
        <row r="308">
          <cell r="D308">
            <v>26.235166666666668</v>
          </cell>
          <cell r="G308">
            <v>127.30216666666666</v>
          </cell>
        </row>
        <row r="309">
          <cell r="D309">
            <v>26.237666666666666</v>
          </cell>
          <cell r="G309">
            <v>127.29533333333333</v>
          </cell>
        </row>
        <row r="310">
          <cell r="D310">
            <v>26.231666666666666</v>
          </cell>
          <cell r="G310">
            <v>127.29533333333333</v>
          </cell>
        </row>
        <row r="311">
          <cell r="D311">
            <v>26.228000000000002</v>
          </cell>
          <cell r="G311">
            <v>127.28449999999999</v>
          </cell>
        </row>
        <row r="312">
          <cell r="D312">
            <v>26.223166666666668</v>
          </cell>
          <cell r="G312">
            <v>127.28583333333333</v>
          </cell>
        </row>
        <row r="313">
          <cell r="D313">
            <v>26.223166666666668</v>
          </cell>
          <cell r="G313">
            <v>127.29133333333333</v>
          </cell>
        </row>
        <row r="314">
          <cell r="D314">
            <v>26.223166666666668</v>
          </cell>
          <cell r="G314">
            <v>127.29533333333333</v>
          </cell>
        </row>
        <row r="315">
          <cell r="D315">
            <v>26.218333333333334</v>
          </cell>
          <cell r="G315">
            <v>127.30216666666666</v>
          </cell>
        </row>
        <row r="316">
          <cell r="D316">
            <v>26.223166666666668</v>
          </cell>
          <cell r="G316">
            <v>127.30483333333333</v>
          </cell>
        </row>
        <row r="317">
          <cell r="D317">
            <v>26.214833333333335</v>
          </cell>
          <cell r="G317">
            <v>127.3075</v>
          </cell>
        </row>
        <row r="318">
          <cell r="D318">
            <v>26.214833333333335</v>
          </cell>
          <cell r="G318">
            <v>127.31166666666667</v>
          </cell>
        </row>
        <row r="319">
          <cell r="D319">
            <v>26.220833333333335</v>
          </cell>
          <cell r="G319">
            <v>127.31166666666667</v>
          </cell>
        </row>
        <row r="320">
          <cell r="D320">
            <v>26.223166666666668</v>
          </cell>
          <cell r="G320">
            <v>127.31566666666667</v>
          </cell>
        </row>
        <row r="321">
          <cell r="D321">
            <v>26.226833333333332</v>
          </cell>
          <cell r="G321">
            <v>127.31566666666667</v>
          </cell>
        </row>
        <row r="322">
          <cell r="D322">
            <v>26.230499999999999</v>
          </cell>
          <cell r="G322">
            <v>127.313</v>
          </cell>
        </row>
        <row r="323">
          <cell r="D323">
            <v>26.235166666666668</v>
          </cell>
          <cell r="G323">
            <v>127.31833333333333</v>
          </cell>
        </row>
        <row r="324">
          <cell r="D324">
            <v>26.234000000000002</v>
          </cell>
          <cell r="G324">
            <v>127.32383333333334</v>
          </cell>
        </row>
        <row r="325">
          <cell r="D325">
            <v>26.225666666666665</v>
          </cell>
          <cell r="G325">
            <v>127.32250000000001</v>
          </cell>
        </row>
        <row r="326">
          <cell r="D326">
            <v>26.225666666666665</v>
          </cell>
          <cell r="G326">
            <v>127.33183333333334</v>
          </cell>
        </row>
        <row r="327">
          <cell r="D327">
            <v>26.229166666666668</v>
          </cell>
          <cell r="G327">
            <v>127.3305</v>
          </cell>
        </row>
        <row r="328">
          <cell r="D328">
            <v>26.235166666666668</v>
          </cell>
          <cell r="G328">
            <v>127.33333333333333</v>
          </cell>
        </row>
        <row r="329">
          <cell r="D329">
            <v>26.243666666666666</v>
          </cell>
          <cell r="G329">
            <v>127.31833333333333</v>
          </cell>
        </row>
        <row r="330">
          <cell r="D330">
            <v>26.24</v>
          </cell>
          <cell r="G330">
            <v>127.313</v>
          </cell>
        </row>
        <row r="331">
          <cell r="D331">
            <v>26.244833333333332</v>
          </cell>
          <cell r="G331">
            <v>127.313</v>
          </cell>
        </row>
        <row r="332">
          <cell r="D332">
            <v>26.2425</v>
          </cell>
          <cell r="G332">
            <v>127.3075</v>
          </cell>
        </row>
        <row r="334">
          <cell r="D334">
            <v>26.21</v>
          </cell>
          <cell r="G334">
            <v>127.31166666666667</v>
          </cell>
        </row>
        <row r="335">
          <cell r="D335">
            <v>26.205166666666667</v>
          </cell>
          <cell r="G335">
            <v>127.31016666666666</v>
          </cell>
        </row>
        <row r="336">
          <cell r="D336">
            <v>26.196833333333334</v>
          </cell>
          <cell r="G336">
            <v>127.31166666666667</v>
          </cell>
        </row>
        <row r="337">
          <cell r="D337">
            <v>26.192</v>
          </cell>
          <cell r="G337">
            <v>127.31699999999999</v>
          </cell>
        </row>
        <row r="338">
          <cell r="D338">
            <v>26.199166666666667</v>
          </cell>
          <cell r="G338">
            <v>127.31966666666666</v>
          </cell>
        </row>
        <row r="339">
          <cell r="D339">
            <v>26.202833333333334</v>
          </cell>
          <cell r="G339">
            <v>127.313</v>
          </cell>
        </row>
        <row r="340">
          <cell r="D340">
            <v>26.208833333333335</v>
          </cell>
          <cell r="G340">
            <v>127.313</v>
          </cell>
        </row>
        <row r="341">
          <cell r="D341">
            <v>26.21</v>
          </cell>
          <cell r="G341">
            <v>127.31166666666667</v>
          </cell>
        </row>
        <row r="343">
          <cell r="D343">
            <v>26.208833333333335</v>
          </cell>
          <cell r="G343">
            <v>127.2805</v>
          </cell>
        </row>
        <row r="344">
          <cell r="D344">
            <v>26.205166666666667</v>
          </cell>
          <cell r="G344">
            <v>127.27766666666666</v>
          </cell>
        </row>
        <row r="345">
          <cell r="D345">
            <v>26.204000000000001</v>
          </cell>
          <cell r="G345">
            <v>127.27366666666667</v>
          </cell>
        </row>
        <row r="346">
          <cell r="D346">
            <v>26.200333333333333</v>
          </cell>
          <cell r="G346">
            <v>127.271</v>
          </cell>
        </row>
        <row r="347">
          <cell r="D347">
            <v>26.200333333333333</v>
          </cell>
          <cell r="G347">
            <v>127.2655</v>
          </cell>
        </row>
        <row r="348">
          <cell r="D348">
            <v>26.196833333333334</v>
          </cell>
          <cell r="G348">
            <v>127.2655</v>
          </cell>
        </row>
        <row r="349">
          <cell r="D349">
            <v>26.190833333333334</v>
          </cell>
          <cell r="G349">
            <v>127.26833333333333</v>
          </cell>
        </row>
        <row r="350">
          <cell r="D350">
            <v>26.194333333333333</v>
          </cell>
          <cell r="G350">
            <v>127.27500000000001</v>
          </cell>
        </row>
        <row r="351">
          <cell r="D351">
            <v>26.186</v>
          </cell>
          <cell r="G351">
            <v>127.27500000000001</v>
          </cell>
        </row>
        <row r="352">
          <cell r="D352">
            <v>26.183499999999999</v>
          </cell>
          <cell r="G352">
            <v>127.28166666666667</v>
          </cell>
        </row>
        <row r="353">
          <cell r="D353">
            <v>26.183499999999999</v>
          </cell>
          <cell r="G353">
            <v>127.28449999999999</v>
          </cell>
        </row>
        <row r="354">
          <cell r="D354">
            <v>26.176333333333332</v>
          </cell>
          <cell r="G354">
            <v>127.28449999999999</v>
          </cell>
        </row>
        <row r="355">
          <cell r="D355">
            <v>26.172666666666668</v>
          </cell>
          <cell r="G355">
            <v>127.2885</v>
          </cell>
        </row>
        <row r="356">
          <cell r="D356">
            <v>26.167999999999999</v>
          </cell>
          <cell r="G356">
            <v>127.29</v>
          </cell>
        </row>
        <row r="357">
          <cell r="D357">
            <v>26.160666666666668</v>
          </cell>
          <cell r="G357">
            <v>127.29</v>
          </cell>
        </row>
        <row r="358">
          <cell r="D358">
            <v>26.155833333333334</v>
          </cell>
          <cell r="G358">
            <v>127.29533333333333</v>
          </cell>
        </row>
        <row r="359">
          <cell r="D359">
            <v>26.164333333333332</v>
          </cell>
          <cell r="G359">
            <v>127.298</v>
          </cell>
        </row>
        <row r="360">
          <cell r="D360">
            <v>26.171500000000002</v>
          </cell>
          <cell r="G360">
            <v>127.294</v>
          </cell>
        </row>
        <row r="361">
          <cell r="D361">
            <v>26.170333333333332</v>
          </cell>
          <cell r="G361">
            <v>127.29133333333333</v>
          </cell>
        </row>
        <row r="362">
          <cell r="D362">
            <v>26.173999999999999</v>
          </cell>
          <cell r="G362">
            <v>127.29133333333333</v>
          </cell>
        </row>
        <row r="363">
          <cell r="D363">
            <v>26.175166666666666</v>
          </cell>
          <cell r="G363">
            <v>127.29533333333333</v>
          </cell>
        </row>
        <row r="364">
          <cell r="D364">
            <v>26.182333333333332</v>
          </cell>
          <cell r="G364">
            <v>127.29</v>
          </cell>
        </row>
        <row r="365">
          <cell r="D365">
            <v>26.184666666666665</v>
          </cell>
          <cell r="G365">
            <v>127.28583333333333</v>
          </cell>
        </row>
        <row r="366">
          <cell r="D366">
            <v>26.190833333333334</v>
          </cell>
          <cell r="G366">
            <v>127.29133333333333</v>
          </cell>
        </row>
        <row r="367">
          <cell r="D367">
            <v>26.199166666666667</v>
          </cell>
          <cell r="G367">
            <v>127.28583333333333</v>
          </cell>
        </row>
        <row r="368">
          <cell r="D368">
            <v>26.208833333333335</v>
          </cell>
          <cell r="G368">
            <v>127.28183333333334</v>
          </cell>
        </row>
        <row r="369">
          <cell r="D369">
            <v>26.208833333333335</v>
          </cell>
          <cell r="G369">
            <v>127.2805</v>
          </cell>
        </row>
        <row r="371">
          <cell r="D371">
            <v>26.374666666666666</v>
          </cell>
          <cell r="G371">
            <v>127.145</v>
          </cell>
        </row>
        <row r="372">
          <cell r="D372">
            <v>26.359000000000002</v>
          </cell>
          <cell r="G372">
            <v>127.13816666666666</v>
          </cell>
        </row>
        <row r="373">
          <cell r="D373">
            <v>26.348166666666668</v>
          </cell>
          <cell r="G373">
            <v>127.14100000000001</v>
          </cell>
        </row>
        <row r="374">
          <cell r="D374">
            <v>26.342166666666667</v>
          </cell>
          <cell r="G374">
            <v>127.14766666666667</v>
          </cell>
        </row>
        <row r="375">
          <cell r="D375">
            <v>26.350666666666665</v>
          </cell>
          <cell r="G375">
            <v>127.1545</v>
          </cell>
        </row>
        <row r="376">
          <cell r="D376">
            <v>26.362666666666666</v>
          </cell>
          <cell r="G376">
            <v>127.14633333333333</v>
          </cell>
        </row>
        <row r="377">
          <cell r="D377">
            <v>26.372166666666665</v>
          </cell>
          <cell r="G377">
            <v>127.15183333333333</v>
          </cell>
        </row>
        <row r="378">
          <cell r="D378">
            <v>26.376999999999999</v>
          </cell>
          <cell r="G378">
            <v>127.149</v>
          </cell>
        </row>
        <row r="379">
          <cell r="D379">
            <v>26.374666666666666</v>
          </cell>
          <cell r="G379">
            <v>127.145</v>
          </cell>
        </row>
        <row r="381">
          <cell r="D381">
            <v>26.597666666666665</v>
          </cell>
          <cell r="G381">
            <v>127.22633333333333</v>
          </cell>
        </row>
        <row r="382">
          <cell r="D382">
            <v>26.579499999999999</v>
          </cell>
          <cell r="G382">
            <v>127.22933333333333</v>
          </cell>
        </row>
        <row r="383">
          <cell r="D383">
            <v>26.571666666666665</v>
          </cell>
          <cell r="G383">
            <v>127.247</v>
          </cell>
        </row>
        <row r="384">
          <cell r="D384">
            <v>26.587333333333333</v>
          </cell>
          <cell r="G384">
            <v>127.25283333333333</v>
          </cell>
        </row>
        <row r="385">
          <cell r="D385">
            <v>26.597666666666665</v>
          </cell>
          <cell r="G385">
            <v>127.23516666666667</v>
          </cell>
        </row>
        <row r="386">
          <cell r="D386">
            <v>26.597666666666665</v>
          </cell>
          <cell r="G386">
            <v>127.22633333333333</v>
          </cell>
        </row>
        <row r="388">
          <cell r="D388">
            <v>26.941500000000001</v>
          </cell>
          <cell r="G388">
            <v>127.92083333333333</v>
          </cell>
        </row>
        <row r="389">
          <cell r="D389">
            <v>26.915666666666667</v>
          </cell>
          <cell r="G389">
            <v>127.92083333333333</v>
          </cell>
        </row>
        <row r="390">
          <cell r="D390">
            <v>26.907833333333333</v>
          </cell>
          <cell r="G390">
            <v>127.94733333333333</v>
          </cell>
        </row>
        <row r="391">
          <cell r="D391">
            <v>26.913</v>
          </cell>
          <cell r="G391">
            <v>127.959</v>
          </cell>
        </row>
        <row r="392">
          <cell r="D392">
            <v>26.923333333333332</v>
          </cell>
          <cell r="G392">
            <v>127.95316666666666</v>
          </cell>
        </row>
        <row r="393">
          <cell r="D393">
            <v>26.931166666666666</v>
          </cell>
          <cell r="G393">
            <v>127.959</v>
          </cell>
        </row>
        <row r="394">
          <cell r="D394">
            <v>26.939</v>
          </cell>
          <cell r="G394">
            <v>127.95616666666666</v>
          </cell>
        </row>
        <row r="395">
          <cell r="D395">
            <v>26.954499999999999</v>
          </cell>
          <cell r="G395">
            <v>127.9385</v>
          </cell>
        </row>
        <row r="396">
          <cell r="D396">
            <v>26.941500000000001</v>
          </cell>
          <cell r="G396">
            <v>127.92083333333333</v>
          </cell>
        </row>
        <row r="398">
          <cell r="D398">
            <v>27.081166666666668</v>
          </cell>
          <cell r="G398">
            <v>127.99733333333333</v>
          </cell>
        </row>
        <row r="399">
          <cell r="D399">
            <v>27.062999999999999</v>
          </cell>
          <cell r="G399">
            <v>127.97666666666667</v>
          </cell>
        </row>
        <row r="400">
          <cell r="D400">
            <v>27.037166666666668</v>
          </cell>
          <cell r="G400">
            <v>127.95316666666666</v>
          </cell>
        </row>
        <row r="401">
          <cell r="D401">
            <v>27.013999999999999</v>
          </cell>
          <cell r="G401">
            <v>127.9325</v>
          </cell>
        </row>
        <row r="402">
          <cell r="D402">
            <v>26.985500000000002</v>
          </cell>
          <cell r="G402">
            <v>127.9325</v>
          </cell>
        </row>
        <row r="403">
          <cell r="D403">
            <v>26.988</v>
          </cell>
          <cell r="G403">
            <v>127.94733333333333</v>
          </cell>
        </row>
        <row r="404">
          <cell r="D404">
            <v>27.015666666666668</v>
          </cell>
          <cell r="G404">
            <v>127.94333333333333</v>
          </cell>
        </row>
        <row r="405">
          <cell r="D405">
            <v>27.021666666666668</v>
          </cell>
          <cell r="G405">
            <v>127.96783333333333</v>
          </cell>
        </row>
        <row r="406">
          <cell r="D406">
            <v>27.032</v>
          </cell>
          <cell r="G406">
            <v>127.965</v>
          </cell>
        </row>
        <row r="407">
          <cell r="D407">
            <v>27.034666666666666</v>
          </cell>
          <cell r="G407">
            <v>127.9855</v>
          </cell>
        </row>
        <row r="408">
          <cell r="D408">
            <v>27.047499999999999</v>
          </cell>
          <cell r="G408">
            <v>127.99433333333333</v>
          </cell>
        </row>
        <row r="409">
          <cell r="D409">
            <v>27.062999999999999</v>
          </cell>
          <cell r="G409">
            <v>128.00016666666667</v>
          </cell>
        </row>
        <row r="410">
          <cell r="D410">
            <v>27.094000000000001</v>
          </cell>
          <cell r="G410">
            <v>128.02083333333334</v>
          </cell>
        </row>
        <row r="411">
          <cell r="D411">
            <v>27.081166666666668</v>
          </cell>
          <cell r="G411">
            <v>127.99733333333333</v>
          </cell>
        </row>
        <row r="413">
          <cell r="D413">
            <v>26.708833333333335</v>
          </cell>
          <cell r="G413">
            <v>128.01499999999999</v>
          </cell>
        </row>
        <row r="414">
          <cell r="D414">
            <v>26.701000000000001</v>
          </cell>
          <cell r="G414">
            <v>128.012</v>
          </cell>
        </row>
        <row r="415">
          <cell r="D415">
            <v>26.688166666666667</v>
          </cell>
          <cell r="G415">
            <v>128.02083333333334</v>
          </cell>
        </row>
        <row r="416">
          <cell r="D416">
            <v>26.698499999999999</v>
          </cell>
          <cell r="G416">
            <v>128.02666666666667</v>
          </cell>
        </row>
        <row r="417">
          <cell r="D417">
            <v>26.708833333333335</v>
          </cell>
          <cell r="G417">
            <v>128.01783333333333</v>
          </cell>
        </row>
        <row r="418">
          <cell r="D418">
            <v>26.708833333333335</v>
          </cell>
          <cell r="G418">
            <v>128.01499999999999</v>
          </cell>
        </row>
        <row r="420">
          <cell r="D420">
            <v>26.218333333333334</v>
          </cell>
          <cell r="G420">
            <v>127.24250000000001</v>
          </cell>
        </row>
        <row r="421">
          <cell r="D421">
            <v>26.212333333333333</v>
          </cell>
          <cell r="G421">
            <v>127.24250000000001</v>
          </cell>
        </row>
        <row r="422">
          <cell r="D422">
            <v>26.207666666666668</v>
          </cell>
          <cell r="G422">
            <v>127.24250000000001</v>
          </cell>
        </row>
        <row r="423">
          <cell r="D423">
            <v>26.204000000000001</v>
          </cell>
          <cell r="G423">
            <v>127.2465</v>
          </cell>
        </row>
        <row r="424">
          <cell r="D424">
            <v>26.212333333333333</v>
          </cell>
          <cell r="G424">
            <v>127.25333333333333</v>
          </cell>
        </row>
        <row r="425">
          <cell r="D425">
            <v>26.218333333333334</v>
          </cell>
          <cell r="G425">
            <v>127.25333333333333</v>
          </cell>
        </row>
        <row r="426">
          <cell r="D426">
            <v>26.219666666666665</v>
          </cell>
          <cell r="G426">
            <v>127.24766666666666</v>
          </cell>
        </row>
        <row r="427">
          <cell r="D427">
            <v>26.218333333333334</v>
          </cell>
          <cell r="G427">
            <v>127.24250000000001</v>
          </cell>
        </row>
        <row r="429">
          <cell r="D429">
            <v>26.176333333333332</v>
          </cell>
          <cell r="G429">
            <v>127.23983333333334</v>
          </cell>
        </row>
        <row r="430">
          <cell r="D430">
            <v>26.170333333333332</v>
          </cell>
          <cell r="G430">
            <v>127.23566666666666</v>
          </cell>
        </row>
        <row r="431">
          <cell r="D431">
            <v>26.160666666666668</v>
          </cell>
          <cell r="G431">
            <v>127.23566666666666</v>
          </cell>
        </row>
        <row r="432">
          <cell r="D432">
            <v>26.158333333333335</v>
          </cell>
          <cell r="G432">
            <v>127.24516666666666</v>
          </cell>
        </row>
        <row r="433">
          <cell r="D433">
            <v>26.167999999999999</v>
          </cell>
          <cell r="G433">
            <v>127.24516666666666</v>
          </cell>
        </row>
        <row r="434">
          <cell r="D434">
            <v>26.173999999999999</v>
          </cell>
          <cell r="G434">
            <v>127.24516666666666</v>
          </cell>
        </row>
        <row r="435">
          <cell r="D435">
            <v>26.176333333333332</v>
          </cell>
          <cell r="G435">
            <v>127.23983333333334</v>
          </cell>
        </row>
        <row r="436">
          <cell r="D436">
            <v>26.171500000000002</v>
          </cell>
          <cell r="G436">
            <v>127.233</v>
          </cell>
        </row>
        <row r="437">
          <cell r="D437">
            <v>26.176333333333332</v>
          </cell>
          <cell r="G437">
            <v>127.23983333333334</v>
          </cell>
        </row>
        <row r="439">
          <cell r="D439">
            <v>26.217166666666667</v>
          </cell>
          <cell r="G439">
            <v>127.4525</v>
          </cell>
        </row>
        <row r="440">
          <cell r="D440">
            <v>26.198</v>
          </cell>
          <cell r="G440">
            <v>127.44033333333333</v>
          </cell>
        </row>
        <row r="441">
          <cell r="D441">
            <v>26.194333333333333</v>
          </cell>
          <cell r="G441">
            <v>127.44166666666666</v>
          </cell>
        </row>
        <row r="442">
          <cell r="D442">
            <v>26.199166666666667</v>
          </cell>
          <cell r="G442">
            <v>127.44433333333333</v>
          </cell>
        </row>
        <row r="443">
          <cell r="D443">
            <v>26.207666666666668</v>
          </cell>
          <cell r="G443">
            <v>127.44983333333333</v>
          </cell>
        </row>
        <row r="444">
          <cell r="D444">
            <v>26.217166666666667</v>
          </cell>
          <cell r="G444">
            <v>127.45516666666667</v>
          </cell>
        </row>
        <row r="445">
          <cell r="D445">
            <v>26.217166666666667</v>
          </cell>
          <cell r="G445">
            <v>127.4525</v>
          </cell>
        </row>
        <row r="447">
          <cell r="D447">
            <v>26.155333333333335</v>
          </cell>
          <cell r="G447">
            <v>127.88533333333334</v>
          </cell>
        </row>
        <row r="448">
          <cell r="D448">
            <v>26.148833333333332</v>
          </cell>
          <cell r="G448">
            <v>127.88666666666667</v>
          </cell>
        </row>
        <row r="449">
          <cell r="D449">
            <v>26.161833333333334</v>
          </cell>
          <cell r="G449">
            <v>127.90666666666667</v>
          </cell>
        </row>
        <row r="450">
          <cell r="D450">
            <v>26.167333333333332</v>
          </cell>
          <cell r="G450">
            <v>127.91200000000001</v>
          </cell>
        </row>
        <row r="451">
          <cell r="D451">
            <v>26.167333333333332</v>
          </cell>
          <cell r="G451">
            <v>127.908</v>
          </cell>
        </row>
        <row r="452">
          <cell r="D452">
            <v>26.164333333333332</v>
          </cell>
          <cell r="G452">
            <v>127.90600000000001</v>
          </cell>
        </row>
        <row r="453">
          <cell r="D453">
            <v>26.163166666666665</v>
          </cell>
          <cell r="G453">
            <v>127.9</v>
          </cell>
        </row>
        <row r="454">
          <cell r="D454">
            <v>26.159500000000001</v>
          </cell>
          <cell r="G454">
            <v>127.898</v>
          </cell>
        </row>
        <row r="455">
          <cell r="D455">
            <v>26.158333333333335</v>
          </cell>
          <cell r="G455">
            <v>127.89133333333334</v>
          </cell>
        </row>
        <row r="456">
          <cell r="D456">
            <v>26.154666666666667</v>
          </cell>
          <cell r="G456">
            <v>127.88866666666667</v>
          </cell>
        </row>
        <row r="457">
          <cell r="D457">
            <v>26.155333333333335</v>
          </cell>
          <cell r="G457">
            <v>127.88533333333334</v>
          </cell>
        </row>
        <row r="459">
          <cell r="D459">
            <v>24.713333333333335</v>
          </cell>
          <cell r="G459">
            <v>125.47016666666667</v>
          </cell>
        </row>
        <row r="460">
          <cell r="D460">
            <v>24.723333333333333</v>
          </cell>
          <cell r="G460">
            <v>125.45816666666667</v>
          </cell>
        </row>
        <row r="461">
          <cell r="D461">
            <v>24.724333333333334</v>
          </cell>
          <cell r="G461">
            <v>125.45216666666667</v>
          </cell>
        </row>
        <row r="462">
          <cell r="D462">
            <v>24.719666666666665</v>
          </cell>
          <cell r="G462">
            <v>125.44816666666667</v>
          </cell>
        </row>
        <row r="463">
          <cell r="D463">
            <v>24.725166666666667</v>
          </cell>
          <cell r="G463">
            <v>125.44216666666667</v>
          </cell>
        </row>
        <row r="464">
          <cell r="D464">
            <v>24.723333333333333</v>
          </cell>
          <cell r="G464">
            <v>125.435</v>
          </cell>
        </row>
        <row r="465">
          <cell r="D465">
            <v>24.7225</v>
          </cell>
          <cell r="G465">
            <v>125.425</v>
          </cell>
        </row>
        <row r="466">
          <cell r="D466">
            <v>24.724333333333334</v>
          </cell>
          <cell r="G466">
            <v>125.38983333333333</v>
          </cell>
        </row>
        <row r="467">
          <cell r="D467">
            <v>24.719666666666665</v>
          </cell>
          <cell r="G467">
            <v>125.38483333333333</v>
          </cell>
        </row>
        <row r="468">
          <cell r="D468">
            <v>24.7225</v>
          </cell>
          <cell r="G468">
            <v>125.37383333333334</v>
          </cell>
        </row>
        <row r="469">
          <cell r="D469">
            <v>24.718833333333333</v>
          </cell>
          <cell r="G469">
            <v>125.36583333333333</v>
          </cell>
        </row>
        <row r="470">
          <cell r="D470">
            <v>24.716000000000001</v>
          </cell>
          <cell r="G470">
            <v>125.35983333333333</v>
          </cell>
        </row>
        <row r="471">
          <cell r="D471">
            <v>24.716000000000001</v>
          </cell>
          <cell r="G471">
            <v>125.34966666666666</v>
          </cell>
        </row>
        <row r="472">
          <cell r="D472">
            <v>24.712333333333333</v>
          </cell>
          <cell r="G472">
            <v>125.34166666666667</v>
          </cell>
        </row>
        <row r="473">
          <cell r="D473">
            <v>24.712333333333333</v>
          </cell>
          <cell r="G473">
            <v>125.32266666666666</v>
          </cell>
        </row>
        <row r="474">
          <cell r="D474">
            <v>24.706833333333332</v>
          </cell>
          <cell r="G474">
            <v>125.31866666666667</v>
          </cell>
        </row>
        <row r="475">
          <cell r="D475">
            <v>24.707833333333333</v>
          </cell>
          <cell r="G475">
            <v>125.3075</v>
          </cell>
        </row>
        <row r="476">
          <cell r="D476">
            <v>24.715666666666667</v>
          </cell>
          <cell r="G476">
            <v>125.29949999999999</v>
          </cell>
        </row>
        <row r="477">
          <cell r="D477">
            <v>24.718833333333333</v>
          </cell>
          <cell r="G477">
            <v>125.2985</v>
          </cell>
        </row>
        <row r="478">
          <cell r="D478">
            <v>24.712333333333333</v>
          </cell>
          <cell r="G478">
            <v>125.29649999999999</v>
          </cell>
        </row>
        <row r="479">
          <cell r="D479">
            <v>24.718833333333333</v>
          </cell>
          <cell r="G479">
            <v>125.2885</v>
          </cell>
        </row>
        <row r="480">
          <cell r="D480">
            <v>24.718833333333333</v>
          </cell>
          <cell r="G480">
            <v>125.28149999999999</v>
          </cell>
        </row>
        <row r="481">
          <cell r="D481">
            <v>24.729833333333332</v>
          </cell>
          <cell r="G481">
            <v>125.26333333333334</v>
          </cell>
        </row>
        <row r="482">
          <cell r="D482">
            <v>24.751833333333334</v>
          </cell>
          <cell r="G482">
            <v>125.25333333333333</v>
          </cell>
        </row>
        <row r="483">
          <cell r="D483">
            <v>24.762</v>
          </cell>
          <cell r="G483">
            <v>125.26233333333333</v>
          </cell>
        </row>
        <row r="484">
          <cell r="D484">
            <v>24.754666666666665</v>
          </cell>
          <cell r="G484">
            <v>125.26233333333333</v>
          </cell>
        </row>
        <row r="485">
          <cell r="D485">
            <v>24.747333333333334</v>
          </cell>
          <cell r="G485">
            <v>125.26833333333333</v>
          </cell>
        </row>
        <row r="486">
          <cell r="D486">
            <v>24.749166666666667</v>
          </cell>
          <cell r="G486">
            <v>125.2765</v>
          </cell>
        </row>
        <row r="487">
          <cell r="D487">
            <v>24.7455</v>
          </cell>
          <cell r="G487">
            <v>125.28149999999999</v>
          </cell>
        </row>
        <row r="488">
          <cell r="D488">
            <v>24.747333333333334</v>
          </cell>
          <cell r="G488">
            <v>125.28449999999999</v>
          </cell>
        </row>
        <row r="489">
          <cell r="D489">
            <v>24.757333333333332</v>
          </cell>
          <cell r="G489">
            <v>125.2835</v>
          </cell>
        </row>
        <row r="490">
          <cell r="D490">
            <v>24.769333333333332</v>
          </cell>
          <cell r="G490">
            <v>125.27849999999999</v>
          </cell>
        </row>
        <row r="491">
          <cell r="D491">
            <v>24.778500000000001</v>
          </cell>
          <cell r="G491">
            <v>125.26933333333334</v>
          </cell>
        </row>
        <row r="492">
          <cell r="D492">
            <v>24.780333333333335</v>
          </cell>
          <cell r="G492">
            <v>125.26033333333334</v>
          </cell>
        </row>
        <row r="493">
          <cell r="D493">
            <v>24.788499999999999</v>
          </cell>
          <cell r="G493">
            <v>125.25633333333333</v>
          </cell>
        </row>
        <row r="494">
          <cell r="D494">
            <v>24.796833333333332</v>
          </cell>
          <cell r="G494">
            <v>125.2705</v>
          </cell>
        </row>
        <row r="495">
          <cell r="D495">
            <v>24.808666666666667</v>
          </cell>
          <cell r="G495">
            <v>125.27249999999999</v>
          </cell>
        </row>
        <row r="496">
          <cell r="D496">
            <v>24.816166666666668</v>
          </cell>
          <cell r="G496">
            <v>125.28149999999999</v>
          </cell>
        </row>
        <row r="497">
          <cell r="D497">
            <v>24.829833333333333</v>
          </cell>
          <cell r="G497">
            <v>125.2775</v>
          </cell>
        </row>
        <row r="498">
          <cell r="D498">
            <v>24.84</v>
          </cell>
          <cell r="G498">
            <v>125.2885</v>
          </cell>
        </row>
        <row r="499">
          <cell r="D499">
            <v>24.833500000000001</v>
          </cell>
          <cell r="G499">
            <v>125.29649999999999</v>
          </cell>
        </row>
        <row r="500">
          <cell r="D500">
            <v>24.842666666666666</v>
          </cell>
          <cell r="G500">
            <v>125.2975</v>
          </cell>
        </row>
        <row r="501">
          <cell r="D501">
            <v>24.853666666666665</v>
          </cell>
          <cell r="G501">
            <v>125.28749999999999</v>
          </cell>
        </row>
        <row r="502">
          <cell r="D502">
            <v>24.863833333333332</v>
          </cell>
          <cell r="G502">
            <v>125.28449999999999</v>
          </cell>
        </row>
        <row r="503">
          <cell r="D503">
            <v>24.873833333333334</v>
          </cell>
          <cell r="G503">
            <v>125.27549999999999</v>
          </cell>
        </row>
        <row r="504">
          <cell r="D504">
            <v>24.886666666666667</v>
          </cell>
          <cell r="G504">
            <v>125.2735</v>
          </cell>
        </row>
        <row r="505">
          <cell r="D505">
            <v>24.902333333333335</v>
          </cell>
          <cell r="G505">
            <v>125.25933333333333</v>
          </cell>
        </row>
        <row r="506">
          <cell r="D506">
            <v>24.899666666666668</v>
          </cell>
          <cell r="G506">
            <v>125.2715</v>
          </cell>
        </row>
        <row r="507">
          <cell r="D507">
            <v>24.889499999999998</v>
          </cell>
          <cell r="G507">
            <v>125.2865</v>
          </cell>
        </row>
        <row r="508">
          <cell r="D508">
            <v>24.876666666666665</v>
          </cell>
          <cell r="G508">
            <v>125.2885</v>
          </cell>
        </row>
        <row r="509">
          <cell r="D509">
            <v>24.873833333333334</v>
          </cell>
          <cell r="G509">
            <v>125.29949999999999</v>
          </cell>
        </row>
        <row r="510">
          <cell r="D510">
            <v>24.8565</v>
          </cell>
          <cell r="G510">
            <v>125.3075</v>
          </cell>
        </row>
        <row r="511">
          <cell r="D511">
            <v>24.847333333333335</v>
          </cell>
          <cell r="G511">
            <v>125.3085</v>
          </cell>
        </row>
        <row r="512">
          <cell r="D512">
            <v>24.827166666666667</v>
          </cell>
          <cell r="G512">
            <v>125.32366666666667</v>
          </cell>
        </row>
        <row r="513">
          <cell r="D513">
            <v>24.817</v>
          </cell>
          <cell r="G513">
            <v>125.33766666666666</v>
          </cell>
        </row>
        <row r="514">
          <cell r="D514">
            <v>24.8005</v>
          </cell>
          <cell r="G514">
            <v>125.33266666666667</v>
          </cell>
        </row>
        <row r="515">
          <cell r="D515">
            <v>24.791333333333334</v>
          </cell>
          <cell r="G515">
            <v>125.33866666666667</v>
          </cell>
        </row>
        <row r="516">
          <cell r="D516">
            <v>24.792166666666667</v>
          </cell>
          <cell r="G516">
            <v>125.34966666666666</v>
          </cell>
        </row>
        <row r="517">
          <cell r="D517">
            <v>24.783999999999999</v>
          </cell>
          <cell r="G517">
            <v>125.35683333333333</v>
          </cell>
        </row>
        <row r="518">
          <cell r="D518">
            <v>24.784833333333335</v>
          </cell>
          <cell r="G518">
            <v>125.36783333333334</v>
          </cell>
        </row>
        <row r="519">
          <cell r="D519">
            <v>24.788499999999999</v>
          </cell>
          <cell r="G519">
            <v>125.36983333333333</v>
          </cell>
        </row>
        <row r="520">
          <cell r="D520">
            <v>24.783000000000001</v>
          </cell>
          <cell r="G520">
            <v>125.38983333333333</v>
          </cell>
        </row>
        <row r="521">
          <cell r="D521">
            <v>24.762833333333333</v>
          </cell>
          <cell r="G521">
            <v>125.4</v>
          </cell>
        </row>
        <row r="522">
          <cell r="D522">
            <v>24.762</v>
          </cell>
          <cell r="G522">
            <v>125.40900000000001</v>
          </cell>
        </row>
        <row r="523">
          <cell r="D523">
            <v>24.759166666666665</v>
          </cell>
          <cell r="G523">
            <v>125.413</v>
          </cell>
        </row>
        <row r="524">
          <cell r="D524">
            <v>24.759166666666665</v>
          </cell>
          <cell r="G524">
            <v>125.423</v>
          </cell>
        </row>
        <row r="525">
          <cell r="D525">
            <v>24.756499999999999</v>
          </cell>
          <cell r="G525">
            <v>125.43300000000001</v>
          </cell>
        </row>
        <row r="526">
          <cell r="D526">
            <v>24.751000000000001</v>
          </cell>
          <cell r="G526">
            <v>125.44316666666667</v>
          </cell>
        </row>
        <row r="527">
          <cell r="D527">
            <v>24.734500000000001</v>
          </cell>
          <cell r="G527">
            <v>125.45516666666667</v>
          </cell>
        </row>
        <row r="528">
          <cell r="D528">
            <v>24.7225</v>
          </cell>
          <cell r="G528">
            <v>125.46416666666667</v>
          </cell>
        </row>
        <row r="529">
          <cell r="D529">
            <v>24.713333333333335</v>
          </cell>
          <cell r="G529">
            <v>125.47016666666667</v>
          </cell>
        </row>
        <row r="531">
          <cell r="D531">
            <v>24.726166666666668</v>
          </cell>
          <cell r="G531">
            <v>125.24233333333333</v>
          </cell>
        </row>
        <row r="532">
          <cell r="D532">
            <v>24.712333333333333</v>
          </cell>
          <cell r="G532">
            <v>125.23933333333333</v>
          </cell>
        </row>
        <row r="533">
          <cell r="D533">
            <v>24.707833333333333</v>
          </cell>
          <cell r="G533">
            <v>125.24633333333334</v>
          </cell>
        </row>
        <row r="534">
          <cell r="D534">
            <v>24.707833333333333</v>
          </cell>
          <cell r="G534">
            <v>125.25533333333334</v>
          </cell>
        </row>
        <row r="535">
          <cell r="D535">
            <v>24.715166666666665</v>
          </cell>
          <cell r="G535">
            <v>125.25833333333334</v>
          </cell>
        </row>
        <row r="536">
          <cell r="D536">
            <v>24.721499999999999</v>
          </cell>
          <cell r="G536">
            <v>125.25333333333333</v>
          </cell>
        </row>
        <row r="537">
          <cell r="D537">
            <v>24.726166666666668</v>
          </cell>
          <cell r="G537">
            <v>125.24233333333333</v>
          </cell>
        </row>
        <row r="539">
          <cell r="D539">
            <v>24.859166666666667</v>
          </cell>
          <cell r="G539">
            <v>125.16500000000001</v>
          </cell>
        </row>
        <row r="540">
          <cell r="D540">
            <v>24.840833333333332</v>
          </cell>
          <cell r="G540">
            <v>125.21216666666666</v>
          </cell>
        </row>
        <row r="541">
          <cell r="D541">
            <v>24.818833333333334</v>
          </cell>
          <cell r="G541">
            <v>125.22316666666667</v>
          </cell>
        </row>
        <row r="542">
          <cell r="D542">
            <v>24.802333333333333</v>
          </cell>
          <cell r="G542">
            <v>125.22016666666667</v>
          </cell>
        </row>
        <row r="543">
          <cell r="D543">
            <v>24.798666666666666</v>
          </cell>
          <cell r="G543">
            <v>125.20216666666667</v>
          </cell>
        </row>
        <row r="544">
          <cell r="D544">
            <v>24.806833333333334</v>
          </cell>
          <cell r="G544">
            <v>125.184</v>
          </cell>
        </row>
        <row r="545">
          <cell r="D545">
            <v>24.805</v>
          </cell>
          <cell r="G545">
            <v>125.176</v>
          </cell>
        </row>
        <row r="546">
          <cell r="D546">
            <v>24.799499999999998</v>
          </cell>
          <cell r="G546">
            <v>125.173</v>
          </cell>
        </row>
        <row r="547">
          <cell r="D547">
            <v>24.797666666666668</v>
          </cell>
          <cell r="G547">
            <v>125.164</v>
          </cell>
        </row>
        <row r="548">
          <cell r="D548">
            <v>24.801333333333332</v>
          </cell>
          <cell r="G548">
            <v>125.145</v>
          </cell>
        </row>
        <row r="549">
          <cell r="D549">
            <v>24.819833333333332</v>
          </cell>
          <cell r="G549">
            <v>125.13683333333333</v>
          </cell>
        </row>
        <row r="550">
          <cell r="D550">
            <v>24.829833333333333</v>
          </cell>
          <cell r="G550">
            <v>125.13683333333333</v>
          </cell>
        </row>
        <row r="551">
          <cell r="D551">
            <v>24.838166666666666</v>
          </cell>
          <cell r="G551">
            <v>125.142</v>
          </cell>
        </row>
        <row r="552">
          <cell r="D552">
            <v>24.827166666666667</v>
          </cell>
          <cell r="G552">
            <v>125.15300000000001</v>
          </cell>
        </row>
        <row r="553">
          <cell r="D553">
            <v>24.824333333333332</v>
          </cell>
          <cell r="G553">
            <v>125.161</v>
          </cell>
        </row>
        <row r="554">
          <cell r="D554">
            <v>24.845500000000001</v>
          </cell>
          <cell r="G554">
            <v>125.16</v>
          </cell>
        </row>
        <row r="555">
          <cell r="D555">
            <v>24.851833333333332</v>
          </cell>
          <cell r="G555">
            <v>125.158</v>
          </cell>
        </row>
        <row r="556">
          <cell r="D556">
            <v>24.861000000000001</v>
          </cell>
          <cell r="G556">
            <v>125.164</v>
          </cell>
        </row>
        <row r="557">
          <cell r="D557">
            <v>24.860166666666668</v>
          </cell>
          <cell r="G557">
            <v>125.17400000000001</v>
          </cell>
        </row>
        <row r="558">
          <cell r="D558">
            <v>24.859166666666667</v>
          </cell>
          <cell r="G558">
            <v>125.16500000000001</v>
          </cell>
        </row>
        <row r="560">
          <cell r="D560">
            <v>24.93</v>
          </cell>
          <cell r="G560">
            <v>125.23066666666666</v>
          </cell>
        </row>
        <row r="561">
          <cell r="D561">
            <v>24.933666666666667</v>
          </cell>
          <cell r="G561">
            <v>125.23983333333334</v>
          </cell>
        </row>
        <row r="562">
          <cell r="D562">
            <v>24.934666666666665</v>
          </cell>
          <cell r="G562">
            <v>125.24583333333334</v>
          </cell>
        </row>
        <row r="563">
          <cell r="D563">
            <v>24.92</v>
          </cell>
          <cell r="G563">
            <v>125.25683333333333</v>
          </cell>
        </row>
        <row r="564">
          <cell r="D564">
            <v>24.92</v>
          </cell>
          <cell r="G564">
            <v>125.24883333333334</v>
          </cell>
        </row>
        <row r="565">
          <cell r="D565">
            <v>24.916333333333334</v>
          </cell>
          <cell r="G565">
            <v>125.24483333333333</v>
          </cell>
        </row>
        <row r="566">
          <cell r="D566">
            <v>24.921833333333332</v>
          </cell>
          <cell r="G566">
            <v>125.24083333333333</v>
          </cell>
        </row>
        <row r="567">
          <cell r="D567">
            <v>24.93</v>
          </cell>
          <cell r="G567">
            <v>125.23066666666666</v>
          </cell>
        </row>
        <row r="569">
          <cell r="D569">
            <v>24.670333333333332</v>
          </cell>
          <cell r="G569">
            <v>124.69766666666666</v>
          </cell>
        </row>
        <row r="570">
          <cell r="D570">
            <v>24.6675</v>
          </cell>
          <cell r="G570">
            <v>124.71783333333333</v>
          </cell>
        </row>
        <row r="571">
          <cell r="D571">
            <v>24.658333333333335</v>
          </cell>
          <cell r="G571">
            <v>124.72783333333334</v>
          </cell>
        </row>
        <row r="572">
          <cell r="D572">
            <v>24.6465</v>
          </cell>
          <cell r="G572">
            <v>124.72783333333334</v>
          </cell>
        </row>
        <row r="573">
          <cell r="D573">
            <v>24.638166666666667</v>
          </cell>
          <cell r="G573">
            <v>124.71883333333334</v>
          </cell>
        </row>
        <row r="574">
          <cell r="D574">
            <v>24.631833333333333</v>
          </cell>
          <cell r="G574">
            <v>124.71083333333333</v>
          </cell>
        </row>
        <row r="575">
          <cell r="D575">
            <v>24.631833333333333</v>
          </cell>
          <cell r="G575">
            <v>124.69166666666666</v>
          </cell>
        </row>
        <row r="576">
          <cell r="D576">
            <v>24.639166666666668</v>
          </cell>
          <cell r="G576">
            <v>124.67666666666666</v>
          </cell>
        </row>
        <row r="577">
          <cell r="D577">
            <v>24.650166666666667</v>
          </cell>
          <cell r="G577">
            <v>124.67366666666666</v>
          </cell>
        </row>
        <row r="578">
          <cell r="D578">
            <v>24.658333333333335</v>
          </cell>
          <cell r="G578">
            <v>124.67366666666666</v>
          </cell>
        </row>
        <row r="579">
          <cell r="D579">
            <v>24.666666666666668</v>
          </cell>
          <cell r="G579">
            <v>124.68266666666666</v>
          </cell>
        </row>
        <row r="580">
          <cell r="D580">
            <v>24.670333333333332</v>
          </cell>
          <cell r="G580">
            <v>124.69766666666666</v>
          </cell>
        </row>
        <row r="582">
          <cell r="D582">
            <v>24.754666666666665</v>
          </cell>
          <cell r="G582">
            <v>124.68966666666667</v>
          </cell>
        </row>
        <row r="583">
          <cell r="D583">
            <v>24.747333333333334</v>
          </cell>
          <cell r="G583">
            <v>124.69966666666667</v>
          </cell>
        </row>
        <row r="584">
          <cell r="D584">
            <v>24.744666666666667</v>
          </cell>
          <cell r="G584">
            <v>124.70483333333334</v>
          </cell>
        </row>
        <row r="585">
          <cell r="D585">
            <v>24.737333333333332</v>
          </cell>
          <cell r="G585">
            <v>124.70483333333334</v>
          </cell>
        </row>
        <row r="586">
          <cell r="D586">
            <v>24.744666666666667</v>
          </cell>
          <cell r="G586">
            <v>124.69666666666667</v>
          </cell>
        </row>
        <row r="587">
          <cell r="D587">
            <v>24.746500000000001</v>
          </cell>
          <cell r="G587">
            <v>124.68566666666666</v>
          </cell>
        </row>
        <row r="588">
          <cell r="D588">
            <v>24.751000000000001</v>
          </cell>
          <cell r="G588">
            <v>124.68166666666667</v>
          </cell>
        </row>
        <row r="589">
          <cell r="D589">
            <v>24.754666666666665</v>
          </cell>
          <cell r="G589">
            <v>124.68966666666667</v>
          </cell>
        </row>
      </sheetData>
      <sheetData sheetId="9"/>
      <sheetData sheetId="10"/>
      <sheetData sheetId="11"/>
      <sheetData sheetId="12"/>
      <sheetData sheetId="13"/>
      <sheetData sheetId="1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械運転単価"/>
      <sheetName val="基礎単価 "/>
      <sheetName val="代価表"/>
      <sheetName val="明細表"/>
      <sheetName val="本工内"/>
      <sheetName val="数量総括"/>
      <sheetName val="数量調書"/>
      <sheetName val="数量計算書"/>
      <sheetName val="土工"/>
      <sheetName val="単価一覧 "/>
      <sheetName val="比較単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括"/>
      <sheetName val="数量調書"/>
      <sheetName val="切,盛,床堀，埋戻し"/>
      <sheetName val="舗装面積"/>
      <sheetName val="法面保護工"/>
      <sheetName val="荷重平均"/>
      <sheetName val="間知根入"/>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仕訳内訳書"/>
      <sheetName val="解体内訳"/>
      <sheetName val="金建代価"/>
      <sheetName val="木建代価"/>
      <sheetName val="木雑代価"/>
      <sheetName val="総括集計表"/>
      <sheetName val="仮設解体"/>
      <sheetName val="土"/>
      <sheetName val="く体"/>
      <sheetName val="く体個別"/>
      <sheetName val="既製ｺﾝ"/>
      <sheetName val="屋根"/>
      <sheetName val="石"/>
      <sheetName val="ﾀｲﾙ"/>
      <sheetName val="左官"/>
      <sheetName val="木１"/>
      <sheetName val="木２"/>
      <sheetName val="金属"/>
      <sheetName val="ｶﾞﾗｽ"/>
      <sheetName val="塗装"/>
      <sheetName val="内外装"/>
      <sheetName val="仕上"/>
      <sheetName val="雑"/>
      <sheetName val="比較表"/>
    </sheetNames>
    <sheetDataSet>
      <sheetData sheetId="0" refreshError="1"/>
      <sheetData sheetId="1" refreshError="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調書"/>
      <sheetName val="比較本工事内訳"/>
      <sheetName val="内訳２"/>
      <sheetName val="単位数量"/>
      <sheetName val="比較本工事内訳 (2)"/>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ﾃﾞｰﾀ"/>
      <sheetName val="数量内訳"/>
      <sheetName val="数量総括"/>
      <sheetName val="現場ﾃﾞｰﾀ"/>
      <sheetName val="現場数量内訳"/>
      <sheetName val="laroux"/>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Book2"/>
      <sheetName val="#REF"/>
      <sheetName val="材料内訳"/>
      <sheetName val="内訳＆集計"/>
      <sheetName val="内訳目次"/>
      <sheetName val="代価表01"/>
      <sheetName val="単価表H10"/>
      <sheetName val="数量計算"/>
      <sheetName val="金建代価"/>
      <sheetName val="別表"/>
      <sheetName val="仕訳書"/>
      <sheetName val="本体内訳書"/>
      <sheetName val="変更協議"/>
      <sheetName val="変更仕訳"/>
      <sheetName val="炊飯変更"/>
      <sheetName val="管理変更 "/>
      <sheetName val="キャ変更 "/>
      <sheetName val="元枠"/>
      <sheetName val="Sheet14"/>
      <sheetName val="Sheet13"/>
      <sheetName val="仕上勉強用"/>
      <sheetName val="建具拾い関連"/>
      <sheetName val="二次集計→COMPASS"/>
      <sheetName val="躯体関連"/>
      <sheetName val="仕上関連"/>
      <sheetName val="平成  年度"/>
      <sheetName val="Sheet8"/>
      <sheetName val="K・O・T・DF(kanon)"/>
      <sheetName val="白銀の少年(kanon)"/>
      <sheetName val="誓いの比翼(SRW J)"/>
      <sheetName val="拘束されし自由(SEED D)"/>
      <sheetName val="うずまきナルト外法帖 (NARUTO)"/>
      <sheetName val="刻の破壊者(ｻｲﾄ閉鎖)"/>
      <sheetName val="T M K O D(TH3ｸﾛｽ)"/>
      <sheetName val="君を守りたい(TH3ｸﾛｽ)"/>
      <sheetName val="選ばれし黒衣の救世主(TH3ｸﾛｽ)"/>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本工事"/>
      <sheetName val="A内訳表"/>
      <sheetName val="諸経費"/>
      <sheetName val="Ｂ一覧"/>
      <sheetName val="Ｂ代価表"/>
      <sheetName val="C一覧"/>
      <sheetName val="Ｃ単価表"/>
      <sheetName val="見積比較表"/>
      <sheetName val="数量総括"/>
      <sheetName val="土工集計表"/>
      <sheetName val="土工計算書"/>
      <sheetName val="擁壁集計"/>
      <sheetName val="補強土壁－１"/>
      <sheetName val="補強土壁－２"/>
      <sheetName val="法面保護面積"/>
      <sheetName val="排水工"/>
      <sheetName val="付帯工"/>
      <sheetName val="土壌浸食防止材"/>
      <sheetName val="ｼｰﾄ"/>
    </sheetNames>
    <sheetDataSet>
      <sheetData sheetId="0" refreshError="1"/>
      <sheetData sheetId="1" refreshError="1"/>
      <sheetData sheetId="2">
        <row r="1">
          <cell r="W1">
            <v>1</v>
          </cell>
        </row>
      </sheetData>
      <sheetData sheetId="3" refreshError="1"/>
      <sheetData sheetId="4" refreshError="1"/>
      <sheetData sheetId="5">
        <row r="1">
          <cell r="W1">
            <v>1</v>
          </cell>
        </row>
      </sheetData>
      <sheetData sheetId="6" refreshError="1"/>
      <sheetData sheetId="7">
        <row r="1">
          <cell r="W1">
            <v>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
          <cell r="O2">
            <v>1</v>
          </cell>
        </row>
        <row r="5">
          <cell r="A5">
            <v>1</v>
          </cell>
          <cell r="B5">
            <v>1</v>
          </cell>
          <cell r="C5" t="str">
            <v>土　  　 　工</v>
          </cell>
          <cell r="D5">
            <v>0</v>
          </cell>
          <cell r="E5" t="str">
            <v>　</v>
          </cell>
          <cell r="F5">
            <v>0</v>
          </cell>
          <cell r="G5" t="str">
            <v>式</v>
          </cell>
          <cell r="H5">
            <v>12497030</v>
          </cell>
          <cell r="I5">
            <v>0</v>
          </cell>
          <cell r="J5">
            <v>0</v>
          </cell>
          <cell r="K5">
            <v>1</v>
          </cell>
        </row>
        <row r="6">
          <cell r="A6">
            <v>2</v>
          </cell>
          <cell r="B6">
            <v>2</v>
          </cell>
          <cell r="C6" t="str">
            <v>擁　壁　工</v>
          </cell>
          <cell r="D6">
            <v>0</v>
          </cell>
          <cell r="E6">
            <v>0</v>
          </cell>
          <cell r="F6">
            <v>0</v>
          </cell>
          <cell r="G6" t="str">
            <v>式</v>
          </cell>
          <cell r="H6">
            <v>144673663</v>
          </cell>
          <cell r="I6">
            <v>0</v>
          </cell>
          <cell r="J6">
            <v>0</v>
          </cell>
          <cell r="K6">
            <v>2</v>
          </cell>
        </row>
        <row r="7">
          <cell r="A7">
            <v>3</v>
          </cell>
          <cell r="B7">
            <v>3</v>
          </cell>
          <cell r="C7" t="str">
            <v>排　水　工</v>
          </cell>
          <cell r="D7">
            <v>0</v>
          </cell>
          <cell r="E7" t="str">
            <v>　</v>
          </cell>
          <cell r="F7">
            <v>0</v>
          </cell>
          <cell r="G7" t="str">
            <v>式</v>
          </cell>
          <cell r="H7">
            <v>6068961</v>
          </cell>
          <cell r="I7">
            <v>0</v>
          </cell>
          <cell r="J7">
            <v>0</v>
          </cell>
          <cell r="K7">
            <v>3</v>
          </cell>
        </row>
        <row r="8">
          <cell r="A8">
            <v>4</v>
          </cell>
          <cell r="B8">
            <v>4</v>
          </cell>
          <cell r="C8" t="str">
            <v>付　帯　工</v>
          </cell>
          <cell r="D8">
            <v>0</v>
          </cell>
          <cell r="E8" t="str">
            <v>　</v>
          </cell>
          <cell r="F8">
            <v>0</v>
          </cell>
          <cell r="G8" t="str">
            <v>式</v>
          </cell>
          <cell r="H8">
            <v>3663649</v>
          </cell>
          <cell r="I8">
            <v>0</v>
          </cell>
          <cell r="J8">
            <v>0</v>
          </cell>
          <cell r="K8">
            <v>4</v>
          </cell>
        </row>
        <row r="9">
          <cell r="A9">
            <v>5</v>
          </cell>
          <cell r="B9">
            <v>5</v>
          </cell>
          <cell r="C9" t="e">
            <v>#N/A</v>
          </cell>
          <cell r="D9" t="e">
            <v>#N/A</v>
          </cell>
          <cell r="E9" t="e">
            <v>#N/A</v>
          </cell>
          <cell r="F9" t="e">
            <v>#N/A</v>
          </cell>
          <cell r="G9" t="e">
            <v>#N/A</v>
          </cell>
          <cell r="H9" t="e">
            <v>#N/A</v>
          </cell>
          <cell r="I9" t="e">
            <v>#N/A</v>
          </cell>
          <cell r="J9" t="e">
            <v>#N/A</v>
          </cell>
          <cell r="K9">
            <v>5</v>
          </cell>
        </row>
        <row r="10">
          <cell r="A10">
            <v>6</v>
          </cell>
          <cell r="B10">
            <v>6</v>
          </cell>
          <cell r="C10" t="e">
            <v>#N/A</v>
          </cell>
          <cell r="D10" t="e">
            <v>#N/A</v>
          </cell>
          <cell r="E10" t="e">
            <v>#N/A</v>
          </cell>
          <cell r="F10" t="e">
            <v>#N/A</v>
          </cell>
          <cell r="G10" t="e">
            <v>#N/A</v>
          </cell>
          <cell r="H10" t="e">
            <v>#N/A</v>
          </cell>
          <cell r="I10" t="e">
            <v>#N/A</v>
          </cell>
          <cell r="J10" t="e">
            <v>#N/A</v>
          </cell>
          <cell r="K10">
            <v>6</v>
          </cell>
        </row>
        <row r="11">
          <cell r="A11">
            <v>7</v>
          </cell>
          <cell r="B11">
            <v>7</v>
          </cell>
          <cell r="C11" t="e">
            <v>#N/A</v>
          </cell>
          <cell r="D11" t="e">
            <v>#N/A</v>
          </cell>
          <cell r="E11" t="e">
            <v>#N/A</v>
          </cell>
          <cell r="F11" t="e">
            <v>#N/A</v>
          </cell>
          <cell r="G11" t="e">
            <v>#N/A</v>
          </cell>
          <cell r="H11" t="e">
            <v>#N/A</v>
          </cell>
          <cell r="I11" t="e">
            <v>#N/A</v>
          </cell>
          <cell r="J11" t="e">
            <v>#N/A</v>
          </cell>
          <cell r="K11">
            <v>7</v>
          </cell>
        </row>
        <row r="12">
          <cell r="A12">
            <v>8</v>
          </cell>
          <cell r="B12">
            <v>8</v>
          </cell>
          <cell r="C12" t="e">
            <v>#N/A</v>
          </cell>
          <cell r="D12" t="e">
            <v>#N/A</v>
          </cell>
          <cell r="E12" t="e">
            <v>#N/A</v>
          </cell>
          <cell r="F12" t="e">
            <v>#N/A</v>
          </cell>
          <cell r="G12" t="e">
            <v>#N/A</v>
          </cell>
          <cell r="H12" t="e">
            <v>#N/A</v>
          </cell>
          <cell r="I12" t="e">
            <v>#N/A</v>
          </cell>
          <cell r="J12" t="e">
            <v>#N/A</v>
          </cell>
          <cell r="K12">
            <v>8</v>
          </cell>
        </row>
        <row r="13">
          <cell r="A13">
            <v>9</v>
          </cell>
          <cell r="B13">
            <v>9</v>
          </cell>
          <cell r="C13" t="e">
            <v>#N/A</v>
          </cell>
          <cell r="D13" t="e">
            <v>#N/A</v>
          </cell>
          <cell r="E13" t="e">
            <v>#N/A</v>
          </cell>
          <cell r="F13" t="e">
            <v>#N/A</v>
          </cell>
          <cell r="G13" t="e">
            <v>#N/A</v>
          </cell>
          <cell r="H13" t="e">
            <v>#N/A</v>
          </cell>
          <cell r="I13" t="e">
            <v>#N/A</v>
          </cell>
          <cell r="J13" t="e">
            <v>#N/A</v>
          </cell>
          <cell r="K13">
            <v>9</v>
          </cell>
        </row>
        <row r="14">
          <cell r="A14">
            <v>10</v>
          </cell>
          <cell r="B14">
            <v>10</v>
          </cell>
          <cell r="C14" t="e">
            <v>#N/A</v>
          </cell>
          <cell r="D14" t="e">
            <v>#N/A</v>
          </cell>
          <cell r="E14" t="e">
            <v>#N/A</v>
          </cell>
          <cell r="F14" t="e">
            <v>#N/A</v>
          </cell>
          <cell r="G14" t="e">
            <v>#N/A</v>
          </cell>
          <cell r="H14" t="e">
            <v>#N/A</v>
          </cell>
          <cell r="I14" t="e">
            <v>#N/A</v>
          </cell>
          <cell r="J14" t="e">
            <v>#N/A</v>
          </cell>
          <cell r="K14">
            <v>10</v>
          </cell>
        </row>
        <row r="15">
          <cell r="A15">
            <v>11</v>
          </cell>
          <cell r="B15">
            <v>11</v>
          </cell>
          <cell r="K15">
            <v>11</v>
          </cell>
        </row>
        <row r="16">
          <cell r="A16">
            <v>12</v>
          </cell>
          <cell r="B16">
            <v>12</v>
          </cell>
          <cell r="K16">
            <v>12</v>
          </cell>
        </row>
        <row r="17">
          <cell r="A17">
            <v>13</v>
          </cell>
          <cell r="B17">
            <v>13</v>
          </cell>
          <cell r="K17">
            <v>13</v>
          </cell>
        </row>
        <row r="18">
          <cell r="A18">
            <v>14</v>
          </cell>
          <cell r="B18">
            <v>14</v>
          </cell>
          <cell r="K18">
            <v>14</v>
          </cell>
        </row>
        <row r="19">
          <cell r="A19">
            <v>15</v>
          </cell>
          <cell r="B19">
            <v>15</v>
          </cell>
          <cell r="K19">
            <v>15</v>
          </cell>
        </row>
        <row r="20">
          <cell r="A20">
            <v>16</v>
          </cell>
          <cell r="B20">
            <v>16</v>
          </cell>
          <cell r="K20">
            <v>16</v>
          </cell>
        </row>
        <row r="21">
          <cell r="A21">
            <v>17</v>
          </cell>
          <cell r="B21">
            <v>17</v>
          </cell>
          <cell r="K21">
            <v>17</v>
          </cell>
        </row>
        <row r="22">
          <cell r="A22">
            <v>18</v>
          </cell>
          <cell r="B22">
            <v>18</v>
          </cell>
          <cell r="K22">
            <v>18</v>
          </cell>
        </row>
        <row r="23">
          <cell r="A23">
            <v>19</v>
          </cell>
          <cell r="B23">
            <v>19</v>
          </cell>
          <cell r="K23">
            <v>19</v>
          </cell>
        </row>
        <row r="24">
          <cell r="A24">
            <v>20</v>
          </cell>
          <cell r="B24">
            <v>20</v>
          </cell>
          <cell r="K24">
            <v>20</v>
          </cell>
        </row>
        <row r="25">
          <cell r="A25">
            <v>21</v>
          </cell>
          <cell r="B25">
            <v>21</v>
          </cell>
          <cell r="K25">
            <v>21</v>
          </cell>
        </row>
        <row r="26">
          <cell r="A26">
            <v>22</v>
          </cell>
          <cell r="B26">
            <v>22</v>
          </cell>
          <cell r="K26">
            <v>22</v>
          </cell>
        </row>
        <row r="27">
          <cell r="A27">
            <v>23</v>
          </cell>
          <cell r="B27">
            <v>23</v>
          </cell>
          <cell r="K27">
            <v>23</v>
          </cell>
        </row>
        <row r="28">
          <cell r="A28">
            <v>24</v>
          </cell>
          <cell r="B28">
            <v>24</v>
          </cell>
          <cell r="K28">
            <v>24</v>
          </cell>
        </row>
        <row r="29">
          <cell r="A29">
            <v>25</v>
          </cell>
          <cell r="B29">
            <v>25</v>
          </cell>
          <cell r="K29">
            <v>25</v>
          </cell>
        </row>
        <row r="30">
          <cell r="A30">
            <v>26</v>
          </cell>
          <cell r="B30">
            <v>26</v>
          </cell>
          <cell r="K30">
            <v>26</v>
          </cell>
        </row>
        <row r="31">
          <cell r="A31">
            <v>27</v>
          </cell>
          <cell r="B31">
            <v>27</v>
          </cell>
          <cell r="K31">
            <v>27</v>
          </cell>
        </row>
        <row r="32">
          <cell r="A32">
            <v>28</v>
          </cell>
          <cell r="B32">
            <v>28</v>
          </cell>
          <cell r="K32">
            <v>28</v>
          </cell>
        </row>
        <row r="33">
          <cell r="A33">
            <v>29</v>
          </cell>
          <cell r="B33">
            <v>29</v>
          </cell>
          <cell r="K33">
            <v>29</v>
          </cell>
        </row>
        <row r="34">
          <cell r="A34">
            <v>30</v>
          </cell>
          <cell r="B34">
            <v>30</v>
          </cell>
          <cell r="K34">
            <v>30</v>
          </cell>
        </row>
        <row r="35">
          <cell r="A35">
            <v>31</v>
          </cell>
          <cell r="B35">
            <v>31</v>
          </cell>
          <cell r="K35">
            <v>31</v>
          </cell>
        </row>
        <row r="36">
          <cell r="A36">
            <v>32</v>
          </cell>
          <cell r="B36">
            <v>32</v>
          </cell>
          <cell r="K36">
            <v>32</v>
          </cell>
        </row>
        <row r="37">
          <cell r="A37">
            <v>33</v>
          </cell>
          <cell r="B37">
            <v>33</v>
          </cell>
          <cell r="K37">
            <v>33</v>
          </cell>
        </row>
        <row r="38">
          <cell r="A38">
            <v>34</v>
          </cell>
          <cell r="B38">
            <v>34</v>
          </cell>
          <cell r="K38">
            <v>34</v>
          </cell>
        </row>
        <row r="39">
          <cell r="A39">
            <v>35</v>
          </cell>
          <cell r="B39">
            <v>35</v>
          </cell>
          <cell r="K39">
            <v>35</v>
          </cell>
        </row>
        <row r="40">
          <cell r="A40">
            <v>36</v>
          </cell>
          <cell r="B40">
            <v>36</v>
          </cell>
          <cell r="K40">
            <v>36</v>
          </cell>
        </row>
        <row r="41">
          <cell r="A41">
            <v>37</v>
          </cell>
          <cell r="B41">
            <v>37</v>
          </cell>
          <cell r="K41">
            <v>37</v>
          </cell>
        </row>
        <row r="42">
          <cell r="A42">
            <v>38</v>
          </cell>
          <cell r="B42">
            <v>38</v>
          </cell>
          <cell r="K42">
            <v>38</v>
          </cell>
        </row>
        <row r="43">
          <cell r="A43">
            <v>39</v>
          </cell>
          <cell r="B43">
            <v>39</v>
          </cell>
          <cell r="K43">
            <v>39</v>
          </cell>
        </row>
        <row r="44">
          <cell r="A44">
            <v>40</v>
          </cell>
          <cell r="B44">
            <v>40</v>
          </cell>
          <cell r="K44">
            <v>40</v>
          </cell>
        </row>
        <row r="45">
          <cell r="A45">
            <v>41</v>
          </cell>
          <cell r="B45">
            <v>41</v>
          </cell>
          <cell r="K45">
            <v>41</v>
          </cell>
        </row>
        <row r="46">
          <cell r="A46">
            <v>42</v>
          </cell>
          <cell r="B46">
            <v>42</v>
          </cell>
          <cell r="K46">
            <v>42</v>
          </cell>
        </row>
        <row r="47">
          <cell r="A47">
            <v>43</v>
          </cell>
          <cell r="B47">
            <v>43</v>
          </cell>
          <cell r="K47">
            <v>43</v>
          </cell>
        </row>
        <row r="48">
          <cell r="A48">
            <v>44</v>
          </cell>
          <cell r="B48">
            <v>44</v>
          </cell>
          <cell r="K48">
            <v>44</v>
          </cell>
        </row>
        <row r="49">
          <cell r="A49">
            <v>45</v>
          </cell>
          <cell r="B49">
            <v>45</v>
          </cell>
          <cell r="K49">
            <v>45</v>
          </cell>
        </row>
        <row r="50">
          <cell r="A50">
            <v>46</v>
          </cell>
          <cell r="B50">
            <v>46</v>
          </cell>
          <cell r="K50">
            <v>46</v>
          </cell>
        </row>
        <row r="51">
          <cell r="A51">
            <v>47</v>
          </cell>
          <cell r="B51">
            <v>47</v>
          </cell>
          <cell r="K51">
            <v>47</v>
          </cell>
        </row>
        <row r="52">
          <cell r="A52">
            <v>48</v>
          </cell>
          <cell r="B52">
            <v>48</v>
          </cell>
          <cell r="K52">
            <v>48</v>
          </cell>
        </row>
        <row r="53">
          <cell r="A53">
            <v>49</v>
          </cell>
          <cell r="B53">
            <v>49</v>
          </cell>
          <cell r="K53">
            <v>49</v>
          </cell>
        </row>
        <row r="54">
          <cell r="A54">
            <v>50</v>
          </cell>
          <cell r="B54">
            <v>50</v>
          </cell>
          <cell r="K54">
            <v>50</v>
          </cell>
        </row>
        <row r="55">
          <cell r="K55">
            <v>0</v>
          </cell>
        </row>
        <row r="56">
          <cell r="K56">
            <v>0</v>
          </cell>
        </row>
        <row r="57">
          <cell r="B57" t="str">
            <v>単　　価　　一　　覧　　表</v>
          </cell>
          <cell r="K57">
            <v>0</v>
          </cell>
        </row>
        <row r="58">
          <cell r="B58">
            <v>0</v>
          </cell>
          <cell r="J58" t="str">
            <v>Ｂ表内訳</v>
          </cell>
          <cell r="K58">
            <v>0</v>
          </cell>
        </row>
        <row r="59">
          <cell r="B59" t="str">
            <v>番 号</v>
          </cell>
          <cell r="C59" t="str">
            <v>名　　　  称</v>
          </cell>
          <cell r="E59" t="str">
            <v>規　　　　格</v>
          </cell>
          <cell r="G59" t="str">
            <v>単 位</v>
          </cell>
          <cell r="H59" t="str">
            <v>単   価</v>
          </cell>
          <cell r="I59" t="str">
            <v>単   価</v>
          </cell>
          <cell r="J59" t="str">
            <v>備   考</v>
          </cell>
          <cell r="K59">
            <v>0</v>
          </cell>
        </row>
        <row r="60">
          <cell r="A60">
            <v>51</v>
          </cell>
          <cell r="B60">
            <v>1</v>
          </cell>
          <cell r="C60" t="str">
            <v>補強土壁工-１</v>
          </cell>
          <cell r="D60" t="str">
            <v>　</v>
          </cell>
          <cell r="E60" t="str">
            <v>(ﾃｰﾙｱﾙﾒ工法)</v>
          </cell>
          <cell r="F60" t="str">
            <v xml:space="preserve"> </v>
          </cell>
          <cell r="G60" t="str">
            <v>式</v>
          </cell>
          <cell r="H60">
            <v>45910818</v>
          </cell>
          <cell r="I60">
            <v>0</v>
          </cell>
          <cell r="J60">
            <v>0</v>
          </cell>
          <cell r="K60">
            <v>51</v>
          </cell>
        </row>
        <row r="61">
          <cell r="A61">
            <v>52</v>
          </cell>
          <cell r="B61">
            <v>2</v>
          </cell>
          <cell r="C61" t="str">
            <v>補強土壁工</v>
          </cell>
          <cell r="D61" t="str">
            <v>　</v>
          </cell>
          <cell r="E61" t="str">
            <v>（材料費）</v>
          </cell>
          <cell r="F61" t="str">
            <v xml:space="preserve"> </v>
          </cell>
          <cell r="G61" t="str">
            <v>式</v>
          </cell>
          <cell r="H61">
            <v>23685673</v>
          </cell>
          <cell r="I61">
            <v>0</v>
          </cell>
          <cell r="J61">
            <v>0</v>
          </cell>
          <cell r="K61">
            <v>52</v>
          </cell>
        </row>
        <row r="62">
          <cell r="A62">
            <v>53</v>
          </cell>
          <cell r="B62">
            <v>3</v>
          </cell>
          <cell r="C62" t="str">
            <v>補強土壁工-２</v>
          </cell>
          <cell r="D62" t="str">
            <v>　</v>
          </cell>
          <cell r="E62" t="str">
            <v>(ﾃｰﾙｱﾙﾒ工法)</v>
          </cell>
          <cell r="F62" t="str">
            <v xml:space="preserve"> </v>
          </cell>
          <cell r="G62" t="str">
            <v>式</v>
          </cell>
          <cell r="H62">
            <v>13374728</v>
          </cell>
          <cell r="I62">
            <v>0</v>
          </cell>
          <cell r="J62">
            <v>0</v>
          </cell>
          <cell r="K62">
            <v>53</v>
          </cell>
        </row>
        <row r="63">
          <cell r="A63">
            <v>54</v>
          </cell>
          <cell r="B63">
            <v>4</v>
          </cell>
          <cell r="C63" t="str">
            <v>補強土壁工</v>
          </cell>
          <cell r="D63" t="str">
            <v>　</v>
          </cell>
          <cell r="E63" t="str">
            <v>（材料費）</v>
          </cell>
          <cell r="F63" t="str">
            <v xml:space="preserve"> </v>
          </cell>
          <cell r="G63" t="str">
            <v>式</v>
          </cell>
          <cell r="H63">
            <v>11114877</v>
          </cell>
          <cell r="I63">
            <v>0</v>
          </cell>
          <cell r="J63">
            <v>0</v>
          </cell>
          <cell r="K63">
            <v>54</v>
          </cell>
        </row>
        <row r="64">
          <cell r="A64">
            <v>55</v>
          </cell>
          <cell r="B64">
            <v>5</v>
          </cell>
          <cell r="C64" t="str">
            <v>嵩上コンクリート</v>
          </cell>
          <cell r="D64" t="str">
            <v>　</v>
          </cell>
          <cell r="E64">
            <v>0</v>
          </cell>
          <cell r="F64" t="str">
            <v xml:space="preserve"> </v>
          </cell>
          <cell r="G64" t="str">
            <v>ｍ</v>
          </cell>
          <cell r="H64">
            <v>17072</v>
          </cell>
          <cell r="I64">
            <v>0</v>
          </cell>
          <cell r="J64">
            <v>0</v>
          </cell>
          <cell r="K64">
            <v>55</v>
          </cell>
        </row>
        <row r="65">
          <cell r="A65">
            <v>56</v>
          </cell>
          <cell r="B65">
            <v>6</v>
          </cell>
          <cell r="C65" t="str">
            <v>基礎工－１</v>
          </cell>
          <cell r="D65" t="str">
            <v>　</v>
          </cell>
          <cell r="E65">
            <v>0</v>
          </cell>
          <cell r="F65" t="str">
            <v xml:space="preserve"> </v>
          </cell>
          <cell r="G65" t="str">
            <v>ｍ</v>
          </cell>
          <cell r="H65">
            <v>5270</v>
          </cell>
          <cell r="I65">
            <v>0</v>
          </cell>
          <cell r="J65">
            <v>0</v>
          </cell>
          <cell r="K65">
            <v>56</v>
          </cell>
        </row>
        <row r="66">
          <cell r="A66">
            <v>57</v>
          </cell>
          <cell r="B66">
            <v>7</v>
          </cell>
          <cell r="C66" t="str">
            <v>基礎工－２</v>
          </cell>
          <cell r="D66" t="str">
            <v>　</v>
          </cell>
          <cell r="E66">
            <v>0</v>
          </cell>
          <cell r="F66" t="str">
            <v xml:space="preserve"> </v>
          </cell>
          <cell r="G66" t="str">
            <v>ｍ</v>
          </cell>
          <cell r="H66">
            <v>4422</v>
          </cell>
          <cell r="I66">
            <v>0</v>
          </cell>
          <cell r="J66">
            <v>0</v>
          </cell>
          <cell r="K66">
            <v>57</v>
          </cell>
        </row>
        <row r="67">
          <cell r="A67">
            <v>58</v>
          </cell>
          <cell r="B67">
            <v>8</v>
          </cell>
          <cell r="C67" t="str">
            <v>５号間知ﾌﾞﾛｯｸ積擁壁</v>
          </cell>
          <cell r="D67" t="str">
            <v>　</v>
          </cell>
          <cell r="E67">
            <v>0</v>
          </cell>
          <cell r="F67" t="str">
            <v xml:space="preserve"> </v>
          </cell>
          <cell r="G67" t="str">
            <v>式</v>
          </cell>
          <cell r="H67">
            <v>1207875</v>
          </cell>
          <cell r="I67">
            <v>0</v>
          </cell>
          <cell r="J67">
            <v>0</v>
          </cell>
          <cell r="K67">
            <v>58</v>
          </cell>
        </row>
        <row r="68">
          <cell r="A68">
            <v>59</v>
          </cell>
          <cell r="B68">
            <v>9</v>
          </cell>
          <cell r="C68" t="str">
            <v>６号間知ﾌﾞﾛｯｸ積擁壁</v>
          </cell>
          <cell r="D68" t="str">
            <v>　</v>
          </cell>
          <cell r="E68">
            <v>0</v>
          </cell>
          <cell r="F68" t="str">
            <v xml:space="preserve"> </v>
          </cell>
          <cell r="G68" t="str">
            <v>式</v>
          </cell>
          <cell r="H68">
            <v>1024928</v>
          </cell>
          <cell r="I68">
            <v>0</v>
          </cell>
          <cell r="J68">
            <v>0</v>
          </cell>
          <cell r="K68">
            <v>59</v>
          </cell>
        </row>
        <row r="69">
          <cell r="A69">
            <v>60</v>
          </cell>
          <cell r="B69">
            <v>10</v>
          </cell>
          <cell r="C69" t="str">
            <v>Ａ型基礎工</v>
          </cell>
          <cell r="D69" t="str">
            <v>　</v>
          </cell>
          <cell r="E69">
            <v>0</v>
          </cell>
          <cell r="F69" t="str">
            <v xml:space="preserve"> </v>
          </cell>
          <cell r="G69" t="str">
            <v>ｍ</v>
          </cell>
          <cell r="H69">
            <v>5787</v>
          </cell>
          <cell r="I69">
            <v>0</v>
          </cell>
          <cell r="J69">
            <v>0</v>
          </cell>
          <cell r="K69">
            <v>60</v>
          </cell>
        </row>
        <row r="70">
          <cell r="A70">
            <v>61</v>
          </cell>
          <cell r="B70">
            <v>11</v>
          </cell>
          <cell r="C70" t="str">
            <v>Ｂ型基礎工</v>
          </cell>
          <cell r="D70" t="str">
            <v>　</v>
          </cell>
          <cell r="E70">
            <v>0</v>
          </cell>
          <cell r="F70" t="str">
            <v xml:space="preserve"> </v>
          </cell>
          <cell r="G70" t="str">
            <v>ｍ</v>
          </cell>
          <cell r="H70">
            <v>6552</v>
          </cell>
          <cell r="I70">
            <v>0</v>
          </cell>
          <cell r="J70">
            <v>0</v>
          </cell>
          <cell r="K70">
            <v>61</v>
          </cell>
        </row>
        <row r="71">
          <cell r="A71">
            <v>62</v>
          </cell>
          <cell r="B71">
            <v>12</v>
          </cell>
          <cell r="C71" t="str">
            <v>止　　壁　　工</v>
          </cell>
          <cell r="D71" t="str">
            <v>　</v>
          </cell>
          <cell r="E71">
            <v>0</v>
          </cell>
          <cell r="F71" t="str">
            <v xml:space="preserve"> </v>
          </cell>
          <cell r="G71" t="str">
            <v>箇所</v>
          </cell>
          <cell r="H71">
            <v>20500</v>
          </cell>
          <cell r="I71">
            <v>0</v>
          </cell>
          <cell r="J71">
            <v>0</v>
          </cell>
          <cell r="K71">
            <v>62</v>
          </cell>
        </row>
        <row r="72">
          <cell r="A72">
            <v>63</v>
          </cell>
          <cell r="B72">
            <v>13</v>
          </cell>
          <cell r="C72" t="str">
            <v>法面保護工</v>
          </cell>
          <cell r="D72" t="str">
            <v>　</v>
          </cell>
          <cell r="E72" t="str">
            <v>鉄筋挿入工</v>
          </cell>
          <cell r="F72" t="str">
            <v xml:space="preserve"> </v>
          </cell>
          <cell r="G72" t="str">
            <v>式</v>
          </cell>
          <cell r="H72">
            <v>68589048</v>
          </cell>
          <cell r="I72">
            <v>0</v>
          </cell>
          <cell r="J72">
            <v>0</v>
          </cell>
          <cell r="K72">
            <v>63</v>
          </cell>
        </row>
        <row r="73">
          <cell r="A73">
            <v>64</v>
          </cell>
          <cell r="B73">
            <v>14</v>
          </cell>
          <cell r="C73" t="str">
            <v>１号Ｌ型擁壁工</v>
          </cell>
          <cell r="D73" t="str">
            <v>　</v>
          </cell>
          <cell r="E73">
            <v>0</v>
          </cell>
          <cell r="F73" t="str">
            <v xml:space="preserve"> </v>
          </cell>
          <cell r="G73" t="str">
            <v>式</v>
          </cell>
          <cell r="H73">
            <v>6688410</v>
          </cell>
          <cell r="I73">
            <v>0</v>
          </cell>
          <cell r="J73">
            <v>0</v>
          </cell>
          <cell r="K73">
            <v>64</v>
          </cell>
        </row>
        <row r="74">
          <cell r="A74">
            <v>65</v>
          </cell>
          <cell r="B74">
            <v>15</v>
          </cell>
          <cell r="C74" t="str">
            <v>２号Ｌ型擁壁工</v>
          </cell>
          <cell r="D74" t="str">
            <v>　</v>
          </cell>
          <cell r="E74">
            <v>0</v>
          </cell>
          <cell r="F74" t="str">
            <v xml:space="preserve"> </v>
          </cell>
          <cell r="G74" t="str">
            <v>式</v>
          </cell>
          <cell r="H74">
            <v>7877856</v>
          </cell>
          <cell r="I74">
            <v>0</v>
          </cell>
          <cell r="J74">
            <v>0</v>
          </cell>
          <cell r="K74">
            <v>65</v>
          </cell>
        </row>
        <row r="75">
          <cell r="A75">
            <v>66</v>
          </cell>
          <cell r="B75">
            <v>16</v>
          </cell>
          <cell r="C75" t="str">
            <v>Ｌ型擁壁工</v>
          </cell>
          <cell r="D75" t="str">
            <v>　</v>
          </cell>
          <cell r="E75" t="str">
            <v>H=2.50m</v>
          </cell>
          <cell r="F75" t="str">
            <v xml:space="preserve"> </v>
          </cell>
          <cell r="G75" t="str">
            <v>ｍ</v>
          </cell>
          <cell r="H75">
            <v>66687</v>
          </cell>
          <cell r="I75">
            <v>0</v>
          </cell>
          <cell r="J75">
            <v>0</v>
          </cell>
          <cell r="K75">
            <v>66</v>
          </cell>
        </row>
        <row r="76">
          <cell r="A76">
            <v>67</v>
          </cell>
          <cell r="B76">
            <v>17</v>
          </cell>
          <cell r="C76" t="str">
            <v>Ｌ型擁壁工</v>
          </cell>
          <cell r="D76" t="str">
            <v>　</v>
          </cell>
          <cell r="E76" t="str">
            <v>H=3.50m</v>
          </cell>
          <cell r="F76" t="str">
            <v xml:space="preserve"> </v>
          </cell>
          <cell r="G76" t="str">
            <v>ｍ</v>
          </cell>
          <cell r="H76">
            <v>101243</v>
          </cell>
          <cell r="I76">
            <v>0</v>
          </cell>
          <cell r="J76">
            <v>0</v>
          </cell>
          <cell r="K76">
            <v>67</v>
          </cell>
        </row>
        <row r="77">
          <cell r="A77">
            <v>68</v>
          </cell>
          <cell r="B77">
            <v>18</v>
          </cell>
          <cell r="C77" t="str">
            <v>Ｌ型擁壁工</v>
          </cell>
          <cell r="D77" t="str">
            <v>　</v>
          </cell>
          <cell r="E77" t="str">
            <v>H=5.00m</v>
          </cell>
          <cell r="F77" t="str">
            <v xml:space="preserve"> </v>
          </cell>
          <cell r="G77" t="str">
            <v>ｍ</v>
          </cell>
          <cell r="H77">
            <v>162723</v>
          </cell>
          <cell r="I77">
            <v>0</v>
          </cell>
          <cell r="J77">
            <v>0</v>
          </cell>
          <cell r="K77">
            <v>68</v>
          </cell>
        </row>
        <row r="78">
          <cell r="A78">
            <v>69</v>
          </cell>
          <cell r="B78">
            <v>19</v>
          </cell>
          <cell r="C78" t="str">
            <v>Ｌ型擁壁工</v>
          </cell>
          <cell r="D78" t="str">
            <v>　</v>
          </cell>
          <cell r="E78" t="str">
            <v>H=6.00m</v>
          </cell>
          <cell r="F78" t="str">
            <v xml:space="preserve"> </v>
          </cell>
          <cell r="G78" t="str">
            <v>ｍ</v>
          </cell>
          <cell r="H78">
            <v>225506</v>
          </cell>
          <cell r="I78">
            <v>0</v>
          </cell>
          <cell r="J78">
            <v>0</v>
          </cell>
          <cell r="K78">
            <v>69</v>
          </cell>
        </row>
        <row r="79">
          <cell r="A79">
            <v>70</v>
          </cell>
          <cell r="B79">
            <v>20</v>
          </cell>
          <cell r="C79" t="str">
            <v>Ｌ型擁壁工</v>
          </cell>
          <cell r="D79" t="str">
            <v>　</v>
          </cell>
          <cell r="E79" t="str">
            <v>H=7.00m</v>
          </cell>
          <cell r="F79" t="str">
            <v xml:space="preserve"> </v>
          </cell>
          <cell r="G79" t="str">
            <v>ｍ</v>
          </cell>
          <cell r="H79">
            <v>318841</v>
          </cell>
          <cell r="I79">
            <v>0</v>
          </cell>
          <cell r="J79">
            <v>0</v>
          </cell>
          <cell r="K79">
            <v>70</v>
          </cell>
        </row>
        <row r="80">
          <cell r="A80">
            <v>71</v>
          </cell>
          <cell r="B80">
            <v>21</v>
          </cell>
          <cell r="C80" t="str">
            <v>Ｌ型擁壁工</v>
          </cell>
          <cell r="D80" t="str">
            <v>　</v>
          </cell>
          <cell r="E80" t="str">
            <v>H=8.00m</v>
          </cell>
          <cell r="F80" t="str">
            <v xml:space="preserve"> </v>
          </cell>
          <cell r="G80" t="str">
            <v>ｍ</v>
          </cell>
          <cell r="H80">
            <v>440385</v>
          </cell>
          <cell r="I80">
            <v>0</v>
          </cell>
          <cell r="J80">
            <v>0</v>
          </cell>
          <cell r="K80">
            <v>71</v>
          </cell>
        </row>
        <row r="81">
          <cell r="A81">
            <v>72</v>
          </cell>
          <cell r="B81">
            <v>22</v>
          </cell>
          <cell r="C81" t="str">
            <v>Ｕ１型側溝</v>
          </cell>
          <cell r="D81" t="str">
            <v>　</v>
          </cell>
          <cell r="E81">
            <v>0</v>
          </cell>
          <cell r="F81" t="str">
            <v xml:space="preserve"> </v>
          </cell>
          <cell r="G81" t="str">
            <v>ｍ</v>
          </cell>
          <cell r="H81">
            <v>6487</v>
          </cell>
          <cell r="I81">
            <v>0</v>
          </cell>
          <cell r="J81">
            <v>0</v>
          </cell>
          <cell r="K81">
            <v>72</v>
          </cell>
        </row>
        <row r="82">
          <cell r="A82">
            <v>73</v>
          </cell>
          <cell r="B82">
            <v>23</v>
          </cell>
          <cell r="C82" t="str">
            <v>Ｕ２型側溝</v>
          </cell>
          <cell r="D82" t="str">
            <v>　</v>
          </cell>
          <cell r="E82">
            <v>0</v>
          </cell>
          <cell r="F82" t="str">
            <v xml:space="preserve"> </v>
          </cell>
          <cell r="G82" t="str">
            <v>ｍ</v>
          </cell>
          <cell r="H82">
            <v>7530</v>
          </cell>
          <cell r="I82">
            <v>0</v>
          </cell>
          <cell r="J82">
            <v>0</v>
          </cell>
          <cell r="K82">
            <v>73</v>
          </cell>
        </row>
        <row r="83">
          <cell r="A83">
            <v>74</v>
          </cell>
          <cell r="B83">
            <v>24</v>
          </cell>
          <cell r="C83" t="str">
            <v>Ｋ１型側溝</v>
          </cell>
          <cell r="D83" t="str">
            <v>　</v>
          </cell>
          <cell r="E83">
            <v>0</v>
          </cell>
          <cell r="F83" t="str">
            <v xml:space="preserve"> </v>
          </cell>
          <cell r="G83" t="str">
            <v>ｍ</v>
          </cell>
          <cell r="H83">
            <v>6544</v>
          </cell>
          <cell r="I83">
            <v>0</v>
          </cell>
          <cell r="J83">
            <v>0</v>
          </cell>
          <cell r="K83">
            <v>74</v>
          </cell>
        </row>
        <row r="84">
          <cell r="A84">
            <v>75</v>
          </cell>
          <cell r="B84">
            <v>25</v>
          </cell>
          <cell r="C84" t="str">
            <v>Ｋ２型側溝</v>
          </cell>
          <cell r="D84" t="str">
            <v>　</v>
          </cell>
          <cell r="E84">
            <v>0</v>
          </cell>
          <cell r="F84" t="str">
            <v xml:space="preserve"> </v>
          </cell>
          <cell r="G84" t="str">
            <v>ｍ</v>
          </cell>
          <cell r="H84">
            <v>30231</v>
          </cell>
          <cell r="I84">
            <v>0</v>
          </cell>
          <cell r="J84">
            <v>0</v>
          </cell>
          <cell r="K84">
            <v>75</v>
          </cell>
        </row>
        <row r="85">
          <cell r="A85">
            <v>76</v>
          </cell>
          <cell r="B85">
            <v>26</v>
          </cell>
          <cell r="C85" t="str">
            <v>暗渠排水管布設工</v>
          </cell>
          <cell r="D85" t="str">
            <v>　</v>
          </cell>
          <cell r="E85">
            <v>0</v>
          </cell>
          <cell r="F85" t="str">
            <v xml:space="preserve"> </v>
          </cell>
          <cell r="G85" t="str">
            <v>ｍ</v>
          </cell>
          <cell r="H85">
            <v>6183</v>
          </cell>
          <cell r="I85">
            <v>0</v>
          </cell>
          <cell r="J85">
            <v>0</v>
          </cell>
          <cell r="K85">
            <v>76</v>
          </cell>
        </row>
        <row r="86">
          <cell r="A86">
            <v>77</v>
          </cell>
          <cell r="B86">
            <v>27</v>
          </cell>
          <cell r="C86" t="str">
            <v>１号集水桝</v>
          </cell>
          <cell r="D86" t="str">
            <v>　</v>
          </cell>
          <cell r="E86">
            <v>0</v>
          </cell>
          <cell r="F86" t="str">
            <v xml:space="preserve"> </v>
          </cell>
          <cell r="G86" t="str">
            <v>箇所</v>
          </cell>
          <cell r="H86">
            <v>35474</v>
          </cell>
          <cell r="I86">
            <v>0</v>
          </cell>
          <cell r="J86">
            <v>0</v>
          </cell>
          <cell r="K86">
            <v>77</v>
          </cell>
        </row>
        <row r="87">
          <cell r="A87">
            <v>78</v>
          </cell>
          <cell r="B87">
            <v>28</v>
          </cell>
          <cell r="C87" t="str">
            <v>２号集水桝</v>
          </cell>
          <cell r="D87" t="str">
            <v>　</v>
          </cell>
          <cell r="E87">
            <v>0</v>
          </cell>
          <cell r="F87" t="str">
            <v xml:space="preserve"> </v>
          </cell>
          <cell r="G87" t="str">
            <v>箇所</v>
          </cell>
          <cell r="H87">
            <v>33476</v>
          </cell>
          <cell r="I87">
            <v>0</v>
          </cell>
          <cell r="J87">
            <v>0</v>
          </cell>
          <cell r="K87">
            <v>78</v>
          </cell>
        </row>
        <row r="88">
          <cell r="A88">
            <v>79</v>
          </cell>
          <cell r="B88">
            <v>29</v>
          </cell>
          <cell r="C88" t="str">
            <v>３号集水桝</v>
          </cell>
          <cell r="D88" t="str">
            <v>　</v>
          </cell>
          <cell r="E88">
            <v>0</v>
          </cell>
          <cell r="F88" t="str">
            <v xml:space="preserve"> </v>
          </cell>
          <cell r="G88" t="str">
            <v>箇所</v>
          </cell>
          <cell r="H88">
            <v>30670</v>
          </cell>
          <cell r="I88">
            <v>0</v>
          </cell>
          <cell r="J88">
            <v>0</v>
          </cell>
          <cell r="K88">
            <v>79</v>
          </cell>
        </row>
        <row r="89">
          <cell r="A89">
            <v>80</v>
          </cell>
          <cell r="B89">
            <v>30</v>
          </cell>
          <cell r="C89" t="str">
            <v>４号集水桝</v>
          </cell>
          <cell r="D89" t="str">
            <v>　</v>
          </cell>
          <cell r="E89">
            <v>0</v>
          </cell>
          <cell r="F89" t="str">
            <v xml:space="preserve"> </v>
          </cell>
          <cell r="G89" t="str">
            <v>箇所</v>
          </cell>
          <cell r="H89">
            <v>33667</v>
          </cell>
          <cell r="I89">
            <v>0</v>
          </cell>
          <cell r="J89">
            <v>0</v>
          </cell>
          <cell r="K89">
            <v>80</v>
          </cell>
        </row>
        <row r="90">
          <cell r="A90">
            <v>81</v>
          </cell>
          <cell r="B90">
            <v>31</v>
          </cell>
          <cell r="C90" t="str">
            <v>防護柵工－１</v>
          </cell>
          <cell r="D90" t="str">
            <v>　</v>
          </cell>
          <cell r="E90">
            <v>0</v>
          </cell>
          <cell r="F90" t="str">
            <v xml:space="preserve"> </v>
          </cell>
          <cell r="G90" t="str">
            <v>ｍ</v>
          </cell>
          <cell r="H90">
            <v>7371</v>
          </cell>
          <cell r="I90">
            <v>0</v>
          </cell>
          <cell r="J90">
            <v>0</v>
          </cell>
          <cell r="K90">
            <v>81</v>
          </cell>
        </row>
        <row r="91">
          <cell r="A91">
            <v>82</v>
          </cell>
          <cell r="B91">
            <v>32</v>
          </cell>
          <cell r="C91" t="str">
            <v>防護柵工－２</v>
          </cell>
          <cell r="D91" t="str">
            <v>　</v>
          </cell>
          <cell r="E91">
            <v>0</v>
          </cell>
          <cell r="F91" t="str">
            <v xml:space="preserve"> </v>
          </cell>
          <cell r="G91" t="str">
            <v>ｍ</v>
          </cell>
          <cell r="H91">
            <v>5750</v>
          </cell>
          <cell r="I91">
            <v>0</v>
          </cell>
          <cell r="J91">
            <v>0</v>
          </cell>
          <cell r="K91">
            <v>82</v>
          </cell>
        </row>
        <row r="92">
          <cell r="A92">
            <v>83</v>
          </cell>
          <cell r="B92">
            <v>33</v>
          </cell>
          <cell r="C92" t="str">
            <v>ガードレール基礎工</v>
          </cell>
          <cell r="D92" t="str">
            <v>　</v>
          </cell>
          <cell r="E92">
            <v>0</v>
          </cell>
          <cell r="F92" t="str">
            <v xml:space="preserve"> </v>
          </cell>
          <cell r="G92" t="str">
            <v>ｍ</v>
          </cell>
          <cell r="H92">
            <v>33914</v>
          </cell>
          <cell r="I92">
            <v>0</v>
          </cell>
          <cell r="J92">
            <v>0</v>
          </cell>
          <cell r="K92">
            <v>83</v>
          </cell>
        </row>
        <row r="93">
          <cell r="A93">
            <v>84</v>
          </cell>
          <cell r="B93">
            <v>34</v>
          </cell>
          <cell r="C93" t="str">
            <v>舗装撤去復旧工</v>
          </cell>
          <cell r="D93" t="str">
            <v>　</v>
          </cell>
          <cell r="E93">
            <v>0</v>
          </cell>
          <cell r="F93" t="str">
            <v xml:space="preserve"> </v>
          </cell>
          <cell r="G93" t="str">
            <v>式</v>
          </cell>
          <cell r="H93">
            <v>75677</v>
          </cell>
          <cell r="I93">
            <v>0</v>
          </cell>
          <cell r="J93">
            <v>0</v>
          </cell>
          <cell r="K93">
            <v>84</v>
          </cell>
        </row>
        <row r="94">
          <cell r="A94">
            <v>85</v>
          </cell>
          <cell r="B94">
            <v>35</v>
          </cell>
          <cell r="C94" t="str">
            <v>張コンクリート工</v>
          </cell>
          <cell r="D94" t="str">
            <v>　</v>
          </cell>
          <cell r="E94">
            <v>0</v>
          </cell>
          <cell r="F94" t="str">
            <v xml:space="preserve"> </v>
          </cell>
          <cell r="G94" t="str">
            <v>ｍ2</v>
          </cell>
          <cell r="H94">
            <v>826</v>
          </cell>
          <cell r="I94">
            <v>0</v>
          </cell>
          <cell r="J94">
            <v>0</v>
          </cell>
          <cell r="K94">
            <v>85</v>
          </cell>
        </row>
        <row r="95">
          <cell r="A95">
            <v>86</v>
          </cell>
          <cell r="B95">
            <v>36</v>
          </cell>
          <cell r="C95" t="e">
            <v>#N/A</v>
          </cell>
          <cell r="D95" t="e">
            <v>#N/A</v>
          </cell>
          <cell r="E95" t="e">
            <v>#N/A</v>
          </cell>
          <cell r="F95" t="e">
            <v>#N/A</v>
          </cell>
          <cell r="G95" t="e">
            <v>#N/A</v>
          </cell>
          <cell r="H95" t="e">
            <v>#N/A</v>
          </cell>
          <cell r="I95" t="e">
            <v>#N/A</v>
          </cell>
          <cell r="J95" t="e">
            <v>#N/A</v>
          </cell>
          <cell r="K95">
            <v>86</v>
          </cell>
        </row>
        <row r="96">
          <cell r="A96">
            <v>87</v>
          </cell>
          <cell r="B96">
            <v>37</v>
          </cell>
          <cell r="C96" t="e">
            <v>#N/A</v>
          </cell>
          <cell r="D96" t="e">
            <v>#N/A</v>
          </cell>
          <cell r="E96" t="e">
            <v>#N/A</v>
          </cell>
          <cell r="F96" t="e">
            <v>#N/A</v>
          </cell>
          <cell r="G96" t="e">
            <v>#N/A</v>
          </cell>
          <cell r="H96" t="e">
            <v>#N/A</v>
          </cell>
          <cell r="I96" t="e">
            <v>#N/A</v>
          </cell>
          <cell r="J96" t="e">
            <v>#N/A</v>
          </cell>
          <cell r="K96">
            <v>87</v>
          </cell>
        </row>
        <row r="97">
          <cell r="A97">
            <v>88</v>
          </cell>
          <cell r="B97">
            <v>38</v>
          </cell>
          <cell r="C97" t="e">
            <v>#N/A</v>
          </cell>
          <cell r="D97" t="e">
            <v>#N/A</v>
          </cell>
          <cell r="E97" t="e">
            <v>#N/A</v>
          </cell>
          <cell r="F97" t="e">
            <v>#N/A</v>
          </cell>
          <cell r="G97" t="e">
            <v>#N/A</v>
          </cell>
          <cell r="H97" t="e">
            <v>#N/A</v>
          </cell>
          <cell r="I97" t="e">
            <v>#N/A</v>
          </cell>
          <cell r="J97" t="e">
            <v>#N/A</v>
          </cell>
          <cell r="K97">
            <v>88</v>
          </cell>
        </row>
        <row r="98">
          <cell r="A98">
            <v>89</v>
          </cell>
          <cell r="B98">
            <v>39</v>
          </cell>
          <cell r="C98" t="e">
            <v>#N/A</v>
          </cell>
          <cell r="D98" t="e">
            <v>#N/A</v>
          </cell>
          <cell r="E98" t="e">
            <v>#N/A</v>
          </cell>
          <cell r="F98" t="e">
            <v>#N/A</v>
          </cell>
          <cell r="G98" t="e">
            <v>#N/A</v>
          </cell>
          <cell r="H98" t="e">
            <v>#N/A</v>
          </cell>
          <cell r="I98" t="e">
            <v>#N/A</v>
          </cell>
          <cell r="J98" t="e">
            <v>#N/A</v>
          </cell>
          <cell r="K98">
            <v>89</v>
          </cell>
        </row>
        <row r="99">
          <cell r="A99">
            <v>90</v>
          </cell>
          <cell r="B99">
            <v>40</v>
          </cell>
          <cell r="C99" t="e">
            <v>#N/A</v>
          </cell>
          <cell r="D99" t="e">
            <v>#N/A</v>
          </cell>
          <cell r="E99" t="e">
            <v>#N/A</v>
          </cell>
          <cell r="F99" t="e">
            <v>#N/A</v>
          </cell>
          <cell r="G99" t="e">
            <v>#N/A</v>
          </cell>
          <cell r="H99" t="e">
            <v>#N/A</v>
          </cell>
          <cell r="I99" t="e">
            <v>#N/A</v>
          </cell>
          <cell r="J99" t="e">
            <v>#N/A</v>
          </cell>
          <cell r="K99">
            <v>90</v>
          </cell>
        </row>
        <row r="100">
          <cell r="A100">
            <v>91</v>
          </cell>
          <cell r="B100">
            <v>41</v>
          </cell>
          <cell r="C100" t="e">
            <v>#N/A</v>
          </cell>
          <cell r="D100" t="e">
            <v>#N/A</v>
          </cell>
          <cell r="E100" t="e">
            <v>#N/A</v>
          </cell>
          <cell r="F100" t="e">
            <v>#N/A</v>
          </cell>
          <cell r="G100" t="e">
            <v>#N/A</v>
          </cell>
          <cell r="H100" t="e">
            <v>#N/A</v>
          </cell>
          <cell r="I100" t="e">
            <v>#N/A</v>
          </cell>
          <cell r="J100" t="e">
            <v>#N/A</v>
          </cell>
          <cell r="K100">
            <v>91</v>
          </cell>
        </row>
        <row r="101">
          <cell r="A101">
            <v>92</v>
          </cell>
          <cell r="B101">
            <v>42</v>
          </cell>
          <cell r="C101" t="e">
            <v>#N/A</v>
          </cell>
          <cell r="D101" t="e">
            <v>#N/A</v>
          </cell>
          <cell r="E101" t="e">
            <v>#N/A</v>
          </cell>
          <cell r="F101" t="e">
            <v>#N/A</v>
          </cell>
          <cell r="G101" t="e">
            <v>#N/A</v>
          </cell>
          <cell r="H101" t="e">
            <v>#N/A</v>
          </cell>
          <cell r="I101" t="e">
            <v>#N/A</v>
          </cell>
          <cell r="J101" t="e">
            <v>#N/A</v>
          </cell>
          <cell r="K101">
            <v>92</v>
          </cell>
        </row>
        <row r="102">
          <cell r="A102">
            <v>93</v>
          </cell>
          <cell r="B102">
            <v>43</v>
          </cell>
          <cell r="C102" t="e">
            <v>#N/A</v>
          </cell>
          <cell r="D102" t="e">
            <v>#N/A</v>
          </cell>
          <cell r="E102" t="e">
            <v>#N/A</v>
          </cell>
          <cell r="F102" t="e">
            <v>#N/A</v>
          </cell>
          <cell r="G102" t="e">
            <v>#N/A</v>
          </cell>
          <cell r="H102" t="e">
            <v>#N/A</v>
          </cell>
          <cell r="I102" t="e">
            <v>#N/A</v>
          </cell>
          <cell r="J102" t="e">
            <v>#N/A</v>
          </cell>
          <cell r="K102">
            <v>93</v>
          </cell>
        </row>
        <row r="103">
          <cell r="A103">
            <v>94</v>
          </cell>
          <cell r="B103">
            <v>44</v>
          </cell>
          <cell r="C103" t="e">
            <v>#N/A</v>
          </cell>
          <cell r="D103" t="e">
            <v>#N/A</v>
          </cell>
          <cell r="E103" t="e">
            <v>#N/A</v>
          </cell>
          <cell r="F103" t="e">
            <v>#N/A</v>
          </cell>
          <cell r="G103" t="e">
            <v>#N/A</v>
          </cell>
          <cell r="H103" t="e">
            <v>#N/A</v>
          </cell>
          <cell r="I103" t="e">
            <v>#N/A</v>
          </cell>
          <cell r="J103" t="e">
            <v>#N/A</v>
          </cell>
          <cell r="K103">
            <v>94</v>
          </cell>
        </row>
        <row r="104">
          <cell r="A104">
            <v>95</v>
          </cell>
          <cell r="B104">
            <v>45</v>
          </cell>
          <cell r="C104" t="e">
            <v>#N/A</v>
          </cell>
          <cell r="D104" t="e">
            <v>#N/A</v>
          </cell>
          <cell r="E104" t="e">
            <v>#N/A</v>
          </cell>
          <cell r="F104" t="e">
            <v>#N/A</v>
          </cell>
          <cell r="G104" t="e">
            <v>#N/A</v>
          </cell>
          <cell r="H104" t="e">
            <v>#N/A</v>
          </cell>
          <cell r="I104" t="e">
            <v>#N/A</v>
          </cell>
          <cell r="J104" t="e">
            <v>#N/A</v>
          </cell>
          <cell r="K104">
            <v>95</v>
          </cell>
        </row>
        <row r="105">
          <cell r="A105">
            <v>96</v>
          </cell>
          <cell r="B105">
            <v>46</v>
          </cell>
          <cell r="C105" t="e">
            <v>#N/A</v>
          </cell>
          <cell r="D105" t="e">
            <v>#N/A</v>
          </cell>
          <cell r="E105" t="e">
            <v>#N/A</v>
          </cell>
          <cell r="F105" t="e">
            <v>#N/A</v>
          </cell>
          <cell r="G105" t="e">
            <v>#N/A</v>
          </cell>
          <cell r="H105" t="e">
            <v>#N/A</v>
          </cell>
          <cell r="I105" t="e">
            <v>#N/A</v>
          </cell>
          <cell r="J105" t="e">
            <v>#N/A</v>
          </cell>
          <cell r="K105">
            <v>96</v>
          </cell>
        </row>
        <row r="106">
          <cell r="A106">
            <v>97</v>
          </cell>
          <cell r="B106">
            <v>47</v>
          </cell>
          <cell r="C106" t="e">
            <v>#N/A</v>
          </cell>
          <cell r="D106" t="e">
            <v>#N/A</v>
          </cell>
          <cell r="E106" t="e">
            <v>#N/A</v>
          </cell>
          <cell r="F106" t="e">
            <v>#N/A</v>
          </cell>
          <cell r="G106" t="e">
            <v>#N/A</v>
          </cell>
          <cell r="H106" t="e">
            <v>#N/A</v>
          </cell>
          <cell r="I106" t="e">
            <v>#N/A</v>
          </cell>
          <cell r="J106" t="e">
            <v>#N/A</v>
          </cell>
          <cell r="K106">
            <v>97</v>
          </cell>
        </row>
        <row r="107">
          <cell r="A107">
            <v>98</v>
          </cell>
          <cell r="B107">
            <v>48</v>
          </cell>
          <cell r="C107" t="e">
            <v>#N/A</v>
          </cell>
          <cell r="D107" t="e">
            <v>#N/A</v>
          </cell>
          <cell r="E107" t="e">
            <v>#N/A</v>
          </cell>
          <cell r="F107" t="e">
            <v>#N/A</v>
          </cell>
          <cell r="G107" t="e">
            <v>#N/A</v>
          </cell>
          <cell r="H107" t="e">
            <v>#N/A</v>
          </cell>
          <cell r="I107" t="e">
            <v>#N/A</v>
          </cell>
          <cell r="J107" t="e">
            <v>#N/A</v>
          </cell>
          <cell r="K107">
            <v>98</v>
          </cell>
        </row>
        <row r="108">
          <cell r="A108">
            <v>99</v>
          </cell>
          <cell r="B108">
            <v>49</v>
          </cell>
          <cell r="C108" t="e">
            <v>#N/A</v>
          </cell>
          <cell r="D108" t="e">
            <v>#N/A</v>
          </cell>
          <cell r="E108" t="e">
            <v>#N/A</v>
          </cell>
          <cell r="F108" t="e">
            <v>#N/A</v>
          </cell>
          <cell r="G108" t="e">
            <v>#N/A</v>
          </cell>
          <cell r="H108" t="e">
            <v>#N/A</v>
          </cell>
          <cell r="I108" t="e">
            <v>#N/A</v>
          </cell>
          <cell r="J108" t="e">
            <v>#N/A</v>
          </cell>
          <cell r="K108">
            <v>99</v>
          </cell>
        </row>
        <row r="109">
          <cell r="A109">
            <v>100</v>
          </cell>
          <cell r="B109">
            <v>50</v>
          </cell>
          <cell r="C109" t="e">
            <v>#N/A</v>
          </cell>
          <cell r="D109" t="e">
            <v>#N/A</v>
          </cell>
          <cell r="E109" t="e">
            <v>#N/A</v>
          </cell>
          <cell r="F109" t="e">
            <v>#N/A</v>
          </cell>
          <cell r="G109" t="e">
            <v>#N/A</v>
          </cell>
          <cell r="H109" t="e">
            <v>#N/A</v>
          </cell>
          <cell r="I109" t="e">
            <v>#N/A</v>
          </cell>
          <cell r="J109" t="e">
            <v>#N/A</v>
          </cell>
          <cell r="K109">
            <v>100</v>
          </cell>
        </row>
        <row r="110">
          <cell r="K110">
            <v>0</v>
          </cell>
        </row>
        <row r="111">
          <cell r="K111">
            <v>0</v>
          </cell>
        </row>
        <row r="112">
          <cell r="B112" t="str">
            <v>単　　価　　一　　覧　　表</v>
          </cell>
          <cell r="K112">
            <v>0</v>
          </cell>
        </row>
        <row r="113">
          <cell r="B113">
            <v>0</v>
          </cell>
          <cell r="J113" t="str">
            <v>Ｃ表内訳</v>
          </cell>
          <cell r="K113">
            <v>0</v>
          </cell>
        </row>
        <row r="114">
          <cell r="B114" t="str">
            <v>番 号</v>
          </cell>
          <cell r="C114" t="str">
            <v>名　　　  称</v>
          </cell>
          <cell r="E114" t="str">
            <v>規　　　　格</v>
          </cell>
          <cell r="G114" t="str">
            <v>単 位</v>
          </cell>
          <cell r="H114" t="str">
            <v>単   価</v>
          </cell>
          <cell r="I114" t="str">
            <v>単   価</v>
          </cell>
          <cell r="J114" t="str">
            <v>備   考</v>
          </cell>
          <cell r="K114">
            <v>0</v>
          </cell>
        </row>
        <row r="115">
          <cell r="A115">
            <v>101</v>
          </cell>
          <cell r="B115">
            <v>1</v>
          </cell>
          <cell r="C115" t="str">
            <v>掘　　　　削</v>
          </cell>
          <cell r="D115" t="str">
            <v>粘性土</v>
          </cell>
          <cell r="E115" t="str">
            <v>ﾊﾞｯｸﾎｳ 0.60m3</v>
          </cell>
          <cell r="F115">
            <v>0</v>
          </cell>
          <cell r="G115" t="str">
            <v>ｍ3</v>
          </cell>
          <cell r="H115">
            <v>186</v>
          </cell>
          <cell r="I115">
            <v>0</v>
          </cell>
          <cell r="J115" t="str">
            <v>土歩Ⅱ-1-②-16</v>
          </cell>
          <cell r="K115">
            <v>101</v>
          </cell>
        </row>
        <row r="116">
          <cell r="A116">
            <v>102</v>
          </cell>
          <cell r="B116">
            <v>2</v>
          </cell>
          <cell r="C116" t="str">
            <v>バックホウ運転</v>
          </cell>
          <cell r="D116" t="str">
            <v xml:space="preserve"> </v>
          </cell>
          <cell r="E116" t="str">
            <v>ﾊﾞｯｸﾎｳ 0.60m3</v>
          </cell>
          <cell r="F116" t="str">
            <v>ｶﾞｽ対策型</v>
          </cell>
          <cell r="G116" t="str">
            <v>日</v>
          </cell>
          <cell r="H116">
            <v>55880</v>
          </cell>
          <cell r="I116">
            <v>0</v>
          </cell>
          <cell r="J116" t="str">
            <v>土歩Ⅱ-1-②-18</v>
          </cell>
          <cell r="K116">
            <v>102</v>
          </cell>
        </row>
        <row r="117">
          <cell r="A117">
            <v>103</v>
          </cell>
          <cell r="B117">
            <v>3</v>
          </cell>
          <cell r="C117" t="str">
            <v>掘　　　　削</v>
          </cell>
          <cell r="D117" t="str">
            <v>粘性土</v>
          </cell>
          <cell r="E117" t="str">
            <v>ﾌﾞﾙﾄﾞｰｻﾞ 20t級</v>
          </cell>
          <cell r="F117" t="str">
            <v>　</v>
          </cell>
          <cell r="G117" t="str">
            <v>ｍ3</v>
          </cell>
          <cell r="H117">
            <v>246</v>
          </cell>
          <cell r="I117">
            <v>0</v>
          </cell>
          <cell r="J117" t="str">
            <v>土歩Ⅱ-1-②-16</v>
          </cell>
          <cell r="K117">
            <v>103</v>
          </cell>
        </row>
        <row r="118">
          <cell r="A118">
            <v>104</v>
          </cell>
          <cell r="B118">
            <v>4</v>
          </cell>
          <cell r="C118" t="str">
            <v>ブルドーザ運転</v>
          </cell>
          <cell r="D118" t="str">
            <v xml:space="preserve"> </v>
          </cell>
          <cell r="E118" t="str">
            <v>ﾌﾞﾙﾄﾞｰｻﾞ 20t級</v>
          </cell>
          <cell r="F118" t="str">
            <v>ｶﾞｽ対策型</v>
          </cell>
          <cell r="G118" t="str">
            <v>日</v>
          </cell>
          <cell r="H118">
            <v>79130</v>
          </cell>
          <cell r="I118">
            <v>0</v>
          </cell>
          <cell r="J118" t="str">
            <v>土歩Ⅱ-1-④-8</v>
          </cell>
          <cell r="K118">
            <v>104</v>
          </cell>
        </row>
        <row r="119">
          <cell r="A119">
            <v>105</v>
          </cell>
          <cell r="B119">
            <v>5</v>
          </cell>
          <cell r="C119" t="str">
            <v>盛　　　土(締固め)</v>
          </cell>
          <cell r="D119" t="str">
            <v>（路体）</v>
          </cell>
          <cell r="E119" t="str">
            <v>ﾀｲﾔﾛｰﾗ8～20t</v>
          </cell>
          <cell r="F119" t="str">
            <v>W&gt;4.0m</v>
          </cell>
          <cell r="G119" t="str">
            <v>ｍ3</v>
          </cell>
          <cell r="H119">
            <v>27</v>
          </cell>
          <cell r="I119">
            <v>0</v>
          </cell>
          <cell r="J119" t="str">
            <v>土歩Ⅱ-1-④-6</v>
          </cell>
          <cell r="K119">
            <v>105</v>
          </cell>
        </row>
        <row r="120">
          <cell r="A120">
            <v>106</v>
          </cell>
          <cell r="B120">
            <v>6</v>
          </cell>
          <cell r="C120" t="str">
            <v>盛　　　土(締固め)</v>
          </cell>
          <cell r="D120" t="str">
            <v>（路床）</v>
          </cell>
          <cell r="E120" t="str">
            <v>ﾀｲﾔﾛｰﾗ8～20t</v>
          </cell>
          <cell r="F120" t="str">
            <v>W&gt;4.0m</v>
          </cell>
          <cell r="G120" t="str">
            <v>ｍ3</v>
          </cell>
          <cell r="H120">
            <v>63</v>
          </cell>
          <cell r="I120">
            <v>0</v>
          </cell>
          <cell r="J120" t="str">
            <v>土歩Ⅱ-1-④-6</v>
          </cell>
          <cell r="K120">
            <v>106</v>
          </cell>
        </row>
        <row r="121">
          <cell r="A121">
            <v>107</v>
          </cell>
          <cell r="B121">
            <v>7</v>
          </cell>
          <cell r="C121" t="str">
            <v>タイヤローラ運転</v>
          </cell>
          <cell r="D121" t="str">
            <v xml:space="preserve"> </v>
          </cell>
          <cell r="E121" t="str">
            <v>ﾀｲﾔﾛｰﾗ8～20t</v>
          </cell>
          <cell r="F121" t="str">
            <v>ｶﾞｽ対策型</v>
          </cell>
          <cell r="G121" t="str">
            <v>日</v>
          </cell>
          <cell r="H121">
            <v>37200</v>
          </cell>
          <cell r="I121">
            <v>0</v>
          </cell>
          <cell r="J121" t="str">
            <v>土歩Ⅱ-1-④-8</v>
          </cell>
          <cell r="K121">
            <v>107</v>
          </cell>
        </row>
        <row r="122">
          <cell r="A122">
            <v>108</v>
          </cell>
          <cell r="B122">
            <v>8</v>
          </cell>
          <cell r="C122" t="str">
            <v>床　　　　堀</v>
          </cell>
          <cell r="D122" t="str">
            <v>粘性土</v>
          </cell>
          <cell r="E122" t="str">
            <v>ﾊﾞｯｸﾎｳ 0.60m3</v>
          </cell>
          <cell r="F122">
            <v>0</v>
          </cell>
          <cell r="G122" t="str">
            <v>ｍ3</v>
          </cell>
          <cell r="H122">
            <v>256</v>
          </cell>
          <cell r="I122">
            <v>0</v>
          </cell>
          <cell r="J122" t="str">
            <v>土歩Ⅱ-1-②-16</v>
          </cell>
          <cell r="K122">
            <v>108</v>
          </cell>
        </row>
        <row r="123">
          <cell r="A123">
            <v>109</v>
          </cell>
          <cell r="B123">
            <v>9</v>
          </cell>
          <cell r="C123" t="str">
            <v>バックホウ運転</v>
          </cell>
          <cell r="D123" t="str">
            <v xml:space="preserve"> </v>
          </cell>
          <cell r="E123" t="str">
            <v>ﾊﾞｯｸﾎｳ 0.60m3</v>
          </cell>
          <cell r="F123" t="str">
            <v>ｶﾞｽ対策型</v>
          </cell>
          <cell r="G123" t="str">
            <v>日</v>
          </cell>
          <cell r="H123">
            <v>56420</v>
          </cell>
          <cell r="I123">
            <v>0</v>
          </cell>
          <cell r="J123" t="str">
            <v>土歩Ⅱ-1-②-18</v>
          </cell>
          <cell r="K123">
            <v>109</v>
          </cell>
        </row>
        <row r="124">
          <cell r="A124">
            <v>110</v>
          </cell>
          <cell r="B124">
            <v>10</v>
          </cell>
          <cell r="C124" t="str">
            <v>埋 　 戻  　工(B)</v>
          </cell>
          <cell r="D124" t="str">
            <v>(流用土)</v>
          </cell>
          <cell r="E124" t="str">
            <v>ﾊﾞｯｸﾎｳ 0.60m3</v>
          </cell>
          <cell r="F124" t="str">
            <v>ﾌﾞﾙﾄﾞｰｻﾞ転圧</v>
          </cell>
          <cell r="G124" t="str">
            <v>ｍ3</v>
          </cell>
          <cell r="H124">
            <v>823</v>
          </cell>
          <cell r="I124">
            <v>0</v>
          </cell>
          <cell r="J124" t="str">
            <v>土歩Ⅱ-1-③-6</v>
          </cell>
          <cell r="K124">
            <v>110</v>
          </cell>
        </row>
        <row r="125">
          <cell r="A125">
            <v>111</v>
          </cell>
          <cell r="B125">
            <v>11</v>
          </cell>
          <cell r="C125" t="str">
            <v>埋 　 戻  　工(C)</v>
          </cell>
          <cell r="D125" t="str">
            <v>(流用土)</v>
          </cell>
          <cell r="E125" t="str">
            <v>ﾊﾞｯｸﾎｳ 0.60m3</v>
          </cell>
          <cell r="F125" t="str">
            <v>振動ﾛｰﾗｰ転圧</v>
          </cell>
          <cell r="G125" t="str">
            <v>ｍ3</v>
          </cell>
          <cell r="H125">
            <v>1421</v>
          </cell>
          <cell r="I125">
            <v>0</v>
          </cell>
          <cell r="J125" t="str">
            <v>土歩Ⅱ-1-③-6</v>
          </cell>
          <cell r="K125">
            <v>111</v>
          </cell>
        </row>
        <row r="126">
          <cell r="A126">
            <v>112</v>
          </cell>
          <cell r="B126">
            <v>12</v>
          </cell>
          <cell r="C126" t="str">
            <v>埋 　 戻  　工(D)</v>
          </cell>
          <cell r="D126" t="str">
            <v>(流用土)</v>
          </cell>
          <cell r="E126" t="str">
            <v>ﾊﾞｯｸﾎｳ 0.35m3</v>
          </cell>
          <cell r="F126" t="str">
            <v>タンパー転圧</v>
          </cell>
          <cell r="G126" t="str">
            <v>ｍ3</v>
          </cell>
          <cell r="H126">
            <v>2152</v>
          </cell>
          <cell r="I126">
            <v>0</v>
          </cell>
          <cell r="J126" t="str">
            <v>土歩Ⅱ-1-③-7</v>
          </cell>
          <cell r="K126">
            <v>112</v>
          </cell>
        </row>
        <row r="127">
          <cell r="A127">
            <v>113</v>
          </cell>
          <cell r="B127">
            <v>13</v>
          </cell>
          <cell r="C127" t="str">
            <v>バックホウ運転</v>
          </cell>
          <cell r="D127" t="str">
            <v xml:space="preserve"> </v>
          </cell>
          <cell r="E127" t="str">
            <v>ﾊﾞｯｸﾎｳ 0.60m3</v>
          </cell>
          <cell r="F127" t="str">
            <v>ｶﾞｽ対策型</v>
          </cell>
          <cell r="G127" t="str">
            <v>時間</v>
          </cell>
          <cell r="H127">
            <v>9496</v>
          </cell>
          <cell r="I127">
            <v>0</v>
          </cell>
          <cell r="J127" t="str">
            <v>土歩Ⅱ-1-③-7</v>
          </cell>
          <cell r="K127">
            <v>113</v>
          </cell>
        </row>
        <row r="128">
          <cell r="A128">
            <v>114</v>
          </cell>
          <cell r="B128">
            <v>14</v>
          </cell>
          <cell r="C128" t="str">
            <v>バックホウ運転</v>
          </cell>
          <cell r="D128" t="str">
            <v xml:space="preserve"> </v>
          </cell>
          <cell r="E128" t="str">
            <v>ﾊﾞｯｸﾎｳ 0.35m3</v>
          </cell>
          <cell r="F128" t="str">
            <v>ｶﾞｽ対策型</v>
          </cell>
          <cell r="G128" t="str">
            <v>時間</v>
          </cell>
          <cell r="H128">
            <v>7004</v>
          </cell>
          <cell r="I128">
            <v>0</v>
          </cell>
          <cell r="J128" t="str">
            <v>土歩Ⅱ-1-③-7</v>
          </cell>
          <cell r="K128">
            <v>114</v>
          </cell>
        </row>
        <row r="129">
          <cell r="A129">
            <v>115</v>
          </cell>
          <cell r="B129">
            <v>15</v>
          </cell>
          <cell r="C129" t="str">
            <v>ブルドーザ運転</v>
          </cell>
          <cell r="D129" t="str">
            <v xml:space="preserve"> </v>
          </cell>
          <cell r="E129" t="str">
            <v>ﾌﾞﾙﾄﾞｰｻﾞ 15t級</v>
          </cell>
          <cell r="F129" t="str">
            <v>ｶﾞｽ対策型</v>
          </cell>
          <cell r="G129" t="str">
            <v>時間</v>
          </cell>
          <cell r="H129">
            <v>11790</v>
          </cell>
          <cell r="I129">
            <v>0</v>
          </cell>
          <cell r="J129" t="str">
            <v>土歩Ⅱ-1-③-7</v>
          </cell>
          <cell r="K129">
            <v>115</v>
          </cell>
        </row>
        <row r="130">
          <cell r="A130">
            <v>116</v>
          </cell>
          <cell r="B130">
            <v>16</v>
          </cell>
          <cell r="C130" t="str">
            <v>振動ローラ運転</v>
          </cell>
          <cell r="D130" t="str">
            <v xml:space="preserve"> </v>
          </cell>
          <cell r="E130" t="str">
            <v>ハンドガイド式</v>
          </cell>
          <cell r="F130" t="str">
            <v>0.8～1.1t</v>
          </cell>
          <cell r="G130" t="str">
            <v>時間</v>
          </cell>
          <cell r="H130">
            <v>3912</v>
          </cell>
          <cell r="I130">
            <v>0</v>
          </cell>
          <cell r="J130" t="str">
            <v>土歩Ⅱ-1-③-7</v>
          </cell>
          <cell r="K130">
            <v>116</v>
          </cell>
        </row>
        <row r="131">
          <cell r="A131">
            <v>117</v>
          </cell>
          <cell r="B131">
            <v>17</v>
          </cell>
          <cell r="C131" t="str">
            <v>タンパ締固め</v>
          </cell>
          <cell r="D131" t="str">
            <v>　</v>
          </cell>
          <cell r="E131" t="str">
            <v xml:space="preserve"> </v>
          </cell>
          <cell r="F131">
            <v>0</v>
          </cell>
          <cell r="G131" t="str">
            <v>ｍ3</v>
          </cell>
          <cell r="H131">
            <v>1071</v>
          </cell>
          <cell r="I131">
            <v>0</v>
          </cell>
          <cell r="J131" t="str">
            <v>土歩Ⅱ-1-③-7</v>
          </cell>
          <cell r="K131">
            <v>117</v>
          </cell>
        </row>
        <row r="132">
          <cell r="A132">
            <v>118</v>
          </cell>
          <cell r="B132">
            <v>18</v>
          </cell>
          <cell r="C132" t="str">
            <v>タンパ運転</v>
          </cell>
          <cell r="D132" t="str">
            <v>　</v>
          </cell>
          <cell r="E132" t="str">
            <v>60～100㎏</v>
          </cell>
          <cell r="F132">
            <v>0</v>
          </cell>
          <cell r="G132" t="str">
            <v>日</v>
          </cell>
          <cell r="H132">
            <v>19180</v>
          </cell>
          <cell r="I132">
            <v>0</v>
          </cell>
          <cell r="J132" t="str">
            <v>土歩Ⅱ-1-③-7</v>
          </cell>
          <cell r="K132">
            <v>118</v>
          </cell>
        </row>
        <row r="133">
          <cell r="A133">
            <v>119</v>
          </cell>
          <cell r="B133">
            <v>19</v>
          </cell>
          <cell r="C133" t="str">
            <v>土砂運搬</v>
          </cell>
          <cell r="D133" t="str">
            <v>ﾀﾞﾝﾌﾟﾄﾗｯｸ10t積</v>
          </cell>
          <cell r="E133" t="str">
            <v>ﾊﾞｯｸﾎｳ0.60m3積込</v>
          </cell>
          <cell r="F133" t="str">
            <v>L=0.3㎞(DID無)</v>
          </cell>
          <cell r="G133" t="str">
            <v>ｍ3</v>
          </cell>
          <cell r="H133">
            <v>252</v>
          </cell>
          <cell r="I133">
            <v>0</v>
          </cell>
          <cell r="J133" t="str">
            <v>土歩Ⅱ-1-②-17</v>
          </cell>
          <cell r="K133">
            <v>119</v>
          </cell>
        </row>
        <row r="134">
          <cell r="A134">
            <v>120</v>
          </cell>
          <cell r="B134">
            <v>20</v>
          </cell>
          <cell r="C134" t="str">
            <v>ﾀﾞﾝﾌﾟﾄﾗｯｸ運転</v>
          </cell>
          <cell r="D134" t="str">
            <v xml:space="preserve"> </v>
          </cell>
          <cell r="E134" t="str">
            <v>10t積み</v>
          </cell>
          <cell r="F134">
            <v>0</v>
          </cell>
          <cell r="G134" t="str">
            <v>日</v>
          </cell>
          <cell r="H134">
            <v>42020</v>
          </cell>
          <cell r="I134">
            <v>0</v>
          </cell>
          <cell r="J134" t="str">
            <v>土歩Ⅱ-1-②-18</v>
          </cell>
          <cell r="K134">
            <v>120</v>
          </cell>
        </row>
        <row r="135">
          <cell r="A135">
            <v>121</v>
          </cell>
          <cell r="B135">
            <v>21</v>
          </cell>
          <cell r="C135" t="str">
            <v>残　土　処　理</v>
          </cell>
          <cell r="D135">
            <v>0</v>
          </cell>
          <cell r="E135" t="str">
            <v>ﾌﾞﾙﾄﾞｰｻﾞ 15t級</v>
          </cell>
          <cell r="F135" t="str">
            <v>残土受入</v>
          </cell>
          <cell r="G135" t="str">
            <v>ｍ3</v>
          </cell>
          <cell r="H135">
            <v>91</v>
          </cell>
          <cell r="I135">
            <v>0</v>
          </cell>
          <cell r="J135" t="str">
            <v>土歩Ⅱ-1-④-7</v>
          </cell>
          <cell r="K135">
            <v>121</v>
          </cell>
        </row>
        <row r="136">
          <cell r="A136">
            <v>122</v>
          </cell>
          <cell r="B136">
            <v>22</v>
          </cell>
          <cell r="C136" t="str">
            <v>ブルドーザ運転</v>
          </cell>
          <cell r="D136" t="str">
            <v xml:space="preserve"> </v>
          </cell>
          <cell r="E136" t="str">
            <v>ﾌﾞﾙﾄﾞｰｻﾞ 15t級</v>
          </cell>
          <cell r="F136" t="str">
            <v>ｶﾞｽ対策型</v>
          </cell>
          <cell r="G136" t="str">
            <v>時間</v>
          </cell>
          <cell r="H136">
            <v>11790</v>
          </cell>
          <cell r="I136">
            <v>0</v>
          </cell>
          <cell r="J136" t="str">
            <v>土歩Ⅱ-1-④-8</v>
          </cell>
          <cell r="K136">
            <v>122</v>
          </cell>
        </row>
        <row r="137">
          <cell r="A137">
            <v>123</v>
          </cell>
          <cell r="B137">
            <v>23</v>
          </cell>
          <cell r="C137" t="str">
            <v>切土法面整形</v>
          </cell>
          <cell r="D137" t="str">
            <v>粘性土</v>
          </cell>
          <cell r="E137" t="str">
            <v>ﾊﾞｯｸﾎｳ 0.60m3</v>
          </cell>
          <cell r="F137">
            <v>0</v>
          </cell>
          <cell r="G137" t="str">
            <v>ｍ2</v>
          </cell>
          <cell r="H137">
            <v>769</v>
          </cell>
          <cell r="I137">
            <v>0</v>
          </cell>
          <cell r="J137" t="str">
            <v>土歩Ⅱ-2-①-8</v>
          </cell>
          <cell r="K137">
            <v>123</v>
          </cell>
        </row>
        <row r="138">
          <cell r="A138">
            <v>124</v>
          </cell>
          <cell r="B138">
            <v>24</v>
          </cell>
          <cell r="C138" t="str">
            <v>バックホウ運転</v>
          </cell>
          <cell r="D138" t="str">
            <v xml:space="preserve"> </v>
          </cell>
          <cell r="E138" t="str">
            <v>ﾊﾞｯｸﾎｳ 0.60m3</v>
          </cell>
          <cell r="F138" t="str">
            <v>ｶﾞｽ対策型</v>
          </cell>
          <cell r="G138" t="str">
            <v>時間</v>
          </cell>
          <cell r="H138">
            <v>9496</v>
          </cell>
          <cell r="I138">
            <v>0</v>
          </cell>
          <cell r="J138" t="str">
            <v>土歩Ⅱ-2-①-8</v>
          </cell>
          <cell r="K138">
            <v>124</v>
          </cell>
        </row>
        <row r="139">
          <cell r="A139">
            <v>125</v>
          </cell>
          <cell r="B139">
            <v>25</v>
          </cell>
          <cell r="C139" t="str">
            <v>基 礎 砕 石 工</v>
          </cell>
          <cell r="D139" t="str">
            <v>(再生ｸﾗｯｼｬｰﾗﾝ)</v>
          </cell>
          <cell r="E139" t="str">
            <v>t=10㎝</v>
          </cell>
          <cell r="F139" t="str">
            <v>ﾊﾞｯｸﾎｳ 0.60m3</v>
          </cell>
          <cell r="G139" t="str">
            <v>ｍ2</v>
          </cell>
          <cell r="H139">
            <v>1027</v>
          </cell>
          <cell r="I139">
            <v>0</v>
          </cell>
          <cell r="J139" t="str">
            <v>土歩Ⅱ-2-②-6</v>
          </cell>
          <cell r="K139">
            <v>125</v>
          </cell>
        </row>
        <row r="140">
          <cell r="A140">
            <v>126</v>
          </cell>
          <cell r="B140">
            <v>26</v>
          </cell>
          <cell r="C140" t="str">
            <v>基 礎 砕 石 工</v>
          </cell>
          <cell r="D140" t="str">
            <v>(再生ｸﾗｯｼｬｰﾗﾝ)</v>
          </cell>
          <cell r="E140" t="str">
            <v>t=15㎝</v>
          </cell>
          <cell r="F140" t="str">
            <v>ﾊﾞｯｸﾎｳ 0.60m3</v>
          </cell>
          <cell r="G140" t="str">
            <v>ｍ2</v>
          </cell>
          <cell r="H140">
            <v>1159</v>
          </cell>
          <cell r="I140">
            <v>0</v>
          </cell>
          <cell r="J140" t="str">
            <v>土歩Ⅱ-2-②-6</v>
          </cell>
          <cell r="K140">
            <v>126</v>
          </cell>
        </row>
        <row r="141">
          <cell r="A141">
            <v>127</v>
          </cell>
          <cell r="B141">
            <v>27</v>
          </cell>
          <cell r="C141" t="str">
            <v>バックホウ運転</v>
          </cell>
          <cell r="D141" t="str">
            <v>(基礎砕石)</v>
          </cell>
          <cell r="E141" t="str">
            <v>ﾊﾞｯｸﾎｳ 0.60m3</v>
          </cell>
          <cell r="F141" t="str">
            <v>ｶﾞｽ対策型</v>
          </cell>
          <cell r="G141" t="str">
            <v>日</v>
          </cell>
          <cell r="H141">
            <v>29360</v>
          </cell>
          <cell r="I141">
            <v>0</v>
          </cell>
          <cell r="J141" t="str">
            <v>機－１8</v>
          </cell>
          <cell r="K141">
            <v>127</v>
          </cell>
        </row>
        <row r="142">
          <cell r="A142">
            <v>128</v>
          </cell>
          <cell r="B142">
            <v>28</v>
          </cell>
          <cell r="C142" t="str">
            <v>基 礎 栗 石 工</v>
          </cell>
          <cell r="D142" t="str">
            <v>(割栗石敷均し)</v>
          </cell>
          <cell r="E142" t="str">
            <v>t=20㎝</v>
          </cell>
          <cell r="F142" t="str">
            <v>ﾊﾞｯｸﾎｳ 0.60m3</v>
          </cell>
          <cell r="G142" t="str">
            <v>ｍ2</v>
          </cell>
          <cell r="H142">
            <v>1413</v>
          </cell>
          <cell r="I142">
            <v>0</v>
          </cell>
          <cell r="J142" t="str">
            <v>土歩Ⅱ-2-②-6</v>
          </cell>
          <cell r="K142">
            <v>128</v>
          </cell>
        </row>
        <row r="143">
          <cell r="A143">
            <v>129</v>
          </cell>
          <cell r="B143">
            <v>29</v>
          </cell>
          <cell r="C143" t="str">
            <v>バックホウ運転</v>
          </cell>
          <cell r="D143" t="str">
            <v>(基礎栗石)</v>
          </cell>
          <cell r="E143" t="str">
            <v>ﾊﾞｯｸﾎｳ 0.60m3</v>
          </cell>
          <cell r="F143" t="str">
            <v>ｶﾞｽ対策型</v>
          </cell>
          <cell r="G143" t="str">
            <v>日</v>
          </cell>
          <cell r="H143">
            <v>44520</v>
          </cell>
          <cell r="I143">
            <v>0</v>
          </cell>
          <cell r="J143" t="str">
            <v>土歩Ⅱ-2-②-8</v>
          </cell>
          <cell r="K143">
            <v>129</v>
          </cell>
        </row>
        <row r="144">
          <cell r="A144">
            <v>130</v>
          </cell>
          <cell r="B144">
            <v>30</v>
          </cell>
          <cell r="C144" t="str">
            <v>型　　枠　　工</v>
          </cell>
          <cell r="D144" t="str">
            <v>均し基礎型枠</v>
          </cell>
          <cell r="E144">
            <v>0</v>
          </cell>
          <cell r="F144">
            <v>0</v>
          </cell>
          <cell r="G144" t="str">
            <v>ｍ2</v>
          </cell>
          <cell r="H144">
            <v>3671</v>
          </cell>
          <cell r="I144">
            <v>0</v>
          </cell>
          <cell r="J144" t="str">
            <v>土歩Ⅱ-4-②-5</v>
          </cell>
          <cell r="K144">
            <v>130</v>
          </cell>
        </row>
        <row r="145">
          <cell r="A145">
            <v>131</v>
          </cell>
          <cell r="B145">
            <v>31</v>
          </cell>
          <cell r="C145" t="str">
            <v>型　　枠　　工</v>
          </cell>
          <cell r="D145" t="str">
            <v>小型構造物</v>
          </cell>
          <cell r="E145">
            <v>0</v>
          </cell>
          <cell r="F145">
            <v>0</v>
          </cell>
          <cell r="G145" t="str">
            <v>ｍ2</v>
          </cell>
          <cell r="H145">
            <v>6563</v>
          </cell>
          <cell r="I145">
            <v>0</v>
          </cell>
          <cell r="J145" t="str">
            <v>土歩Ⅱ-4-②-5</v>
          </cell>
          <cell r="K145">
            <v>131</v>
          </cell>
        </row>
        <row r="146">
          <cell r="A146">
            <v>132</v>
          </cell>
          <cell r="B146">
            <v>32</v>
          </cell>
          <cell r="C146" t="str">
            <v>型　　枠　　工</v>
          </cell>
          <cell r="D146" t="str">
            <v>鉄筋･無筋構造物</v>
          </cell>
          <cell r="E146">
            <v>0</v>
          </cell>
          <cell r="F146">
            <v>0</v>
          </cell>
          <cell r="G146" t="str">
            <v>ｍ2</v>
          </cell>
          <cell r="H146">
            <v>7259</v>
          </cell>
          <cell r="I146">
            <v>0</v>
          </cell>
          <cell r="J146" t="str">
            <v>土歩Ⅱ-4-②-5</v>
          </cell>
          <cell r="K146">
            <v>132</v>
          </cell>
        </row>
        <row r="147">
          <cell r="A147">
            <v>133</v>
          </cell>
          <cell r="B147">
            <v>33</v>
          </cell>
          <cell r="C147" t="str">
            <v>ｺﾝｸﾘｰﾄ人力打設</v>
          </cell>
          <cell r="D147" t="str">
            <v>小型構造物</v>
          </cell>
          <cell r="E147" t="str">
            <v>18-20-8</v>
          </cell>
          <cell r="F147">
            <v>0</v>
          </cell>
          <cell r="G147" t="str">
            <v>ｍ3</v>
          </cell>
          <cell r="H147">
            <v>21160</v>
          </cell>
          <cell r="I147">
            <v>0</v>
          </cell>
          <cell r="J147" t="str">
            <v>土歩Ⅱ-4-①-12</v>
          </cell>
          <cell r="K147">
            <v>133</v>
          </cell>
        </row>
        <row r="148">
          <cell r="A148">
            <v>134</v>
          </cell>
          <cell r="B148">
            <v>34</v>
          </cell>
          <cell r="C148" t="str">
            <v>ｺﾝｸﾘｰﾄ人力打設</v>
          </cell>
          <cell r="D148" t="str">
            <v>小型構造物</v>
          </cell>
          <cell r="E148" t="str">
            <v>18-40-8</v>
          </cell>
          <cell r="F148">
            <v>0</v>
          </cell>
          <cell r="G148" t="str">
            <v>ｍ3</v>
          </cell>
          <cell r="H148">
            <v>21000</v>
          </cell>
          <cell r="I148">
            <v>0</v>
          </cell>
          <cell r="J148" t="str">
            <v>土歩Ⅱ-4-①-12</v>
          </cell>
          <cell r="K148">
            <v>134</v>
          </cell>
        </row>
        <row r="149">
          <cell r="A149">
            <v>135</v>
          </cell>
          <cell r="B149">
            <v>35</v>
          </cell>
          <cell r="C149" t="str">
            <v>養　  生　  工</v>
          </cell>
          <cell r="D149">
            <v>0</v>
          </cell>
          <cell r="E149" t="str">
            <v>小型構造物</v>
          </cell>
          <cell r="F149">
            <v>0</v>
          </cell>
          <cell r="G149" t="str">
            <v>ｍ3</v>
          </cell>
          <cell r="H149">
            <v>1353</v>
          </cell>
          <cell r="I149">
            <v>0</v>
          </cell>
          <cell r="J149" t="str">
            <v>土歩Ⅱ-4-①-12</v>
          </cell>
          <cell r="K149">
            <v>135</v>
          </cell>
        </row>
        <row r="150">
          <cell r="A150">
            <v>136</v>
          </cell>
          <cell r="B150">
            <v>36</v>
          </cell>
          <cell r="C150" t="str">
            <v>ｺﾝｸﾘｰﾄ人力打設</v>
          </cell>
          <cell r="D150" t="str">
            <v>鉄筋構造物</v>
          </cell>
          <cell r="E150" t="str">
            <v>21-20-8</v>
          </cell>
          <cell r="F150">
            <v>0</v>
          </cell>
          <cell r="G150" t="str">
            <v>ｍ3</v>
          </cell>
          <cell r="H150">
            <v>16450</v>
          </cell>
          <cell r="I150">
            <v>0</v>
          </cell>
          <cell r="J150" t="str">
            <v>土歩Ⅱ-4-①-11</v>
          </cell>
          <cell r="K150">
            <v>136</v>
          </cell>
        </row>
        <row r="151">
          <cell r="A151">
            <v>137</v>
          </cell>
          <cell r="B151">
            <v>37</v>
          </cell>
          <cell r="C151" t="str">
            <v>ｺﾝｸﾘｰﾄ人力打設</v>
          </cell>
          <cell r="D151" t="str">
            <v>鉄筋構造物</v>
          </cell>
          <cell r="E151" t="str">
            <v>21-40-8</v>
          </cell>
          <cell r="F151">
            <v>0</v>
          </cell>
          <cell r="G151" t="str">
            <v>ｍ3</v>
          </cell>
          <cell r="H151">
            <v>16250</v>
          </cell>
          <cell r="I151">
            <v>0</v>
          </cell>
          <cell r="J151" t="str">
            <v>土歩Ⅱ-4-①-11</v>
          </cell>
          <cell r="K151">
            <v>137</v>
          </cell>
        </row>
        <row r="152">
          <cell r="A152">
            <v>138</v>
          </cell>
          <cell r="B152">
            <v>38</v>
          </cell>
          <cell r="C152" t="str">
            <v>養　  生　  工</v>
          </cell>
          <cell r="D152">
            <v>0</v>
          </cell>
          <cell r="E152" t="str">
            <v>鉄筋構造物</v>
          </cell>
          <cell r="F152">
            <v>0</v>
          </cell>
          <cell r="G152" t="str">
            <v>ｍ3</v>
          </cell>
          <cell r="H152">
            <v>351</v>
          </cell>
          <cell r="I152">
            <v>0</v>
          </cell>
          <cell r="J152" t="str">
            <v>土歩Ⅱ-4-①-12</v>
          </cell>
          <cell r="K152">
            <v>138</v>
          </cell>
        </row>
        <row r="153">
          <cell r="A153">
            <v>139</v>
          </cell>
          <cell r="B153">
            <v>39</v>
          </cell>
          <cell r="C153" t="str">
            <v>ｺﾝｸﾘｰﾄ人力打設</v>
          </cell>
          <cell r="D153" t="str">
            <v>無筋構造物</v>
          </cell>
          <cell r="E153" t="str">
            <v>18-20-8</v>
          </cell>
          <cell r="F153">
            <v>0</v>
          </cell>
          <cell r="G153" t="str">
            <v>ｍ3</v>
          </cell>
          <cell r="H153">
            <v>16520</v>
          </cell>
          <cell r="I153">
            <v>0</v>
          </cell>
          <cell r="J153" t="str">
            <v>土歩Ⅱ-4-①-12</v>
          </cell>
          <cell r="K153">
            <v>139</v>
          </cell>
        </row>
        <row r="154">
          <cell r="A154">
            <v>140</v>
          </cell>
          <cell r="B154">
            <v>40</v>
          </cell>
          <cell r="C154" t="str">
            <v>ｺﾝｸﾘｰﾄ人力打設</v>
          </cell>
          <cell r="D154" t="str">
            <v>無筋構造物</v>
          </cell>
          <cell r="E154" t="str">
            <v>18-40-8</v>
          </cell>
          <cell r="F154">
            <v>0</v>
          </cell>
          <cell r="G154" t="str">
            <v>ｍ3</v>
          </cell>
          <cell r="H154">
            <v>16370</v>
          </cell>
          <cell r="I154">
            <v>0</v>
          </cell>
          <cell r="J154" t="str">
            <v>土歩Ⅱ-4-①-12</v>
          </cell>
          <cell r="K154">
            <v>140</v>
          </cell>
        </row>
        <row r="155">
          <cell r="A155">
            <v>141</v>
          </cell>
          <cell r="B155">
            <v>41</v>
          </cell>
          <cell r="C155" t="str">
            <v>養　  生　  工</v>
          </cell>
          <cell r="D155">
            <v>0</v>
          </cell>
          <cell r="E155" t="str">
            <v>無筋構造物</v>
          </cell>
          <cell r="F155">
            <v>0</v>
          </cell>
          <cell r="G155" t="str">
            <v>ｍ3</v>
          </cell>
          <cell r="H155">
            <v>579</v>
          </cell>
          <cell r="I155">
            <v>0</v>
          </cell>
          <cell r="J155" t="str">
            <v>土歩Ⅱ-4-①-12</v>
          </cell>
          <cell r="K155">
            <v>141</v>
          </cell>
        </row>
        <row r="156">
          <cell r="A156">
            <v>142</v>
          </cell>
          <cell r="B156">
            <v>42</v>
          </cell>
          <cell r="C156" t="str">
            <v>鉄筋加工組立</v>
          </cell>
          <cell r="D156" t="str">
            <v>D10</v>
          </cell>
          <cell r="E156" t="str">
            <v>一般構造物</v>
          </cell>
          <cell r="F156" t="str">
            <v>(SD295A)</v>
          </cell>
          <cell r="G156" t="str">
            <v>ｔ</v>
          </cell>
          <cell r="H156">
            <v>119555</v>
          </cell>
          <cell r="I156">
            <v>0</v>
          </cell>
          <cell r="J156" t="str">
            <v>市場単価</v>
          </cell>
          <cell r="K156">
            <v>142</v>
          </cell>
        </row>
        <row r="157">
          <cell r="A157">
            <v>143</v>
          </cell>
          <cell r="B157">
            <v>43</v>
          </cell>
          <cell r="C157" t="str">
            <v>鉄筋加工組立</v>
          </cell>
          <cell r="D157" t="str">
            <v>D13</v>
          </cell>
          <cell r="E157" t="str">
            <v>一般構造物</v>
          </cell>
          <cell r="F157" t="str">
            <v>(SD295A)</v>
          </cell>
          <cell r="G157" t="str">
            <v>ｔ</v>
          </cell>
          <cell r="H157">
            <v>117495</v>
          </cell>
          <cell r="I157">
            <v>0</v>
          </cell>
          <cell r="J157" t="str">
            <v>市場単価</v>
          </cell>
          <cell r="K157">
            <v>143</v>
          </cell>
        </row>
        <row r="158">
          <cell r="A158">
            <v>144</v>
          </cell>
          <cell r="B158">
            <v>44</v>
          </cell>
          <cell r="C158" t="str">
            <v>Ｕ型側溝布設工</v>
          </cell>
          <cell r="D158" t="str">
            <v>L=600</v>
          </cell>
          <cell r="E158" t="str">
            <v>60kg～300kg以下</v>
          </cell>
          <cell r="F158">
            <v>0</v>
          </cell>
          <cell r="G158" t="str">
            <v>ｍ</v>
          </cell>
          <cell r="H158">
            <v>4420</v>
          </cell>
          <cell r="I158">
            <v>0</v>
          </cell>
          <cell r="J158" t="str">
            <v>市場単価</v>
          </cell>
          <cell r="K158">
            <v>144</v>
          </cell>
        </row>
        <row r="159">
          <cell r="A159">
            <v>145</v>
          </cell>
          <cell r="B159">
            <v>45</v>
          </cell>
          <cell r="C159" t="str">
            <v>蓋版設置工</v>
          </cell>
          <cell r="D159">
            <v>0</v>
          </cell>
          <cell r="E159" t="str">
            <v>40kg以下</v>
          </cell>
          <cell r="F159">
            <v>0</v>
          </cell>
          <cell r="G159" t="str">
            <v>枚</v>
          </cell>
          <cell r="H159">
            <v>250</v>
          </cell>
          <cell r="I159">
            <v>0</v>
          </cell>
          <cell r="J159" t="str">
            <v>市場単価</v>
          </cell>
          <cell r="K159">
            <v>145</v>
          </cell>
        </row>
        <row r="160">
          <cell r="A160">
            <v>146</v>
          </cell>
          <cell r="B160">
            <v>46</v>
          </cell>
          <cell r="C160" t="str">
            <v>管渠型側溝据付工</v>
          </cell>
          <cell r="D160">
            <v>0</v>
          </cell>
          <cell r="E160" t="str">
            <v>200以上400以下</v>
          </cell>
          <cell r="F160">
            <v>0</v>
          </cell>
          <cell r="G160" t="str">
            <v>ｍ</v>
          </cell>
          <cell r="H160">
            <v>4581</v>
          </cell>
          <cell r="I160">
            <v>0</v>
          </cell>
          <cell r="J160" t="str">
            <v>土歩Ⅱ-2-⑬-25</v>
          </cell>
          <cell r="K160">
            <v>146</v>
          </cell>
        </row>
        <row r="161">
          <cell r="A161">
            <v>147</v>
          </cell>
          <cell r="B161">
            <v>47</v>
          </cell>
          <cell r="C161" t="str">
            <v>管渠型側溝撤去工</v>
          </cell>
          <cell r="D161">
            <v>0</v>
          </cell>
          <cell r="E161" t="str">
            <v>200以上400以下</v>
          </cell>
          <cell r="F161">
            <v>0</v>
          </cell>
          <cell r="G161" t="str">
            <v>ｍ</v>
          </cell>
          <cell r="H161">
            <v>1963</v>
          </cell>
          <cell r="I161">
            <v>0</v>
          </cell>
          <cell r="J161" t="str">
            <v>土歩Ⅱ-2-⑬-25</v>
          </cell>
          <cell r="K161">
            <v>147</v>
          </cell>
        </row>
        <row r="162">
          <cell r="A162">
            <v>148</v>
          </cell>
          <cell r="B162">
            <v>48</v>
          </cell>
          <cell r="C162" t="str">
            <v>バックホウ運転</v>
          </cell>
          <cell r="D162" t="str">
            <v xml:space="preserve"> </v>
          </cell>
          <cell r="E162" t="str">
            <v>ﾊﾞｯｸﾎｳ0.35m3ｸﾚｰﾝ付</v>
          </cell>
          <cell r="F162" t="str">
            <v>ｶﾞｽ対策型</v>
          </cell>
          <cell r="G162" t="str">
            <v>時間</v>
          </cell>
          <cell r="H162">
            <v>7154</v>
          </cell>
          <cell r="I162">
            <v>0</v>
          </cell>
          <cell r="J162" t="str">
            <v>土歩Ⅱ-2-⑬-27</v>
          </cell>
          <cell r="K162">
            <v>148</v>
          </cell>
        </row>
        <row r="163">
          <cell r="A163">
            <v>149</v>
          </cell>
          <cell r="B163">
            <v>49</v>
          </cell>
          <cell r="C163" t="str">
            <v>暗渠排水管布設工</v>
          </cell>
          <cell r="D163">
            <v>0</v>
          </cell>
          <cell r="E163" t="str">
            <v>200～400</v>
          </cell>
          <cell r="F163">
            <v>0</v>
          </cell>
          <cell r="G163" t="str">
            <v>ｍ</v>
          </cell>
          <cell r="H163">
            <v>4497</v>
          </cell>
          <cell r="I163">
            <v>0</v>
          </cell>
          <cell r="J163" t="str">
            <v>土歩Ⅱ-2-⑬-24</v>
          </cell>
          <cell r="K163">
            <v>149</v>
          </cell>
        </row>
        <row r="164">
          <cell r="A164">
            <v>150</v>
          </cell>
          <cell r="B164">
            <v>50</v>
          </cell>
          <cell r="C164" t="str">
            <v>フィルター材敷設工</v>
          </cell>
          <cell r="D164">
            <v>0</v>
          </cell>
          <cell r="E164" t="str">
            <v>　</v>
          </cell>
          <cell r="F164">
            <v>0</v>
          </cell>
          <cell r="G164" t="str">
            <v>ｍ3</v>
          </cell>
          <cell r="H164">
            <v>7880</v>
          </cell>
          <cell r="I164">
            <v>0</v>
          </cell>
          <cell r="J164" t="str">
            <v>土歩Ⅱ-2-⑬-25</v>
          </cell>
          <cell r="K164">
            <v>150</v>
          </cell>
        </row>
        <row r="165">
          <cell r="K165">
            <v>0</v>
          </cell>
        </row>
        <row r="166">
          <cell r="K166">
            <v>0</v>
          </cell>
        </row>
        <row r="167">
          <cell r="B167" t="str">
            <v>単　　価　　一　　覧　　表</v>
          </cell>
          <cell r="K167">
            <v>0</v>
          </cell>
        </row>
        <row r="168">
          <cell r="B168">
            <v>0</v>
          </cell>
          <cell r="K168">
            <v>0</v>
          </cell>
        </row>
        <row r="169">
          <cell r="B169" t="str">
            <v>番 号</v>
          </cell>
          <cell r="C169" t="str">
            <v>名　　　  称</v>
          </cell>
          <cell r="E169" t="str">
            <v>規　　　　格</v>
          </cell>
          <cell r="G169" t="str">
            <v>単 位</v>
          </cell>
          <cell r="H169" t="str">
            <v>単   価</v>
          </cell>
          <cell r="I169" t="str">
            <v>単   価</v>
          </cell>
          <cell r="J169" t="str">
            <v>備   考</v>
          </cell>
          <cell r="K169">
            <v>0</v>
          </cell>
        </row>
        <row r="170">
          <cell r="A170">
            <v>151</v>
          </cell>
          <cell r="B170">
            <v>51</v>
          </cell>
          <cell r="C170" t="str">
            <v>壁面材組立設置</v>
          </cell>
          <cell r="D170">
            <v>0</v>
          </cell>
          <cell r="E170" t="str">
            <v>ﾃｰﾙｱﾙﾒ</v>
          </cell>
          <cell r="F170" t="str">
            <v>　</v>
          </cell>
          <cell r="G170" t="str">
            <v>ｍ2</v>
          </cell>
          <cell r="H170">
            <v>1910</v>
          </cell>
          <cell r="I170">
            <v>0</v>
          </cell>
          <cell r="J170" t="str">
            <v>土歩Ⅱ-2-⑧-5</v>
          </cell>
          <cell r="K170">
            <v>151</v>
          </cell>
        </row>
        <row r="171">
          <cell r="A171">
            <v>152</v>
          </cell>
          <cell r="B171">
            <v>52</v>
          </cell>
          <cell r="C171" t="str">
            <v>補強材取付</v>
          </cell>
          <cell r="D171">
            <v>0</v>
          </cell>
          <cell r="E171" t="str">
            <v>ﾃｰﾙｱﾙﾒ</v>
          </cell>
          <cell r="F171" t="str">
            <v>　</v>
          </cell>
          <cell r="G171" t="str">
            <v>ｍ</v>
          </cell>
          <cell r="H171">
            <v>83</v>
          </cell>
          <cell r="I171">
            <v>0</v>
          </cell>
          <cell r="J171" t="str">
            <v>土歩Ⅱ-2-⑧-5</v>
          </cell>
          <cell r="K171">
            <v>152</v>
          </cell>
        </row>
        <row r="172">
          <cell r="A172">
            <v>153</v>
          </cell>
          <cell r="B172">
            <v>53</v>
          </cell>
          <cell r="C172" t="str">
            <v>敷均し・締固め</v>
          </cell>
          <cell r="D172" t="str">
            <v>流しコーラル</v>
          </cell>
          <cell r="E172" t="str">
            <v>ﾃｰﾙｱﾙﾒ</v>
          </cell>
          <cell r="F172" t="str">
            <v>　</v>
          </cell>
          <cell r="G172" t="str">
            <v>ｍ3</v>
          </cell>
          <cell r="H172">
            <v>2377</v>
          </cell>
          <cell r="I172">
            <v>0</v>
          </cell>
          <cell r="J172" t="str">
            <v>土歩Ⅱ-2-⑧-5</v>
          </cell>
          <cell r="K172">
            <v>153</v>
          </cell>
        </row>
        <row r="173">
          <cell r="A173">
            <v>154</v>
          </cell>
          <cell r="B173">
            <v>54</v>
          </cell>
          <cell r="C173" t="str">
            <v>敷均し・締固め</v>
          </cell>
          <cell r="D173" t="str">
            <v>再生ｸﾗｯｼｬｰﾗﾝ</v>
          </cell>
          <cell r="E173" t="str">
            <v>ﾃｰﾙｱﾙﾒ</v>
          </cell>
          <cell r="F173" t="str">
            <v>排水層</v>
          </cell>
          <cell r="G173" t="str">
            <v>ｍ3</v>
          </cell>
          <cell r="H173">
            <v>3385</v>
          </cell>
          <cell r="I173">
            <v>0</v>
          </cell>
          <cell r="J173" t="str">
            <v>土歩Ⅱ-2-⑧-5</v>
          </cell>
          <cell r="K173">
            <v>154</v>
          </cell>
        </row>
        <row r="174">
          <cell r="A174">
            <v>155</v>
          </cell>
          <cell r="B174">
            <v>55</v>
          </cell>
          <cell r="C174" t="str">
            <v>ブルドーザ運転</v>
          </cell>
          <cell r="D174" t="str">
            <v xml:space="preserve"> </v>
          </cell>
          <cell r="E174" t="str">
            <v>ﾌﾞﾙﾄﾞｰｻﾞ 15t級</v>
          </cell>
          <cell r="F174" t="str">
            <v>ｶﾞｽ対策型</v>
          </cell>
          <cell r="G174" t="str">
            <v>時間</v>
          </cell>
          <cell r="H174">
            <v>11790</v>
          </cell>
          <cell r="I174">
            <v>0</v>
          </cell>
          <cell r="J174" t="str">
            <v>土歩Ⅱ-2-⑧-6</v>
          </cell>
          <cell r="K174">
            <v>155</v>
          </cell>
        </row>
        <row r="175">
          <cell r="A175">
            <v>156</v>
          </cell>
          <cell r="B175">
            <v>56</v>
          </cell>
          <cell r="C175" t="str">
            <v>タイヤローラ運転</v>
          </cell>
          <cell r="D175" t="str">
            <v xml:space="preserve"> </v>
          </cell>
          <cell r="E175" t="str">
            <v>ﾀｲﾔﾛｰﾗ8～20t</v>
          </cell>
          <cell r="F175" t="str">
            <v>ｶﾞｽ対策型</v>
          </cell>
          <cell r="G175" t="str">
            <v>時間</v>
          </cell>
          <cell r="H175">
            <v>8121</v>
          </cell>
          <cell r="I175">
            <v>0</v>
          </cell>
          <cell r="J175" t="str">
            <v>土歩Ⅱ-2-⑧-6</v>
          </cell>
          <cell r="K175">
            <v>156</v>
          </cell>
        </row>
        <row r="176">
          <cell r="A176">
            <v>157</v>
          </cell>
          <cell r="B176">
            <v>57</v>
          </cell>
          <cell r="C176" t="str">
            <v>ｺﾝｸﾘｰﾄﾌﾞﾛｯｸ積工</v>
          </cell>
          <cell r="D176">
            <v>0</v>
          </cell>
          <cell r="E176" t="str">
            <v>(間知ﾌﾞﾛｯｸ)</v>
          </cell>
          <cell r="F176">
            <v>0</v>
          </cell>
          <cell r="G176" t="str">
            <v>ｍ2</v>
          </cell>
          <cell r="H176">
            <v>12400</v>
          </cell>
          <cell r="I176">
            <v>0</v>
          </cell>
          <cell r="J176" t="str">
            <v>市場単価</v>
          </cell>
          <cell r="K176">
            <v>157</v>
          </cell>
        </row>
        <row r="177">
          <cell r="A177">
            <v>158</v>
          </cell>
          <cell r="B177">
            <v>58</v>
          </cell>
          <cell r="C177" t="str">
            <v>擁壁設置工</v>
          </cell>
          <cell r="D177">
            <v>0</v>
          </cell>
          <cell r="E177" t="str">
            <v>H=2.5m</v>
          </cell>
          <cell r="F177">
            <v>0</v>
          </cell>
          <cell r="G177" t="str">
            <v>ｍ</v>
          </cell>
          <cell r="H177">
            <v>5279</v>
          </cell>
          <cell r="I177">
            <v>0</v>
          </cell>
          <cell r="J177" t="str">
            <v>土歩Ⅱ-2-⑦-4</v>
          </cell>
          <cell r="K177">
            <v>158</v>
          </cell>
        </row>
        <row r="178">
          <cell r="A178">
            <v>159</v>
          </cell>
          <cell r="B178">
            <v>59</v>
          </cell>
          <cell r="C178" t="str">
            <v>擁壁設置工</v>
          </cell>
          <cell r="D178">
            <v>0</v>
          </cell>
          <cell r="E178" t="str">
            <v>H=3.5m</v>
          </cell>
          <cell r="F178">
            <v>0</v>
          </cell>
          <cell r="G178" t="str">
            <v>ｍ</v>
          </cell>
          <cell r="H178">
            <v>6052</v>
          </cell>
          <cell r="I178">
            <v>0</v>
          </cell>
          <cell r="J178" t="str">
            <v>土歩Ⅱ-2-⑦-4</v>
          </cell>
          <cell r="K178">
            <v>159</v>
          </cell>
        </row>
        <row r="179">
          <cell r="A179">
            <v>160</v>
          </cell>
          <cell r="B179">
            <v>60</v>
          </cell>
          <cell r="C179" t="str">
            <v>擁壁設置工</v>
          </cell>
          <cell r="D179">
            <v>0</v>
          </cell>
          <cell r="E179" t="str">
            <v>H=5.0m</v>
          </cell>
          <cell r="F179">
            <v>0</v>
          </cell>
          <cell r="G179" t="str">
            <v>ｍ</v>
          </cell>
          <cell r="H179">
            <v>10140</v>
          </cell>
          <cell r="I179">
            <v>0</v>
          </cell>
          <cell r="J179" t="str">
            <v>積算資料 P-8</v>
          </cell>
          <cell r="K179">
            <v>160</v>
          </cell>
        </row>
        <row r="180">
          <cell r="A180">
            <v>161</v>
          </cell>
          <cell r="B180">
            <v>61</v>
          </cell>
          <cell r="C180" t="str">
            <v>擁壁設置工</v>
          </cell>
          <cell r="D180">
            <v>0</v>
          </cell>
          <cell r="E180" t="str">
            <v>H=5.5m</v>
          </cell>
          <cell r="F180">
            <v>0</v>
          </cell>
          <cell r="G180" t="str">
            <v>ｍ</v>
          </cell>
          <cell r="H180">
            <v>13560</v>
          </cell>
          <cell r="I180">
            <v>0</v>
          </cell>
          <cell r="J180" t="str">
            <v>積算資料 P-24</v>
          </cell>
          <cell r="K180">
            <v>161</v>
          </cell>
        </row>
        <row r="181">
          <cell r="A181">
            <v>162</v>
          </cell>
          <cell r="B181">
            <v>62</v>
          </cell>
          <cell r="C181" t="str">
            <v>擁壁設置工</v>
          </cell>
          <cell r="D181">
            <v>0</v>
          </cell>
          <cell r="E181" t="str">
            <v>H=6.0m</v>
          </cell>
          <cell r="F181">
            <v>0</v>
          </cell>
          <cell r="G181" t="str">
            <v>ｍ</v>
          </cell>
          <cell r="H181">
            <v>15190</v>
          </cell>
          <cell r="I181">
            <v>0</v>
          </cell>
          <cell r="J181" t="str">
            <v>積算資料 P-24</v>
          </cell>
          <cell r="K181">
            <v>162</v>
          </cell>
        </row>
        <row r="182">
          <cell r="A182">
            <v>163</v>
          </cell>
          <cell r="B182">
            <v>63</v>
          </cell>
          <cell r="C182" t="str">
            <v>擁壁設置工</v>
          </cell>
          <cell r="D182">
            <v>0</v>
          </cell>
          <cell r="E182" t="str">
            <v>H=6.5m,7.0m</v>
          </cell>
          <cell r="F182">
            <v>0</v>
          </cell>
          <cell r="G182" t="str">
            <v>ｍ</v>
          </cell>
          <cell r="H182">
            <v>17660</v>
          </cell>
          <cell r="I182">
            <v>0</v>
          </cell>
          <cell r="J182" t="str">
            <v>積算資料 P-24</v>
          </cell>
          <cell r="K182">
            <v>163</v>
          </cell>
        </row>
        <row r="183">
          <cell r="A183">
            <v>164</v>
          </cell>
          <cell r="B183">
            <v>64</v>
          </cell>
          <cell r="C183" t="str">
            <v>擁壁設置工</v>
          </cell>
          <cell r="D183">
            <v>0</v>
          </cell>
          <cell r="E183" t="str">
            <v>H=7.5m,8.0m</v>
          </cell>
          <cell r="F183">
            <v>0</v>
          </cell>
          <cell r="G183" t="str">
            <v>ｍ</v>
          </cell>
          <cell r="H183">
            <v>25980</v>
          </cell>
          <cell r="I183">
            <v>0</v>
          </cell>
          <cell r="J183" t="str">
            <v>積算資料 P-24</v>
          </cell>
          <cell r="K183">
            <v>164</v>
          </cell>
        </row>
        <row r="184">
          <cell r="A184">
            <v>165</v>
          </cell>
          <cell r="B184">
            <v>65</v>
          </cell>
          <cell r="C184" t="str">
            <v>防護柵設置工</v>
          </cell>
          <cell r="D184" t="str">
            <v>構造物建込</v>
          </cell>
          <cell r="E184" t="str">
            <v>H=1.10m</v>
          </cell>
          <cell r="F184" t="str">
            <v xml:space="preserve"> </v>
          </cell>
          <cell r="G184" t="str">
            <v>ｍ</v>
          </cell>
          <cell r="H184">
            <v>1000</v>
          </cell>
          <cell r="I184">
            <v>0</v>
          </cell>
          <cell r="J184" t="str">
            <v>市場単価</v>
          </cell>
          <cell r="K184">
            <v>165</v>
          </cell>
        </row>
        <row r="185">
          <cell r="A185">
            <v>166</v>
          </cell>
          <cell r="B185">
            <v>66</v>
          </cell>
          <cell r="C185" t="str">
            <v>防護柵設置工</v>
          </cell>
          <cell r="D185" t="str">
            <v>ブロック建込</v>
          </cell>
          <cell r="E185" t="str">
            <v>H=1.10m</v>
          </cell>
          <cell r="F185" t="str">
            <v xml:space="preserve"> </v>
          </cell>
          <cell r="G185" t="str">
            <v>ｍ</v>
          </cell>
          <cell r="H185">
            <v>2523</v>
          </cell>
          <cell r="I185">
            <v>0</v>
          </cell>
          <cell r="J185" t="str">
            <v>市場単価</v>
          </cell>
          <cell r="K185">
            <v>166</v>
          </cell>
        </row>
        <row r="186">
          <cell r="A186">
            <v>167</v>
          </cell>
          <cell r="B186">
            <v>67</v>
          </cell>
          <cell r="C186" t="str">
            <v>種子吹付工</v>
          </cell>
          <cell r="D186">
            <v>0</v>
          </cell>
          <cell r="E186" t="str">
            <v>　</v>
          </cell>
          <cell r="F186" t="str">
            <v xml:space="preserve"> </v>
          </cell>
          <cell r="G186" t="str">
            <v>ｍ2</v>
          </cell>
          <cell r="H186">
            <v>200</v>
          </cell>
          <cell r="I186">
            <v>0</v>
          </cell>
          <cell r="J186" t="str">
            <v>市場単価</v>
          </cell>
          <cell r="K186">
            <v>167</v>
          </cell>
        </row>
        <row r="187">
          <cell r="A187">
            <v>168</v>
          </cell>
          <cell r="B187">
            <v>68</v>
          </cell>
          <cell r="C187" t="str">
            <v>植生マット</v>
          </cell>
          <cell r="D187">
            <v>0</v>
          </cell>
          <cell r="E187" t="str">
            <v>　</v>
          </cell>
          <cell r="F187" t="str">
            <v xml:space="preserve"> </v>
          </cell>
          <cell r="G187" t="str">
            <v>ｍ2</v>
          </cell>
          <cell r="H187">
            <v>1820</v>
          </cell>
          <cell r="I187">
            <v>0</v>
          </cell>
          <cell r="J187" t="str">
            <v>市場単価</v>
          </cell>
          <cell r="K187">
            <v>168</v>
          </cell>
        </row>
        <row r="188">
          <cell r="A188">
            <v>169</v>
          </cell>
          <cell r="B188">
            <v>69</v>
          </cell>
          <cell r="C188" t="str">
            <v>舗装版切断工</v>
          </cell>
          <cell r="D188">
            <v>0</v>
          </cell>
          <cell r="E188" t="str">
            <v>ｱｽﾌｧﾙﾄ</v>
          </cell>
          <cell r="F188" t="str">
            <v>t=20cm以下</v>
          </cell>
          <cell r="G188" t="str">
            <v>ｍ</v>
          </cell>
          <cell r="H188">
            <v>459</v>
          </cell>
          <cell r="I188">
            <v>0</v>
          </cell>
          <cell r="J188" t="str">
            <v>土歩Ⅳ-3-③-4</v>
          </cell>
          <cell r="K188">
            <v>169</v>
          </cell>
        </row>
        <row r="189">
          <cell r="A189">
            <v>170</v>
          </cell>
          <cell r="B189">
            <v>70</v>
          </cell>
          <cell r="C189" t="str">
            <v>ｺﾝｸﾘｰﾄｶｯﾀ運転</v>
          </cell>
          <cell r="D189">
            <v>0</v>
          </cell>
          <cell r="E189" t="str">
            <v>走　行　式</v>
          </cell>
          <cell r="F189" t="str">
            <v>ﾌﾞﾚｰﾄﾞ径45-56cm</v>
          </cell>
          <cell r="G189" t="str">
            <v>日</v>
          </cell>
          <cell r="H189">
            <v>21440</v>
          </cell>
          <cell r="I189">
            <v>0</v>
          </cell>
          <cell r="J189" t="str">
            <v>土歩Ⅳ-3-③-4</v>
          </cell>
          <cell r="K189">
            <v>170</v>
          </cell>
        </row>
        <row r="190">
          <cell r="A190">
            <v>171</v>
          </cell>
          <cell r="B190">
            <v>71</v>
          </cell>
          <cell r="C190" t="str">
            <v>舗装版破砕工</v>
          </cell>
          <cell r="D190">
            <v>0</v>
          </cell>
          <cell r="E190" t="str">
            <v>ｱｽﾌｧﾙﾄ</v>
          </cell>
          <cell r="F190" t="str">
            <v>t=10cm以下</v>
          </cell>
          <cell r="G190" t="str">
            <v>ｍ2</v>
          </cell>
          <cell r="H190">
            <v>126</v>
          </cell>
          <cell r="I190">
            <v>0</v>
          </cell>
          <cell r="J190" t="str">
            <v>土歩Ⅳ-3-②-10</v>
          </cell>
          <cell r="K190">
            <v>171</v>
          </cell>
        </row>
        <row r="191">
          <cell r="A191">
            <v>172</v>
          </cell>
          <cell r="B191">
            <v>72</v>
          </cell>
          <cell r="C191" t="str">
            <v>バックホウ運転</v>
          </cell>
          <cell r="D191" t="str">
            <v xml:space="preserve"> </v>
          </cell>
          <cell r="E191" t="str">
            <v>ﾊﾞｯｸﾎｳ 0.60m3</v>
          </cell>
          <cell r="F191" t="str">
            <v>ｶﾞｽ対策-ｸﾛｰﾗ型</v>
          </cell>
          <cell r="G191" t="str">
            <v>日</v>
          </cell>
          <cell r="H191">
            <v>43370</v>
          </cell>
          <cell r="I191">
            <v>0</v>
          </cell>
          <cell r="J191" t="str">
            <v>土歩Ⅳ-3-②-11</v>
          </cell>
          <cell r="K191">
            <v>172</v>
          </cell>
        </row>
        <row r="192">
          <cell r="A192">
            <v>173</v>
          </cell>
          <cell r="B192">
            <v>73</v>
          </cell>
          <cell r="C192" t="str">
            <v>ｱｽﾌｧﾙﾄ殻処理工</v>
          </cell>
          <cell r="D192">
            <v>0</v>
          </cell>
          <cell r="E192" t="str">
            <v>ﾀﾞﾝﾌﾟﾄﾗｯｸ10t積</v>
          </cell>
          <cell r="F192" t="str">
            <v>L=1.5㎞以下(無)</v>
          </cell>
          <cell r="G192" t="str">
            <v>ｍ3</v>
          </cell>
          <cell r="H192">
            <v>3771</v>
          </cell>
          <cell r="I192">
            <v>0</v>
          </cell>
          <cell r="J192" t="str">
            <v>土歩Ⅳ-3-②-11</v>
          </cell>
          <cell r="K192">
            <v>173</v>
          </cell>
        </row>
        <row r="193">
          <cell r="A193">
            <v>174</v>
          </cell>
          <cell r="B193">
            <v>74</v>
          </cell>
          <cell r="C193" t="str">
            <v>ﾀﾞﾝﾌﾟﾄﾗｯｸ運転</v>
          </cell>
          <cell r="D193" t="str">
            <v xml:space="preserve"> </v>
          </cell>
          <cell r="E193" t="str">
            <v>10t積み</v>
          </cell>
          <cell r="F193">
            <v>0</v>
          </cell>
          <cell r="G193" t="str">
            <v>日</v>
          </cell>
          <cell r="H193">
            <v>42020</v>
          </cell>
          <cell r="I193">
            <v>0</v>
          </cell>
          <cell r="J193" t="str">
            <v>土歩Ⅳ-3-②-11</v>
          </cell>
          <cell r="K193">
            <v>174</v>
          </cell>
        </row>
        <row r="194">
          <cell r="A194">
            <v>175</v>
          </cell>
          <cell r="B194">
            <v>75</v>
          </cell>
          <cell r="C194" t="str">
            <v>上　層　路　盤</v>
          </cell>
          <cell r="D194">
            <v>0</v>
          </cell>
          <cell r="E194" t="str">
            <v>再生粒調砕石</v>
          </cell>
          <cell r="F194" t="str">
            <v>t=15cm</v>
          </cell>
          <cell r="G194" t="str">
            <v>ｍ2</v>
          </cell>
          <cell r="H194">
            <v>1043</v>
          </cell>
          <cell r="I194">
            <v>0</v>
          </cell>
          <cell r="J194" t="str">
            <v>土歩Ⅳ-1-①-5</v>
          </cell>
          <cell r="K194">
            <v>175</v>
          </cell>
        </row>
        <row r="195">
          <cell r="A195">
            <v>176</v>
          </cell>
          <cell r="B195">
            <v>76</v>
          </cell>
          <cell r="C195" t="str">
            <v>下　層　路　盤</v>
          </cell>
          <cell r="D195">
            <v>0</v>
          </cell>
          <cell r="E195" t="str">
            <v>再生ｸﾗｯｼｬｰﾗﾝ</v>
          </cell>
          <cell r="F195" t="str">
            <v>t=19cm</v>
          </cell>
          <cell r="G195" t="str">
            <v>ｍ2</v>
          </cell>
          <cell r="H195">
            <v>1136</v>
          </cell>
          <cell r="I195">
            <v>0</v>
          </cell>
          <cell r="J195" t="str">
            <v>土歩Ⅳ-1-①-5</v>
          </cell>
          <cell r="K195">
            <v>176</v>
          </cell>
        </row>
        <row r="196">
          <cell r="A196">
            <v>177</v>
          </cell>
          <cell r="B196">
            <v>77</v>
          </cell>
          <cell r="C196" t="str">
            <v>振動ローラ運転</v>
          </cell>
          <cell r="D196" t="str">
            <v>(路盤工)</v>
          </cell>
          <cell r="E196" t="str">
            <v>搭乗式ｺﾝﾊﾞｲﾝﾄﾞ型</v>
          </cell>
          <cell r="F196" t="str">
            <v>ｶﾞｽ対策型(3～4t)</v>
          </cell>
          <cell r="G196" t="str">
            <v>日</v>
          </cell>
          <cell r="H196">
            <v>30460</v>
          </cell>
          <cell r="I196">
            <v>0</v>
          </cell>
          <cell r="J196" t="str">
            <v>土歩Ⅳ-1-①-6</v>
          </cell>
          <cell r="K196">
            <v>177</v>
          </cell>
        </row>
        <row r="197">
          <cell r="A197">
            <v>178</v>
          </cell>
          <cell r="B197">
            <v>78</v>
          </cell>
          <cell r="C197" t="str">
            <v xml:space="preserve"> 本　舗　装　工</v>
          </cell>
          <cell r="D197" t="str">
            <v>(車道)</v>
          </cell>
          <cell r="E197" t="str">
            <v>再生密粒度ｱｽｺﾝ13mm</v>
          </cell>
          <cell r="F197" t="str">
            <v>t=5cm(機械b&lt;3m)</v>
          </cell>
          <cell r="G197" t="str">
            <v>ｍ2</v>
          </cell>
          <cell r="H197">
            <v>1492</v>
          </cell>
          <cell r="I197">
            <v>0</v>
          </cell>
          <cell r="J197" t="str">
            <v>土歩Ⅳ-1-②-10</v>
          </cell>
          <cell r="K197">
            <v>178</v>
          </cell>
        </row>
        <row r="198">
          <cell r="A198">
            <v>179</v>
          </cell>
          <cell r="B198">
            <v>79</v>
          </cell>
          <cell r="C198" t="str">
            <v>ｱｽﾌｧﾙﾄﾌｨﾆｯｼｬ運転</v>
          </cell>
          <cell r="D198" t="str">
            <v>(舗装工)</v>
          </cell>
          <cell r="E198" t="str">
            <v>ホイール型</v>
          </cell>
          <cell r="F198" t="str">
            <v>1.4～3.0m</v>
          </cell>
          <cell r="G198" t="str">
            <v>日</v>
          </cell>
          <cell r="H198">
            <v>54810</v>
          </cell>
          <cell r="I198">
            <v>0</v>
          </cell>
          <cell r="J198" t="str">
            <v>土歩Ⅳ-1-②-11</v>
          </cell>
          <cell r="K198">
            <v>179</v>
          </cell>
        </row>
        <row r="199">
          <cell r="A199">
            <v>180</v>
          </cell>
          <cell r="B199">
            <v>80</v>
          </cell>
          <cell r="C199" t="str">
            <v>振動ローラ運転</v>
          </cell>
          <cell r="D199" t="str">
            <v>(舗装工)</v>
          </cell>
          <cell r="E199" t="str">
            <v>搭乗式ｺﾝﾊﾞｲﾝﾄﾞ型</v>
          </cell>
          <cell r="F199" t="str">
            <v>ｶﾞｽ対策(3～4t)</v>
          </cell>
          <cell r="G199" t="str">
            <v>日</v>
          </cell>
          <cell r="H199">
            <v>30720</v>
          </cell>
          <cell r="I199">
            <v>0</v>
          </cell>
          <cell r="J199" t="str">
            <v>土歩Ⅳ-1-②-11</v>
          </cell>
          <cell r="K199">
            <v>180</v>
          </cell>
        </row>
        <row r="200">
          <cell r="A200">
            <v>181</v>
          </cell>
          <cell r="B200">
            <v>81</v>
          </cell>
          <cell r="C200" t="str">
            <v>伐開殻処理工</v>
          </cell>
          <cell r="D200">
            <v>0</v>
          </cell>
          <cell r="E200" t="str">
            <v>ﾀﾞﾝﾌﾟﾄﾗｯｸ10t積</v>
          </cell>
          <cell r="F200" t="str">
            <v>L=7.5㎞以下(無)</v>
          </cell>
          <cell r="G200" t="str">
            <v>ｍ2</v>
          </cell>
          <cell r="H200">
            <v>81</v>
          </cell>
          <cell r="I200">
            <v>0</v>
          </cell>
          <cell r="J200" t="str">
            <v>土歩Ⅲ-2-④-13</v>
          </cell>
          <cell r="K200">
            <v>181</v>
          </cell>
        </row>
        <row r="201">
          <cell r="A201">
            <v>182</v>
          </cell>
          <cell r="B201">
            <v>82</v>
          </cell>
          <cell r="C201" t="str">
            <v>ﾀﾞﾝﾌﾟﾄﾗｯｸ運転</v>
          </cell>
          <cell r="D201" t="str">
            <v xml:space="preserve"> </v>
          </cell>
          <cell r="E201" t="str">
            <v>10t積み</v>
          </cell>
          <cell r="F201">
            <v>0</v>
          </cell>
          <cell r="G201" t="str">
            <v>時間</v>
          </cell>
          <cell r="H201">
            <v>7194</v>
          </cell>
          <cell r="I201">
            <v>0</v>
          </cell>
          <cell r="J201" t="str">
            <v>土歩Ⅲ-2-④-14</v>
          </cell>
          <cell r="K201">
            <v>182</v>
          </cell>
        </row>
        <row r="202">
          <cell r="A202">
            <v>183</v>
          </cell>
          <cell r="B202">
            <v>83</v>
          </cell>
          <cell r="C202" t="str">
            <v>削　孔　工</v>
          </cell>
          <cell r="D202" t="str">
            <v>L=3.0m</v>
          </cell>
          <cell r="E202" t="str">
            <v>削孔径φ75mm</v>
          </cell>
          <cell r="F202" t="str">
            <v>穿孔機付ﾊﾞｯｸﾎｳ</v>
          </cell>
          <cell r="G202" t="str">
            <v>ｍ</v>
          </cell>
          <cell r="H202">
            <v>2558</v>
          </cell>
          <cell r="I202">
            <v>0</v>
          </cell>
          <cell r="J202" t="str">
            <v>積算資料 P-14</v>
          </cell>
          <cell r="K202">
            <v>183</v>
          </cell>
        </row>
        <row r="203">
          <cell r="A203">
            <v>184</v>
          </cell>
          <cell r="B203">
            <v>84</v>
          </cell>
          <cell r="C203" t="str">
            <v>削　孔　工</v>
          </cell>
          <cell r="D203" t="str">
            <v>L=3.5m</v>
          </cell>
          <cell r="E203" t="str">
            <v>削孔径φ75mm</v>
          </cell>
          <cell r="F203" t="str">
            <v>穿孔機付ﾊﾞｯｸﾎｳ</v>
          </cell>
          <cell r="G203" t="str">
            <v>ｍ</v>
          </cell>
          <cell r="H203">
            <v>2388</v>
          </cell>
          <cell r="I203">
            <v>0</v>
          </cell>
          <cell r="J203" t="str">
            <v>積算資料 P-14</v>
          </cell>
          <cell r="K203">
            <v>184</v>
          </cell>
        </row>
        <row r="204">
          <cell r="A204">
            <v>185</v>
          </cell>
          <cell r="B204">
            <v>85</v>
          </cell>
          <cell r="C204" t="str">
            <v>削　孔　工</v>
          </cell>
          <cell r="D204" t="str">
            <v>L=4.0m</v>
          </cell>
          <cell r="E204" t="str">
            <v>削孔径φ75mm</v>
          </cell>
          <cell r="F204" t="str">
            <v>穿孔機付ﾊﾞｯｸﾎｳ</v>
          </cell>
          <cell r="G204" t="str">
            <v>ｍ</v>
          </cell>
          <cell r="H204">
            <v>2217</v>
          </cell>
          <cell r="I204">
            <v>0</v>
          </cell>
          <cell r="J204" t="str">
            <v>積算資料 P-14</v>
          </cell>
          <cell r="K204">
            <v>185</v>
          </cell>
        </row>
        <row r="205">
          <cell r="A205">
            <v>186</v>
          </cell>
          <cell r="B205">
            <v>86</v>
          </cell>
          <cell r="C205" t="str">
            <v>削　孔　工</v>
          </cell>
          <cell r="D205" t="str">
            <v>L=5.0m</v>
          </cell>
          <cell r="E205" t="str">
            <v>削孔径φ75mm</v>
          </cell>
          <cell r="F205" t="str">
            <v>穿孔機付ﾊﾞｯｸﾎｳ</v>
          </cell>
          <cell r="G205" t="str">
            <v>ｍ</v>
          </cell>
          <cell r="H205">
            <v>2046</v>
          </cell>
          <cell r="I205">
            <v>0</v>
          </cell>
          <cell r="J205" t="str">
            <v>積算資料 P-14</v>
          </cell>
          <cell r="K205">
            <v>186</v>
          </cell>
        </row>
        <row r="206">
          <cell r="A206">
            <v>187</v>
          </cell>
          <cell r="B206">
            <v>87</v>
          </cell>
          <cell r="C206" t="str">
            <v>穿孔機運転</v>
          </cell>
          <cell r="D206" t="str">
            <v>削孔径75mm</v>
          </cell>
          <cell r="E206" t="str">
            <v>ﾊﾞｯｸﾎｳ 0.35m3</v>
          </cell>
          <cell r="F206" t="str">
            <v>ｶﾞｽ対策型</v>
          </cell>
          <cell r="G206" t="str">
            <v>日</v>
          </cell>
          <cell r="H206">
            <v>88560</v>
          </cell>
          <cell r="I206">
            <v>0</v>
          </cell>
          <cell r="J206" t="str">
            <v>積算資料 P-19</v>
          </cell>
          <cell r="K206">
            <v>187</v>
          </cell>
        </row>
        <row r="207">
          <cell r="A207">
            <v>188</v>
          </cell>
          <cell r="B207">
            <v>88</v>
          </cell>
          <cell r="C207" t="str">
            <v>空気圧縮機運転</v>
          </cell>
          <cell r="D207" t="str">
            <v>削孔径75mm</v>
          </cell>
          <cell r="E207" t="str">
            <v>可搬式ｽｸﾘｭｳｰ</v>
          </cell>
          <cell r="F207" t="str">
            <v>5.0m3/min</v>
          </cell>
          <cell r="G207" t="str">
            <v>日</v>
          </cell>
          <cell r="H207">
            <v>9428</v>
          </cell>
          <cell r="I207">
            <v>0</v>
          </cell>
          <cell r="J207" t="str">
            <v>積算資料 P-19</v>
          </cell>
          <cell r="K207">
            <v>188</v>
          </cell>
        </row>
        <row r="208">
          <cell r="A208">
            <v>189</v>
          </cell>
          <cell r="B208">
            <v>89</v>
          </cell>
          <cell r="C208" t="str">
            <v>ｾﾒﾝﾄﾓﾙﾀﾙ注入工</v>
          </cell>
          <cell r="D208" t="str">
            <v>削孔径75mm</v>
          </cell>
          <cell r="E208">
            <v>0</v>
          </cell>
          <cell r="F208">
            <v>0</v>
          </cell>
          <cell r="G208" t="str">
            <v>ｍ3</v>
          </cell>
          <cell r="H208">
            <v>174200</v>
          </cell>
          <cell r="I208">
            <v>0</v>
          </cell>
          <cell r="J208" t="str">
            <v>積算資料 P-15</v>
          </cell>
          <cell r="K208">
            <v>189</v>
          </cell>
        </row>
        <row r="209">
          <cell r="A209">
            <v>190</v>
          </cell>
          <cell r="B209">
            <v>90</v>
          </cell>
          <cell r="C209" t="str">
            <v>ｾﾒﾝﾄﾓﾙﾀﾙ注入材</v>
          </cell>
          <cell r="D209" t="str">
            <v>削孔径75mm</v>
          </cell>
          <cell r="E209">
            <v>0</v>
          </cell>
          <cell r="F209">
            <v>0</v>
          </cell>
          <cell r="G209" t="str">
            <v>ｍ3</v>
          </cell>
          <cell r="H209">
            <v>18280</v>
          </cell>
          <cell r="I209">
            <v>0</v>
          </cell>
          <cell r="J209" t="str">
            <v>積算資料 P-15</v>
          </cell>
          <cell r="K209">
            <v>190</v>
          </cell>
        </row>
        <row r="210">
          <cell r="A210">
            <v>191</v>
          </cell>
          <cell r="B210">
            <v>91</v>
          </cell>
          <cell r="C210" t="str">
            <v>鉄筋挿入工</v>
          </cell>
          <cell r="D210" t="str">
            <v>L=3.0m</v>
          </cell>
          <cell r="E210">
            <v>0</v>
          </cell>
          <cell r="F210">
            <v>0</v>
          </cell>
          <cell r="G210" t="str">
            <v>本</v>
          </cell>
          <cell r="H210">
            <v>4461</v>
          </cell>
          <cell r="I210">
            <v>0</v>
          </cell>
          <cell r="J210" t="str">
            <v>積算資料 P-16</v>
          </cell>
          <cell r="K210">
            <v>191</v>
          </cell>
        </row>
        <row r="211">
          <cell r="A211">
            <v>192</v>
          </cell>
          <cell r="B211">
            <v>92</v>
          </cell>
          <cell r="C211" t="str">
            <v>鉄筋挿入工</v>
          </cell>
          <cell r="D211" t="str">
            <v>L=3.5m</v>
          </cell>
          <cell r="E211">
            <v>0</v>
          </cell>
          <cell r="F211">
            <v>0</v>
          </cell>
          <cell r="G211" t="str">
            <v>本</v>
          </cell>
          <cell r="H211">
            <v>4629</v>
          </cell>
          <cell r="I211">
            <v>0</v>
          </cell>
          <cell r="J211" t="str">
            <v>積算資料 P-16</v>
          </cell>
          <cell r="K211">
            <v>192</v>
          </cell>
        </row>
        <row r="212">
          <cell r="A212">
            <v>193</v>
          </cell>
          <cell r="B212">
            <v>93</v>
          </cell>
          <cell r="C212" t="str">
            <v>鉄筋挿入工</v>
          </cell>
          <cell r="D212" t="str">
            <v>L=4.0m</v>
          </cell>
          <cell r="E212">
            <v>0</v>
          </cell>
          <cell r="F212">
            <v>0</v>
          </cell>
          <cell r="G212" t="str">
            <v>本</v>
          </cell>
          <cell r="H212">
            <v>4798</v>
          </cell>
          <cell r="I212">
            <v>0</v>
          </cell>
          <cell r="J212" t="str">
            <v>積算資料 P-16</v>
          </cell>
          <cell r="K212">
            <v>193</v>
          </cell>
        </row>
        <row r="213">
          <cell r="A213">
            <v>194</v>
          </cell>
          <cell r="B213">
            <v>94</v>
          </cell>
          <cell r="C213" t="str">
            <v>鉄筋挿入工</v>
          </cell>
          <cell r="D213" t="str">
            <v>L=5.0m</v>
          </cell>
          <cell r="E213">
            <v>0</v>
          </cell>
          <cell r="F213">
            <v>0</v>
          </cell>
          <cell r="G213" t="str">
            <v>本</v>
          </cell>
          <cell r="H213">
            <v>5136</v>
          </cell>
          <cell r="I213">
            <v>0</v>
          </cell>
          <cell r="J213" t="str">
            <v>積算資料 P-16</v>
          </cell>
          <cell r="K213">
            <v>194</v>
          </cell>
        </row>
        <row r="214">
          <cell r="A214">
            <v>195</v>
          </cell>
          <cell r="B214">
            <v>95</v>
          </cell>
          <cell r="C214" t="str">
            <v>吸出防止材設置工</v>
          </cell>
          <cell r="D214" t="str">
            <v>　</v>
          </cell>
          <cell r="E214">
            <v>0</v>
          </cell>
          <cell r="F214">
            <v>0</v>
          </cell>
          <cell r="G214" t="str">
            <v>ｍ2</v>
          </cell>
          <cell r="H214">
            <v>847</v>
          </cell>
          <cell r="I214">
            <v>0</v>
          </cell>
          <cell r="J214" t="str">
            <v>積算資料 P-13</v>
          </cell>
          <cell r="K214">
            <v>195</v>
          </cell>
        </row>
        <row r="215">
          <cell r="A215">
            <v>196</v>
          </cell>
          <cell r="B215">
            <v>96</v>
          </cell>
          <cell r="C215" t="str">
            <v>溶接金網設置工</v>
          </cell>
          <cell r="D215" t="str">
            <v>　</v>
          </cell>
          <cell r="E215">
            <v>0</v>
          </cell>
          <cell r="F215">
            <v>0</v>
          </cell>
          <cell r="G215" t="str">
            <v>ｍ2</v>
          </cell>
          <cell r="H215">
            <v>1043</v>
          </cell>
          <cell r="I215">
            <v>0</v>
          </cell>
          <cell r="J215" t="str">
            <v>積算資料 P-13</v>
          </cell>
          <cell r="K215">
            <v>196</v>
          </cell>
        </row>
        <row r="216">
          <cell r="A216">
            <v>197</v>
          </cell>
          <cell r="B216">
            <v>97</v>
          </cell>
          <cell r="C216" t="str">
            <v>鋼製法枠設置工</v>
          </cell>
          <cell r="D216">
            <v>0</v>
          </cell>
          <cell r="E216" t="str">
            <v>100×100×7</v>
          </cell>
          <cell r="F216">
            <v>0</v>
          </cell>
          <cell r="G216" t="str">
            <v>ｍ2</v>
          </cell>
          <cell r="H216">
            <v>8670</v>
          </cell>
          <cell r="I216">
            <v>0</v>
          </cell>
          <cell r="J216" t="str">
            <v>積算資料 P-17</v>
          </cell>
          <cell r="K216">
            <v>197</v>
          </cell>
        </row>
        <row r="217">
          <cell r="A217">
            <v>198</v>
          </cell>
          <cell r="B217">
            <v>98</v>
          </cell>
          <cell r="C217" t="str">
            <v>補強筋頭部処理工</v>
          </cell>
          <cell r="D217" t="str">
            <v>　</v>
          </cell>
          <cell r="E217">
            <v>0</v>
          </cell>
          <cell r="F217">
            <v>0</v>
          </cell>
          <cell r="G217" t="str">
            <v>箇所</v>
          </cell>
          <cell r="H217">
            <v>1997</v>
          </cell>
          <cell r="I217">
            <v>0</v>
          </cell>
          <cell r="J217" t="str">
            <v>積算資料 P-18</v>
          </cell>
          <cell r="K217">
            <v>198</v>
          </cell>
        </row>
        <row r="218">
          <cell r="A218">
            <v>199</v>
          </cell>
          <cell r="B218">
            <v>99</v>
          </cell>
          <cell r="C218" t="str">
            <v>頭部処理材</v>
          </cell>
          <cell r="D218" t="str">
            <v>　</v>
          </cell>
          <cell r="E218">
            <v>0</v>
          </cell>
          <cell r="F218">
            <v>0</v>
          </cell>
          <cell r="G218" t="str">
            <v>組</v>
          </cell>
          <cell r="H218">
            <v>556</v>
          </cell>
          <cell r="I218">
            <v>0</v>
          </cell>
          <cell r="J218" t="str">
            <v>積算資料 P-18</v>
          </cell>
          <cell r="K218">
            <v>199</v>
          </cell>
        </row>
        <row r="219">
          <cell r="A219">
            <v>200</v>
          </cell>
          <cell r="B219">
            <v>100</v>
          </cell>
          <cell r="C219" t="str">
            <v>モルタル吹付工</v>
          </cell>
          <cell r="D219" t="str">
            <v>t=10cm</v>
          </cell>
          <cell r="E219" t="str">
            <v>　</v>
          </cell>
          <cell r="F219" t="str">
            <v xml:space="preserve"> </v>
          </cell>
          <cell r="G219" t="str">
            <v>ｍ2</v>
          </cell>
          <cell r="H219">
            <v>5200</v>
          </cell>
          <cell r="I219">
            <v>0</v>
          </cell>
          <cell r="J219" t="str">
            <v>市場単価</v>
          </cell>
          <cell r="K219">
            <v>200</v>
          </cell>
        </row>
        <row r="220">
          <cell r="A220">
            <v>201</v>
          </cell>
          <cell r="B220">
            <v>101</v>
          </cell>
          <cell r="C220" t="str">
            <v>鉄筋加工組立</v>
          </cell>
          <cell r="D220" t="str">
            <v>D13</v>
          </cell>
          <cell r="E220" t="str">
            <v>一般構造物</v>
          </cell>
          <cell r="F220" t="str">
            <v>(SD345)</v>
          </cell>
          <cell r="G220" t="str">
            <v>ｔ</v>
          </cell>
          <cell r="H220">
            <v>118525</v>
          </cell>
          <cell r="I220">
            <v>0</v>
          </cell>
          <cell r="J220" t="str">
            <v>市場単価</v>
          </cell>
          <cell r="K220">
            <v>201</v>
          </cell>
        </row>
        <row r="221">
          <cell r="A221">
            <v>202</v>
          </cell>
          <cell r="B221">
            <v>102</v>
          </cell>
          <cell r="C221" t="str">
            <v>鉄筋加工組立</v>
          </cell>
          <cell r="D221" t="str">
            <v>D16～25</v>
          </cell>
          <cell r="E221" t="str">
            <v>一般構造物</v>
          </cell>
          <cell r="F221" t="str">
            <v>(SD345)</v>
          </cell>
          <cell r="G221" t="str">
            <v>ｔ</v>
          </cell>
          <cell r="H221">
            <v>116465</v>
          </cell>
          <cell r="I221">
            <v>0</v>
          </cell>
          <cell r="J221" t="str">
            <v>市場単価</v>
          </cell>
          <cell r="K221">
            <v>0</v>
          </cell>
        </row>
        <row r="222">
          <cell r="A222">
            <v>203</v>
          </cell>
          <cell r="B222">
            <v>103</v>
          </cell>
          <cell r="C222" t="str">
            <v>ｺﾝｸﾘｰﾄﾎﾟﾝﾌﾟ車打設</v>
          </cell>
          <cell r="D222" t="str">
            <v>鉄筋構造物</v>
          </cell>
          <cell r="E222" t="str">
            <v>24-20-8</v>
          </cell>
          <cell r="F222">
            <v>0</v>
          </cell>
          <cell r="G222" t="str">
            <v>ｍ3</v>
          </cell>
          <cell r="H222">
            <v>14590</v>
          </cell>
          <cell r="I222">
            <v>0</v>
          </cell>
          <cell r="J222" t="str">
            <v>土歩Ⅱ-4-①-11</v>
          </cell>
          <cell r="K222">
            <v>0</v>
          </cell>
        </row>
        <row r="223">
          <cell r="A223">
            <v>204</v>
          </cell>
          <cell r="B223">
            <v>104</v>
          </cell>
          <cell r="C223" t="str">
            <v>ｺﾝｸﾘｰﾄﾎﾟﾝﾌﾟ車運転</v>
          </cell>
          <cell r="D223">
            <v>0</v>
          </cell>
          <cell r="E223" t="str">
            <v>ブーム式90～110m3/h</v>
          </cell>
          <cell r="F223">
            <v>0</v>
          </cell>
          <cell r="G223" t="str">
            <v>時間</v>
          </cell>
          <cell r="H223">
            <v>12050</v>
          </cell>
          <cell r="I223">
            <v>0</v>
          </cell>
          <cell r="J223" t="str">
            <v>土歩Ⅱ-4-①-13</v>
          </cell>
          <cell r="K223">
            <v>0</v>
          </cell>
        </row>
        <row r="224">
          <cell r="A224">
            <v>205</v>
          </cell>
          <cell r="B224">
            <v>105</v>
          </cell>
          <cell r="C224" t="str">
            <v>Ｕ型側溝布設工</v>
          </cell>
          <cell r="D224" t="str">
            <v>L=600</v>
          </cell>
          <cell r="E224" t="str">
            <v>60kg～300kg以下</v>
          </cell>
          <cell r="F224" t="str">
            <v>基礎なし</v>
          </cell>
          <cell r="G224" t="str">
            <v>ｍ</v>
          </cell>
          <cell r="H224">
            <v>3970</v>
          </cell>
          <cell r="I224">
            <v>0</v>
          </cell>
          <cell r="J224" t="str">
            <v>市場単価</v>
          </cell>
          <cell r="K224">
            <v>0</v>
          </cell>
        </row>
        <row r="225">
          <cell r="A225">
            <v>206</v>
          </cell>
          <cell r="B225">
            <v>106</v>
          </cell>
          <cell r="C225" t="str">
            <v>場所打擁壁工</v>
          </cell>
          <cell r="D225" t="str">
            <v>　</v>
          </cell>
          <cell r="E225" t="str">
            <v>Ｌ型擁壁</v>
          </cell>
          <cell r="F225" t="str">
            <v>　</v>
          </cell>
          <cell r="G225" t="str">
            <v>ｍ3</v>
          </cell>
          <cell r="H225">
            <v>34090</v>
          </cell>
          <cell r="I225">
            <v>0</v>
          </cell>
          <cell r="J225" t="str">
            <v>土歩Ⅱ-2-⑤-12</v>
          </cell>
          <cell r="K225">
            <v>0</v>
          </cell>
        </row>
        <row r="226">
          <cell r="A226">
            <v>207</v>
          </cell>
          <cell r="B226">
            <v>107</v>
          </cell>
          <cell r="C226" t="str">
            <v>ｺﾝｸﾘｰﾄﾎﾟﾝﾌﾟ車運転</v>
          </cell>
          <cell r="D226">
            <v>0</v>
          </cell>
          <cell r="E226" t="str">
            <v>ブーム式90～110m3/h</v>
          </cell>
          <cell r="F226">
            <v>0</v>
          </cell>
          <cell r="G226" t="str">
            <v>日</v>
          </cell>
          <cell r="H226">
            <v>72980</v>
          </cell>
          <cell r="I226">
            <v>0</v>
          </cell>
          <cell r="J226" t="str">
            <v>土歩Ⅱ-2-⑤-13</v>
          </cell>
          <cell r="K226">
            <v>0</v>
          </cell>
        </row>
        <row r="227">
          <cell r="B227" t="str">
            <v>番 号</v>
          </cell>
          <cell r="C227" t="str">
            <v>名　　　  称</v>
          </cell>
          <cell r="E227" t="str">
            <v>規　　　　格</v>
          </cell>
          <cell r="G227" t="str">
            <v>単 位</v>
          </cell>
          <cell r="H227" t="str">
            <v>単   価</v>
          </cell>
          <cell r="I227" t="str">
            <v>単   価</v>
          </cell>
          <cell r="J227" t="str">
            <v>備   考</v>
          </cell>
          <cell r="K227">
            <v>0</v>
          </cell>
        </row>
        <row r="228">
          <cell r="A228">
            <v>301</v>
          </cell>
          <cell r="C228" t="str">
            <v>特 殊 作 業 員</v>
          </cell>
          <cell r="G228" t="str">
            <v>人</v>
          </cell>
          <cell r="H228">
            <v>17900</v>
          </cell>
          <cell r="J228" t="str">
            <v>県単P,2</v>
          </cell>
          <cell r="K228">
            <v>301</v>
          </cell>
        </row>
        <row r="229">
          <cell r="A229">
            <v>302</v>
          </cell>
          <cell r="C229" t="str">
            <v>普 通 作 業 員</v>
          </cell>
          <cell r="G229" t="str">
            <v>人</v>
          </cell>
          <cell r="H229">
            <v>13200</v>
          </cell>
          <cell r="J229" t="str">
            <v>県単P,2</v>
          </cell>
          <cell r="K229">
            <v>302</v>
          </cell>
        </row>
        <row r="230">
          <cell r="A230">
            <v>303</v>
          </cell>
          <cell r="C230" t="str">
            <v>軽  作  業  員</v>
          </cell>
          <cell r="G230" t="str">
            <v>人</v>
          </cell>
          <cell r="H230">
            <v>9200</v>
          </cell>
          <cell r="J230" t="str">
            <v>県単P,2</v>
          </cell>
          <cell r="K230">
            <v>303</v>
          </cell>
        </row>
        <row r="231">
          <cell r="A231">
            <v>304</v>
          </cell>
          <cell r="C231" t="str">
            <v>造　　園　　工</v>
          </cell>
          <cell r="G231" t="str">
            <v>人</v>
          </cell>
          <cell r="H231">
            <v>15700</v>
          </cell>
          <cell r="J231" t="str">
            <v>県単P,2</v>
          </cell>
          <cell r="K231">
            <v>304</v>
          </cell>
        </row>
        <row r="232">
          <cell r="A232">
            <v>305</v>
          </cell>
          <cell r="C232" t="str">
            <v>法　　面　　工</v>
          </cell>
          <cell r="G232" t="str">
            <v>人</v>
          </cell>
          <cell r="H232">
            <v>14900</v>
          </cell>
          <cell r="J232" t="str">
            <v>県単P,2</v>
          </cell>
          <cell r="K232">
            <v>305</v>
          </cell>
        </row>
        <row r="233">
          <cell r="A233">
            <v>306</v>
          </cell>
          <cell r="C233" t="str">
            <v>と　　び　　工</v>
          </cell>
          <cell r="G233" t="str">
            <v>人</v>
          </cell>
          <cell r="H233">
            <v>19100</v>
          </cell>
          <cell r="J233" t="str">
            <v>県単P,2</v>
          </cell>
          <cell r="K233">
            <v>306</v>
          </cell>
        </row>
        <row r="234">
          <cell r="A234">
            <v>307</v>
          </cell>
          <cell r="C234" t="str">
            <v>石　　　　　工</v>
          </cell>
          <cell r="G234" t="str">
            <v>人</v>
          </cell>
          <cell r="H234">
            <v>20600</v>
          </cell>
          <cell r="J234" t="str">
            <v>県単P,2</v>
          </cell>
          <cell r="K234">
            <v>307</v>
          </cell>
        </row>
        <row r="235">
          <cell r="A235">
            <v>308</v>
          </cell>
          <cell r="C235" t="str">
            <v>ブ ロ ッ ク 工</v>
          </cell>
          <cell r="G235" t="str">
            <v>人</v>
          </cell>
          <cell r="H235">
            <v>22100</v>
          </cell>
          <cell r="J235" t="str">
            <v>県単P,2</v>
          </cell>
          <cell r="K235">
            <v>308</v>
          </cell>
        </row>
        <row r="236">
          <cell r="A236">
            <v>309</v>
          </cell>
          <cell r="C236" t="str">
            <v>電　　　　　工</v>
          </cell>
          <cell r="G236" t="str">
            <v>人</v>
          </cell>
          <cell r="H236">
            <v>13700</v>
          </cell>
          <cell r="J236" t="str">
            <v>県単P,2</v>
          </cell>
          <cell r="K236">
            <v>309</v>
          </cell>
        </row>
        <row r="237">
          <cell r="A237">
            <v>310</v>
          </cell>
          <cell r="C237" t="str">
            <v>鉄　　筋　　工</v>
          </cell>
          <cell r="G237" t="str">
            <v>人</v>
          </cell>
          <cell r="H237">
            <v>16300</v>
          </cell>
          <cell r="J237" t="str">
            <v>県単P,2</v>
          </cell>
          <cell r="K237">
            <v>310</v>
          </cell>
        </row>
        <row r="238">
          <cell r="A238">
            <v>311</v>
          </cell>
          <cell r="C238" t="str">
            <v>鉄　　骨　　工</v>
          </cell>
          <cell r="G238" t="str">
            <v>人</v>
          </cell>
          <cell r="H238">
            <v>16500</v>
          </cell>
          <cell r="J238" t="str">
            <v>県単P,2</v>
          </cell>
          <cell r="K238">
            <v>311</v>
          </cell>
        </row>
        <row r="239">
          <cell r="A239">
            <v>312</v>
          </cell>
          <cell r="C239" t="str">
            <v>塗　　装　　工</v>
          </cell>
          <cell r="G239" t="str">
            <v>人</v>
          </cell>
          <cell r="H239">
            <v>14100</v>
          </cell>
          <cell r="J239" t="str">
            <v>県単P,2</v>
          </cell>
          <cell r="K239">
            <v>312</v>
          </cell>
        </row>
        <row r="240">
          <cell r="A240">
            <v>313</v>
          </cell>
          <cell r="C240" t="str">
            <v>溶　　接　　工</v>
          </cell>
          <cell r="G240" t="str">
            <v>人</v>
          </cell>
          <cell r="H240">
            <v>15200</v>
          </cell>
          <cell r="J240" t="str">
            <v>県単P,2</v>
          </cell>
          <cell r="K240">
            <v>313</v>
          </cell>
        </row>
        <row r="241">
          <cell r="A241">
            <v>314</v>
          </cell>
          <cell r="C241" t="str">
            <v>運 転 手（特殊）</v>
          </cell>
          <cell r="G241" t="str">
            <v>人</v>
          </cell>
          <cell r="H241">
            <v>20400</v>
          </cell>
          <cell r="J241" t="str">
            <v>県単P,2</v>
          </cell>
          <cell r="K241">
            <v>314</v>
          </cell>
        </row>
        <row r="242">
          <cell r="A242">
            <v>315</v>
          </cell>
          <cell r="C242" t="str">
            <v>運 転 手（一般）</v>
          </cell>
          <cell r="G242" t="str">
            <v>人</v>
          </cell>
          <cell r="H242">
            <v>17900</v>
          </cell>
          <cell r="J242" t="str">
            <v>県単P,2</v>
          </cell>
          <cell r="K242">
            <v>315</v>
          </cell>
        </row>
        <row r="243">
          <cell r="A243">
            <v>316</v>
          </cell>
          <cell r="C243" t="str">
            <v>潜　か　ん　工</v>
          </cell>
          <cell r="G243" t="str">
            <v>人</v>
          </cell>
          <cell r="H243">
            <v>0</v>
          </cell>
          <cell r="J243" t="str">
            <v>県単P,2</v>
          </cell>
          <cell r="K243">
            <v>316</v>
          </cell>
        </row>
        <row r="244">
          <cell r="A244">
            <v>317</v>
          </cell>
          <cell r="C244" t="str">
            <v>世 話 役（潜かん）</v>
          </cell>
          <cell r="G244" t="str">
            <v>人</v>
          </cell>
          <cell r="H244">
            <v>0</v>
          </cell>
          <cell r="J244" t="str">
            <v>県単P,2</v>
          </cell>
          <cell r="K244">
            <v>317</v>
          </cell>
        </row>
        <row r="245">
          <cell r="A245">
            <v>318</v>
          </cell>
          <cell r="C245" t="str">
            <v>さ　く　岩　工</v>
          </cell>
          <cell r="G245" t="str">
            <v>人</v>
          </cell>
          <cell r="H245">
            <v>17200</v>
          </cell>
          <cell r="J245" t="str">
            <v>県単P,2</v>
          </cell>
          <cell r="K245">
            <v>318</v>
          </cell>
        </row>
        <row r="246">
          <cell r="A246">
            <v>319</v>
          </cell>
          <cell r="C246" t="str">
            <v>トンネル特殊工</v>
          </cell>
          <cell r="G246" t="str">
            <v>人</v>
          </cell>
          <cell r="H246">
            <v>19900</v>
          </cell>
          <cell r="J246" t="str">
            <v>県単P,2</v>
          </cell>
          <cell r="K246">
            <v>319</v>
          </cell>
        </row>
        <row r="247">
          <cell r="A247">
            <v>320</v>
          </cell>
          <cell r="C247" t="str">
            <v>トンネル作業工</v>
          </cell>
          <cell r="G247" t="str">
            <v>人</v>
          </cell>
          <cell r="H247">
            <v>15700</v>
          </cell>
          <cell r="J247" t="str">
            <v>県単P,2</v>
          </cell>
          <cell r="K247">
            <v>320</v>
          </cell>
        </row>
        <row r="248">
          <cell r="A248">
            <v>321</v>
          </cell>
          <cell r="C248" t="str">
            <v>世話役(トンネル)</v>
          </cell>
          <cell r="G248" t="str">
            <v>人</v>
          </cell>
          <cell r="H248">
            <v>23900</v>
          </cell>
          <cell r="J248" t="str">
            <v>県単P,2</v>
          </cell>
          <cell r="K248">
            <v>321</v>
          </cell>
        </row>
        <row r="249">
          <cell r="A249">
            <v>322</v>
          </cell>
          <cell r="C249" t="str">
            <v>橋 梁 特 殊 工</v>
          </cell>
          <cell r="G249" t="str">
            <v>人</v>
          </cell>
          <cell r="H249">
            <v>22200</v>
          </cell>
          <cell r="J249" t="str">
            <v>県単P,2</v>
          </cell>
          <cell r="K249">
            <v>322</v>
          </cell>
        </row>
        <row r="250">
          <cell r="A250">
            <v>323</v>
          </cell>
          <cell r="C250" t="str">
            <v>橋 梁 塗 装 工</v>
          </cell>
          <cell r="G250" t="str">
            <v>人</v>
          </cell>
          <cell r="H250">
            <v>18100</v>
          </cell>
          <cell r="J250" t="str">
            <v>県単P,2</v>
          </cell>
          <cell r="K250">
            <v>323</v>
          </cell>
        </row>
        <row r="251">
          <cell r="A251">
            <v>324</v>
          </cell>
          <cell r="C251" t="str">
            <v>世 話 役（橋梁）</v>
          </cell>
          <cell r="G251" t="str">
            <v>人</v>
          </cell>
          <cell r="H251">
            <v>28500</v>
          </cell>
          <cell r="J251" t="str">
            <v>県単P,2</v>
          </cell>
          <cell r="K251">
            <v>324</v>
          </cell>
        </row>
        <row r="252">
          <cell r="A252">
            <v>325</v>
          </cell>
          <cell r="C252" t="str">
            <v>世話役(一般土木)</v>
          </cell>
          <cell r="G252" t="str">
            <v>人</v>
          </cell>
          <cell r="H252">
            <v>21100</v>
          </cell>
          <cell r="J252" t="str">
            <v>県単P,2</v>
          </cell>
          <cell r="K252">
            <v>325</v>
          </cell>
        </row>
        <row r="253">
          <cell r="A253">
            <v>326</v>
          </cell>
          <cell r="C253" t="str">
            <v>高　級　船　員</v>
          </cell>
          <cell r="G253" t="str">
            <v>人</v>
          </cell>
          <cell r="H253">
            <v>20300</v>
          </cell>
          <cell r="J253" t="str">
            <v>県単P,2</v>
          </cell>
          <cell r="K253">
            <v>326</v>
          </cell>
        </row>
        <row r="254">
          <cell r="A254">
            <v>327</v>
          </cell>
          <cell r="C254" t="str">
            <v>普　通　船　員</v>
          </cell>
          <cell r="G254" t="str">
            <v>人</v>
          </cell>
          <cell r="H254">
            <v>16600</v>
          </cell>
          <cell r="J254" t="str">
            <v>県単P,2</v>
          </cell>
          <cell r="K254">
            <v>327</v>
          </cell>
        </row>
        <row r="255">
          <cell r="A255">
            <v>328</v>
          </cell>
          <cell r="C255" t="str">
            <v>潜　　水　　士</v>
          </cell>
          <cell r="G255" t="str">
            <v>人</v>
          </cell>
          <cell r="H255">
            <v>30000</v>
          </cell>
          <cell r="J255" t="str">
            <v>県単P,2</v>
          </cell>
          <cell r="K255">
            <v>328</v>
          </cell>
        </row>
        <row r="256">
          <cell r="A256">
            <v>329</v>
          </cell>
          <cell r="C256" t="str">
            <v>潜 水 連 絡 員</v>
          </cell>
          <cell r="G256" t="str">
            <v>人</v>
          </cell>
          <cell r="H256">
            <v>19000</v>
          </cell>
          <cell r="J256" t="str">
            <v>県単P,2</v>
          </cell>
          <cell r="K256">
            <v>329</v>
          </cell>
        </row>
        <row r="257">
          <cell r="A257">
            <v>330</v>
          </cell>
          <cell r="C257" t="str">
            <v>潜 水 送 気 員</v>
          </cell>
          <cell r="G257" t="str">
            <v>人</v>
          </cell>
          <cell r="H257">
            <v>19900</v>
          </cell>
          <cell r="J257" t="str">
            <v>県単P,3</v>
          </cell>
          <cell r="K257">
            <v>330</v>
          </cell>
        </row>
        <row r="258">
          <cell r="A258">
            <v>331</v>
          </cell>
          <cell r="C258" t="str">
            <v>山 林 砂 防 工</v>
          </cell>
          <cell r="G258" t="str">
            <v>人</v>
          </cell>
          <cell r="H258" t="str">
            <v>-</v>
          </cell>
          <cell r="J258" t="str">
            <v>県単P,3</v>
          </cell>
          <cell r="K258">
            <v>331</v>
          </cell>
        </row>
        <row r="259">
          <cell r="A259">
            <v>332</v>
          </cell>
          <cell r="C259" t="str">
            <v>軌　　道　　工</v>
          </cell>
          <cell r="G259" t="str">
            <v>人</v>
          </cell>
          <cell r="H259" t="str">
            <v>-</v>
          </cell>
          <cell r="J259" t="str">
            <v>県単P,3</v>
          </cell>
          <cell r="K259">
            <v>332</v>
          </cell>
        </row>
        <row r="260">
          <cell r="A260">
            <v>333</v>
          </cell>
          <cell r="C260" t="str">
            <v>型　　枠　　工</v>
          </cell>
          <cell r="G260" t="str">
            <v>人</v>
          </cell>
          <cell r="H260">
            <v>17500</v>
          </cell>
          <cell r="J260" t="str">
            <v>県単P,3</v>
          </cell>
          <cell r="K260">
            <v>333</v>
          </cell>
        </row>
        <row r="261">
          <cell r="A261">
            <v>334</v>
          </cell>
          <cell r="C261" t="str">
            <v>大　　　　　工</v>
          </cell>
          <cell r="G261" t="str">
            <v>人</v>
          </cell>
          <cell r="H261">
            <v>17900</v>
          </cell>
          <cell r="J261" t="str">
            <v>県単P,3</v>
          </cell>
          <cell r="K261">
            <v>334</v>
          </cell>
        </row>
        <row r="262">
          <cell r="A262">
            <v>335</v>
          </cell>
          <cell r="C262" t="str">
            <v>左　　　　　官</v>
          </cell>
          <cell r="G262" t="str">
            <v>人</v>
          </cell>
          <cell r="H262">
            <v>16500</v>
          </cell>
          <cell r="J262" t="str">
            <v>県単P,3</v>
          </cell>
          <cell r="K262">
            <v>335</v>
          </cell>
        </row>
        <row r="263">
          <cell r="A263">
            <v>336</v>
          </cell>
          <cell r="C263" t="str">
            <v>配　　管　　工</v>
          </cell>
          <cell r="G263" t="str">
            <v>人</v>
          </cell>
          <cell r="H263">
            <v>13900</v>
          </cell>
          <cell r="J263" t="str">
            <v>県単P,3</v>
          </cell>
          <cell r="K263">
            <v>336</v>
          </cell>
        </row>
        <row r="264">
          <cell r="A264">
            <v>337</v>
          </cell>
          <cell r="C264" t="str">
            <v>は　つ　り　工</v>
          </cell>
          <cell r="G264" t="str">
            <v>人</v>
          </cell>
          <cell r="H264">
            <v>16500</v>
          </cell>
          <cell r="J264" t="str">
            <v>県単P,3</v>
          </cell>
          <cell r="K264">
            <v>337</v>
          </cell>
        </row>
        <row r="265">
          <cell r="A265">
            <v>338</v>
          </cell>
          <cell r="C265" t="str">
            <v>防　　水　　工</v>
          </cell>
          <cell r="G265" t="str">
            <v>人</v>
          </cell>
          <cell r="H265">
            <v>15500</v>
          </cell>
          <cell r="J265" t="str">
            <v>県単P,3</v>
          </cell>
          <cell r="K265">
            <v>338</v>
          </cell>
        </row>
        <row r="266">
          <cell r="A266">
            <v>339</v>
          </cell>
          <cell r="C266" t="str">
            <v>板　　金　　工</v>
          </cell>
          <cell r="G266" t="str">
            <v>人</v>
          </cell>
          <cell r="H266" t="str">
            <v>-</v>
          </cell>
          <cell r="J266" t="str">
            <v>県単P,3</v>
          </cell>
          <cell r="K266">
            <v>339</v>
          </cell>
        </row>
        <row r="267">
          <cell r="A267">
            <v>340</v>
          </cell>
          <cell r="C267" t="str">
            <v>タ　イ　ル　工</v>
          </cell>
          <cell r="G267" t="str">
            <v>人</v>
          </cell>
          <cell r="H267">
            <v>16400</v>
          </cell>
          <cell r="J267" t="str">
            <v>県単P,3</v>
          </cell>
          <cell r="K267">
            <v>340</v>
          </cell>
        </row>
        <row r="268">
          <cell r="A268">
            <v>341</v>
          </cell>
          <cell r="C268" t="str">
            <v>サ  ッ　シ　工</v>
          </cell>
          <cell r="G268" t="str">
            <v>人</v>
          </cell>
          <cell r="H268">
            <v>15300</v>
          </cell>
          <cell r="J268" t="str">
            <v>県単P,3</v>
          </cell>
          <cell r="K268">
            <v>341</v>
          </cell>
        </row>
        <row r="269">
          <cell r="A269">
            <v>342</v>
          </cell>
          <cell r="C269" t="str">
            <v>屋 根 ふ き 工</v>
          </cell>
          <cell r="G269" t="str">
            <v>人</v>
          </cell>
          <cell r="H269">
            <v>15200</v>
          </cell>
          <cell r="J269" t="str">
            <v>県単P,3</v>
          </cell>
          <cell r="K269">
            <v>342</v>
          </cell>
        </row>
        <row r="270">
          <cell r="A270">
            <v>343</v>
          </cell>
          <cell r="C270" t="str">
            <v>内　　装　　工</v>
          </cell>
          <cell r="G270" t="str">
            <v>人</v>
          </cell>
          <cell r="H270">
            <v>16400</v>
          </cell>
          <cell r="J270" t="str">
            <v>県単P,3</v>
          </cell>
          <cell r="K270">
            <v>343</v>
          </cell>
        </row>
        <row r="271">
          <cell r="A271">
            <v>344</v>
          </cell>
          <cell r="C271" t="str">
            <v>ガ　ラ　ス　工</v>
          </cell>
          <cell r="G271" t="str">
            <v>人</v>
          </cell>
          <cell r="H271">
            <v>14900</v>
          </cell>
          <cell r="J271" t="str">
            <v>県単P,3</v>
          </cell>
          <cell r="K271">
            <v>344</v>
          </cell>
        </row>
        <row r="272">
          <cell r="A272">
            <v>345</v>
          </cell>
          <cell r="C272" t="str">
            <v>た　た　み　工</v>
          </cell>
          <cell r="G272" t="str">
            <v>人</v>
          </cell>
          <cell r="H272" t="str">
            <v>-</v>
          </cell>
          <cell r="J272" t="str">
            <v>県単P,3</v>
          </cell>
          <cell r="K272">
            <v>345</v>
          </cell>
        </row>
        <row r="273">
          <cell r="A273">
            <v>346</v>
          </cell>
          <cell r="C273" t="str">
            <v>建　　具　　工</v>
          </cell>
          <cell r="G273" t="str">
            <v>人</v>
          </cell>
          <cell r="H273">
            <v>15000</v>
          </cell>
          <cell r="J273" t="str">
            <v>県単P,3</v>
          </cell>
          <cell r="K273">
            <v>346</v>
          </cell>
        </row>
        <row r="274">
          <cell r="A274">
            <v>347</v>
          </cell>
          <cell r="C274" t="str">
            <v>ダ　ク　ト　工</v>
          </cell>
          <cell r="G274" t="str">
            <v>人</v>
          </cell>
          <cell r="H274">
            <v>13400</v>
          </cell>
          <cell r="J274" t="str">
            <v>県単P,3</v>
          </cell>
          <cell r="K274">
            <v>347</v>
          </cell>
        </row>
        <row r="275">
          <cell r="A275">
            <v>348</v>
          </cell>
          <cell r="C275" t="str">
            <v>保　　温　　工</v>
          </cell>
          <cell r="G275" t="str">
            <v>人</v>
          </cell>
          <cell r="H275">
            <v>12800</v>
          </cell>
          <cell r="J275" t="str">
            <v>県単P,3</v>
          </cell>
          <cell r="K275">
            <v>348</v>
          </cell>
        </row>
        <row r="276">
          <cell r="A276">
            <v>349</v>
          </cell>
          <cell r="C276" t="str">
            <v>建築ブロック工</v>
          </cell>
          <cell r="G276" t="str">
            <v>人</v>
          </cell>
          <cell r="H276">
            <v>18700</v>
          </cell>
          <cell r="J276" t="str">
            <v>県単P,3</v>
          </cell>
          <cell r="K276">
            <v>349</v>
          </cell>
        </row>
        <row r="277">
          <cell r="A277">
            <v>350</v>
          </cell>
          <cell r="C277" t="str">
            <v>設 備 機 械 工</v>
          </cell>
          <cell r="G277" t="str">
            <v>人</v>
          </cell>
          <cell r="H277">
            <v>14800</v>
          </cell>
          <cell r="J277" t="str">
            <v>県単P,3</v>
          </cell>
          <cell r="K277">
            <v>350</v>
          </cell>
        </row>
        <row r="278">
          <cell r="K278">
            <v>0</v>
          </cell>
        </row>
        <row r="279">
          <cell r="K279">
            <v>0</v>
          </cell>
        </row>
        <row r="280">
          <cell r="B280" t="str">
            <v>単　　価　　一　　覧　　表</v>
          </cell>
          <cell r="K280">
            <v>0</v>
          </cell>
        </row>
        <row r="281">
          <cell r="J281" t="str">
            <v>人件費</v>
          </cell>
          <cell r="K281">
            <v>0</v>
          </cell>
        </row>
        <row r="282">
          <cell r="B282" t="str">
            <v>番 号</v>
          </cell>
          <cell r="C282" t="str">
            <v>名　　　  称</v>
          </cell>
          <cell r="E282" t="str">
            <v>規　　　　格</v>
          </cell>
          <cell r="G282" t="str">
            <v>単 位</v>
          </cell>
          <cell r="H282" t="str">
            <v>単   価</v>
          </cell>
          <cell r="I282" t="str">
            <v>単   価</v>
          </cell>
          <cell r="J282" t="str">
            <v>備   考</v>
          </cell>
          <cell r="K282">
            <v>0</v>
          </cell>
        </row>
        <row r="283">
          <cell r="A283">
            <v>351</v>
          </cell>
          <cell r="C283" t="str">
            <v>グ ラ ウ ド 工</v>
          </cell>
          <cell r="G283" t="str">
            <v>人</v>
          </cell>
          <cell r="H283" t="str">
            <v>-</v>
          </cell>
          <cell r="J283" t="str">
            <v>県単P,3</v>
          </cell>
          <cell r="K283">
            <v>351</v>
          </cell>
        </row>
        <row r="284">
          <cell r="A284">
            <v>352</v>
          </cell>
          <cell r="C284" t="str">
            <v>削孔工（調査業務以外）</v>
          </cell>
          <cell r="G284" t="str">
            <v>人</v>
          </cell>
          <cell r="H284" t="str">
            <v>-</v>
          </cell>
          <cell r="J284" t="str">
            <v>県単P,3</v>
          </cell>
          <cell r="K284">
            <v>352</v>
          </cell>
        </row>
        <row r="285">
          <cell r="A285">
            <v>353</v>
          </cell>
          <cell r="C285" t="str">
            <v>機械工（調査業務以外）</v>
          </cell>
          <cell r="G285" t="str">
            <v>人</v>
          </cell>
          <cell r="H285" t="str">
            <v>-</v>
          </cell>
          <cell r="J285" t="str">
            <v>県単P,3</v>
          </cell>
          <cell r="K285">
            <v>353</v>
          </cell>
        </row>
        <row r="286">
          <cell r="A286">
            <v>354</v>
          </cell>
          <cell r="C286" t="str">
            <v>助　　　　　手</v>
          </cell>
          <cell r="G286" t="str">
            <v>人</v>
          </cell>
          <cell r="H286" t="str">
            <v>-</v>
          </cell>
          <cell r="J286" t="str">
            <v>県単P,3</v>
          </cell>
          <cell r="K286">
            <v>354</v>
          </cell>
        </row>
        <row r="287">
          <cell r="A287">
            <v>355</v>
          </cell>
          <cell r="C287" t="str">
            <v>整　　備　　士</v>
          </cell>
          <cell r="G287" t="str">
            <v>人</v>
          </cell>
          <cell r="H287" t="str">
            <v>－</v>
          </cell>
          <cell r="J287" t="str">
            <v>県単P,3</v>
          </cell>
          <cell r="K287">
            <v>355</v>
          </cell>
        </row>
        <row r="288">
          <cell r="A288">
            <v>356</v>
          </cell>
          <cell r="C288" t="str">
            <v>機 械 世 話 役</v>
          </cell>
          <cell r="G288" t="str">
            <v>人</v>
          </cell>
          <cell r="H288" t="str">
            <v>-</v>
          </cell>
          <cell r="J288" t="str">
            <v>県単P,3</v>
          </cell>
          <cell r="K288">
            <v>356</v>
          </cell>
        </row>
        <row r="289">
          <cell r="A289">
            <v>357</v>
          </cell>
          <cell r="C289" t="str">
            <v>交 通 整 理 員</v>
          </cell>
          <cell r="G289" t="str">
            <v>人</v>
          </cell>
          <cell r="H289">
            <v>7000</v>
          </cell>
          <cell r="J289" t="str">
            <v>県単P,3</v>
          </cell>
          <cell r="K289">
            <v>357</v>
          </cell>
        </row>
        <row r="290">
          <cell r="A290">
            <v>358</v>
          </cell>
          <cell r="K290">
            <v>358</v>
          </cell>
        </row>
        <row r="291">
          <cell r="A291">
            <v>359</v>
          </cell>
          <cell r="K291">
            <v>359</v>
          </cell>
        </row>
        <row r="292">
          <cell r="A292">
            <v>360</v>
          </cell>
          <cell r="K292">
            <v>360</v>
          </cell>
        </row>
        <row r="293">
          <cell r="A293">
            <v>361</v>
          </cell>
          <cell r="K293">
            <v>361</v>
          </cell>
        </row>
        <row r="294">
          <cell r="A294">
            <v>362</v>
          </cell>
          <cell r="K294">
            <v>362</v>
          </cell>
        </row>
        <row r="295">
          <cell r="A295">
            <v>363</v>
          </cell>
          <cell r="K295">
            <v>363</v>
          </cell>
        </row>
        <row r="296">
          <cell r="A296">
            <v>364</v>
          </cell>
          <cell r="K296">
            <v>364</v>
          </cell>
        </row>
        <row r="297">
          <cell r="A297">
            <v>365</v>
          </cell>
          <cell r="K297">
            <v>365</v>
          </cell>
        </row>
        <row r="298">
          <cell r="A298">
            <v>366</v>
          </cell>
          <cell r="K298">
            <v>366</v>
          </cell>
        </row>
        <row r="299">
          <cell r="A299">
            <v>367</v>
          </cell>
          <cell r="K299">
            <v>367</v>
          </cell>
        </row>
        <row r="300">
          <cell r="A300">
            <v>368</v>
          </cell>
          <cell r="K300">
            <v>368</v>
          </cell>
        </row>
        <row r="301">
          <cell r="A301">
            <v>369</v>
          </cell>
          <cell r="K301">
            <v>369</v>
          </cell>
        </row>
        <row r="302">
          <cell r="A302">
            <v>370</v>
          </cell>
          <cell r="C302" t="str">
            <v>諸　雑　費</v>
          </cell>
          <cell r="G302" t="str">
            <v>式</v>
          </cell>
          <cell r="K302">
            <v>370</v>
          </cell>
        </row>
        <row r="303">
          <cell r="A303">
            <v>371</v>
          </cell>
          <cell r="C303" t="str">
            <v>諸　雑　費</v>
          </cell>
          <cell r="G303" t="str">
            <v>式</v>
          </cell>
          <cell r="J303" t="str">
            <v>(端数処理)</v>
          </cell>
          <cell r="K303">
            <v>371</v>
          </cell>
        </row>
        <row r="304">
          <cell r="A304">
            <v>372</v>
          </cell>
          <cell r="C304" t="str">
            <v>諸　雑　費</v>
          </cell>
          <cell r="G304" t="str">
            <v>式</v>
          </cell>
          <cell r="J304" t="str">
            <v>(労務)×率</v>
          </cell>
          <cell r="K304">
            <v>372</v>
          </cell>
        </row>
        <row r="305">
          <cell r="A305">
            <v>373</v>
          </cell>
          <cell r="C305" t="str">
            <v>諸　雑　費</v>
          </cell>
          <cell r="G305" t="str">
            <v>式</v>
          </cell>
          <cell r="J305" t="str">
            <v>(労務+機械)×率</v>
          </cell>
          <cell r="K305">
            <v>373</v>
          </cell>
        </row>
        <row r="306">
          <cell r="A306">
            <v>374</v>
          </cell>
          <cell r="C306" t="str">
            <v>諸　雑　費</v>
          </cell>
          <cell r="G306" t="str">
            <v>式</v>
          </cell>
          <cell r="J306" t="str">
            <v>(上記合計)×率</v>
          </cell>
          <cell r="K306">
            <v>374</v>
          </cell>
        </row>
        <row r="307">
          <cell r="A307">
            <v>375</v>
          </cell>
          <cell r="C307" t="str">
            <v>諸　雑　費</v>
          </cell>
          <cell r="G307" t="str">
            <v>式</v>
          </cell>
          <cell r="J307" t="str">
            <v>(材料費)×率</v>
          </cell>
          <cell r="K307">
            <v>375</v>
          </cell>
        </row>
        <row r="308">
          <cell r="A308">
            <v>376</v>
          </cell>
          <cell r="C308" t="str">
            <v>諸　雑　費</v>
          </cell>
          <cell r="G308" t="str">
            <v>式</v>
          </cell>
          <cell r="K308">
            <v>376</v>
          </cell>
        </row>
        <row r="309">
          <cell r="A309">
            <v>377</v>
          </cell>
          <cell r="K309">
            <v>377</v>
          </cell>
        </row>
        <row r="310">
          <cell r="A310">
            <v>378</v>
          </cell>
          <cell r="C310" t="str">
            <v>運 搬 費 等 率</v>
          </cell>
          <cell r="G310" t="str">
            <v>式</v>
          </cell>
          <cell r="J310" t="str">
            <v>(労務+機械)×率</v>
          </cell>
          <cell r="K310">
            <v>378</v>
          </cell>
        </row>
        <row r="311">
          <cell r="A311">
            <v>379</v>
          </cell>
          <cell r="K311">
            <v>379</v>
          </cell>
        </row>
        <row r="312">
          <cell r="A312">
            <v>380</v>
          </cell>
          <cell r="K312">
            <v>380</v>
          </cell>
        </row>
        <row r="313">
          <cell r="A313">
            <v>381</v>
          </cell>
          <cell r="K313">
            <v>381</v>
          </cell>
        </row>
        <row r="314">
          <cell r="A314">
            <v>382</v>
          </cell>
          <cell r="K314">
            <v>382</v>
          </cell>
        </row>
        <row r="315">
          <cell r="A315">
            <v>383</v>
          </cell>
          <cell r="K315">
            <v>383</v>
          </cell>
        </row>
        <row r="316">
          <cell r="A316">
            <v>384</v>
          </cell>
          <cell r="K316">
            <v>384</v>
          </cell>
        </row>
        <row r="317">
          <cell r="A317">
            <v>385</v>
          </cell>
          <cell r="K317">
            <v>385</v>
          </cell>
        </row>
        <row r="318">
          <cell r="A318">
            <v>386</v>
          </cell>
          <cell r="K318">
            <v>386</v>
          </cell>
        </row>
        <row r="319">
          <cell r="A319">
            <v>387</v>
          </cell>
          <cell r="K319">
            <v>387</v>
          </cell>
        </row>
        <row r="320">
          <cell r="A320">
            <v>388</v>
          </cell>
          <cell r="K320">
            <v>388</v>
          </cell>
        </row>
        <row r="321">
          <cell r="A321">
            <v>389</v>
          </cell>
          <cell r="K321">
            <v>389</v>
          </cell>
        </row>
        <row r="322">
          <cell r="A322">
            <v>390</v>
          </cell>
          <cell r="K322">
            <v>390</v>
          </cell>
        </row>
        <row r="323">
          <cell r="A323">
            <v>391</v>
          </cell>
          <cell r="K323">
            <v>391</v>
          </cell>
        </row>
        <row r="324">
          <cell r="A324">
            <v>392</v>
          </cell>
          <cell r="K324">
            <v>392</v>
          </cell>
        </row>
        <row r="325">
          <cell r="A325">
            <v>393</v>
          </cell>
          <cell r="K325">
            <v>393</v>
          </cell>
        </row>
        <row r="326">
          <cell r="A326">
            <v>394</v>
          </cell>
          <cell r="K326">
            <v>394</v>
          </cell>
        </row>
        <row r="327">
          <cell r="A327">
            <v>395</v>
          </cell>
          <cell r="K327">
            <v>395</v>
          </cell>
        </row>
        <row r="328">
          <cell r="A328">
            <v>396</v>
          </cell>
          <cell r="K328">
            <v>396</v>
          </cell>
        </row>
        <row r="329">
          <cell r="A329">
            <v>397</v>
          </cell>
          <cell r="K329">
            <v>397</v>
          </cell>
        </row>
        <row r="330">
          <cell r="A330">
            <v>398</v>
          </cell>
          <cell r="K330">
            <v>398</v>
          </cell>
        </row>
        <row r="331">
          <cell r="A331">
            <v>399</v>
          </cell>
          <cell r="K331">
            <v>399</v>
          </cell>
        </row>
        <row r="332">
          <cell r="A332">
            <v>400</v>
          </cell>
          <cell r="K332">
            <v>400</v>
          </cell>
        </row>
        <row r="333">
          <cell r="K333">
            <v>0</v>
          </cell>
        </row>
        <row r="334">
          <cell r="K334">
            <v>0</v>
          </cell>
        </row>
        <row r="335">
          <cell r="B335" t="str">
            <v>単　　価　　一　　覧　　表</v>
          </cell>
          <cell r="K335">
            <v>0</v>
          </cell>
        </row>
        <row r="336">
          <cell r="J336" t="str">
            <v>材料費</v>
          </cell>
          <cell r="K336">
            <v>0</v>
          </cell>
        </row>
        <row r="337">
          <cell r="B337" t="str">
            <v>番 号</v>
          </cell>
          <cell r="C337" t="str">
            <v>名　　　  称</v>
          </cell>
          <cell r="E337" t="str">
            <v>規　　　　格</v>
          </cell>
          <cell r="G337" t="str">
            <v>単 位</v>
          </cell>
          <cell r="H337" t="str">
            <v>単   価</v>
          </cell>
          <cell r="I337" t="str">
            <v>単   価</v>
          </cell>
          <cell r="J337" t="str">
            <v>備   考</v>
          </cell>
          <cell r="K337">
            <v>0</v>
          </cell>
        </row>
        <row r="338">
          <cell r="A338">
            <v>401</v>
          </cell>
          <cell r="C338" t="str">
            <v>普通ｾﾒﾝﾄ 袋物</v>
          </cell>
          <cell r="G338" t="str">
            <v>ｋｇ</v>
          </cell>
          <cell r="H338">
            <v>17</v>
          </cell>
          <cell r="J338" t="str">
            <v>県単P.6</v>
          </cell>
          <cell r="K338">
            <v>401</v>
          </cell>
        </row>
        <row r="339">
          <cell r="A339">
            <v>402</v>
          </cell>
          <cell r="C339" t="str">
            <v>普通ｾﾒﾝﾄ バラ物</v>
          </cell>
          <cell r="G339" t="str">
            <v>t</v>
          </cell>
          <cell r="H339">
            <v>12200</v>
          </cell>
          <cell r="J339" t="str">
            <v>県単P.6</v>
          </cell>
          <cell r="K339">
            <v>402</v>
          </cell>
        </row>
        <row r="340">
          <cell r="A340">
            <v>403</v>
          </cell>
          <cell r="C340" t="str">
            <v>砂</v>
          </cell>
          <cell r="E340" t="str">
            <v>海・陸砂</v>
          </cell>
          <cell r="G340" t="str">
            <v>ｍ3</v>
          </cell>
          <cell r="H340">
            <v>2750</v>
          </cell>
          <cell r="J340" t="str">
            <v>県単P.14</v>
          </cell>
          <cell r="K340">
            <v>403</v>
          </cell>
        </row>
        <row r="341">
          <cell r="A341">
            <v>404</v>
          </cell>
          <cell r="C341" t="str">
            <v>そ の 他 の 砂</v>
          </cell>
          <cell r="E341" t="str">
            <v>海・陸砂</v>
          </cell>
          <cell r="G341" t="str">
            <v>ｍ3</v>
          </cell>
          <cell r="H341">
            <v>2350</v>
          </cell>
          <cell r="J341" t="str">
            <v>県単P.14</v>
          </cell>
          <cell r="K341">
            <v>404</v>
          </cell>
        </row>
        <row r="342">
          <cell r="A342">
            <v>405</v>
          </cell>
          <cell r="C342" t="str">
            <v>クラッシャーラン</v>
          </cell>
          <cell r="E342" t="str">
            <v>40～0mm</v>
          </cell>
          <cell r="F342" t="str">
            <v>C - 40</v>
          </cell>
          <cell r="G342" t="str">
            <v>ｍ3</v>
          </cell>
          <cell r="H342">
            <v>2200</v>
          </cell>
          <cell r="J342" t="str">
            <v>県単P.14</v>
          </cell>
          <cell r="K342">
            <v>405</v>
          </cell>
        </row>
        <row r="343">
          <cell r="A343">
            <v>406</v>
          </cell>
          <cell r="C343" t="str">
            <v>粒　調　砕　石</v>
          </cell>
          <cell r="E343" t="str">
            <v>40～0mm</v>
          </cell>
          <cell r="F343" t="str">
            <v>M - 40</v>
          </cell>
          <cell r="G343" t="str">
            <v>ｍ3</v>
          </cell>
          <cell r="H343">
            <v>2300</v>
          </cell>
          <cell r="J343" t="str">
            <v>県単P.14</v>
          </cell>
          <cell r="K343">
            <v>406</v>
          </cell>
        </row>
        <row r="344">
          <cell r="A344">
            <v>407</v>
          </cell>
          <cell r="C344" t="str">
            <v>切　込　砕　石</v>
          </cell>
          <cell r="G344" t="str">
            <v>ｍ3</v>
          </cell>
          <cell r="J344" t="str">
            <v>県単P.14</v>
          </cell>
          <cell r="K344">
            <v>407</v>
          </cell>
        </row>
        <row r="345">
          <cell r="A345">
            <v>408</v>
          </cell>
          <cell r="C345" t="str">
            <v>割　　栗　　石</v>
          </cell>
          <cell r="E345" t="str">
            <v>5～15cm内外</v>
          </cell>
          <cell r="G345" t="str">
            <v>ｍ3</v>
          </cell>
          <cell r="H345">
            <v>2200</v>
          </cell>
          <cell r="J345" t="str">
            <v>県単P.14</v>
          </cell>
          <cell r="K345">
            <v>408</v>
          </cell>
        </row>
        <row r="346">
          <cell r="A346">
            <v>409</v>
          </cell>
          <cell r="C346" t="str">
            <v>流 し コーラル</v>
          </cell>
          <cell r="G346" t="str">
            <v>ｍ3</v>
          </cell>
          <cell r="H346">
            <v>1400</v>
          </cell>
          <cell r="J346" t="str">
            <v>県単P.14</v>
          </cell>
          <cell r="K346">
            <v>409</v>
          </cell>
        </row>
        <row r="347">
          <cell r="A347">
            <v>410</v>
          </cell>
          <cell r="C347" t="str">
            <v>再生ｸﾗｯｼｬｰﾗﾝ</v>
          </cell>
          <cell r="E347" t="str">
            <v>RC - 40</v>
          </cell>
          <cell r="G347" t="str">
            <v>ｍ3</v>
          </cell>
          <cell r="H347">
            <v>2200</v>
          </cell>
          <cell r="J347" t="str">
            <v>県単P.16</v>
          </cell>
          <cell r="K347">
            <v>410</v>
          </cell>
        </row>
        <row r="348">
          <cell r="A348">
            <v>411</v>
          </cell>
          <cell r="C348" t="str">
            <v>再生粒調砕石</v>
          </cell>
          <cell r="E348" t="str">
            <v>RM - 40</v>
          </cell>
          <cell r="G348" t="str">
            <v>ｍ3</v>
          </cell>
          <cell r="H348">
            <v>2300</v>
          </cell>
          <cell r="J348" t="str">
            <v>県単P.16</v>
          </cell>
          <cell r="K348">
            <v>411</v>
          </cell>
        </row>
        <row r="349">
          <cell r="A349">
            <v>412</v>
          </cell>
          <cell r="C349" t="str">
            <v>再生砂</v>
          </cell>
          <cell r="E349" t="str">
            <v>5～0mm</v>
          </cell>
          <cell r="F349" t="str">
            <v>埋 戻 し 用</v>
          </cell>
          <cell r="G349" t="str">
            <v>ｍ3</v>
          </cell>
          <cell r="H349">
            <v>2100</v>
          </cell>
          <cell r="J349" t="str">
            <v>県単P.16</v>
          </cell>
          <cell r="K349">
            <v>412</v>
          </cell>
        </row>
        <row r="350">
          <cell r="A350">
            <v>413</v>
          </cell>
          <cell r="C350" t="str">
            <v>再生埋戻材</v>
          </cell>
          <cell r="E350" t="str">
            <v>修正CBR&gt;30</v>
          </cell>
          <cell r="G350" t="str">
            <v>ｍ3</v>
          </cell>
          <cell r="H350">
            <v>1600</v>
          </cell>
          <cell r="J350" t="str">
            <v>県単P.16</v>
          </cell>
          <cell r="K350">
            <v>413</v>
          </cell>
        </row>
        <row r="351">
          <cell r="A351">
            <v>414</v>
          </cell>
          <cell r="C351" t="str">
            <v>石       粉</v>
          </cell>
          <cell r="E351" t="str">
            <v>5～0mm</v>
          </cell>
          <cell r="F351" t="str">
            <v>埋 戻 し 用</v>
          </cell>
          <cell r="G351" t="str">
            <v>ｍ3</v>
          </cell>
          <cell r="H351">
            <v>2300</v>
          </cell>
          <cell r="J351" t="str">
            <v>県単P.16</v>
          </cell>
          <cell r="K351">
            <v>414</v>
          </cell>
        </row>
        <row r="352">
          <cell r="A352">
            <v>415</v>
          </cell>
          <cell r="C352" t="str">
            <v>客       土</v>
          </cell>
          <cell r="F352" t="str">
            <v>赤    土</v>
          </cell>
          <cell r="G352" t="str">
            <v>ｍ3</v>
          </cell>
          <cell r="H352">
            <v>2350</v>
          </cell>
          <cell r="J352" t="str">
            <v>県単P.16</v>
          </cell>
          <cell r="K352">
            <v>415</v>
          </cell>
        </row>
        <row r="353">
          <cell r="A353">
            <v>416</v>
          </cell>
          <cell r="C353" t="str">
            <v>地 盤 改 良 材</v>
          </cell>
          <cell r="E353" t="str">
            <v>セメント</v>
          </cell>
          <cell r="G353" t="str">
            <v>ｔ</v>
          </cell>
          <cell r="H353">
            <v>0</v>
          </cell>
          <cell r="J353" t="str">
            <v>県単P.6</v>
          </cell>
          <cell r="K353">
            <v>416</v>
          </cell>
        </row>
        <row r="354">
          <cell r="A354">
            <v>417</v>
          </cell>
          <cell r="C354" t="str">
            <v>生コンクリート</v>
          </cell>
          <cell r="E354" t="str">
            <v>18-20-8</v>
          </cell>
          <cell r="G354" t="str">
            <v>ｍ3</v>
          </cell>
          <cell r="H354">
            <v>9850</v>
          </cell>
          <cell r="J354" t="str">
            <v>県単P.78</v>
          </cell>
          <cell r="K354">
            <v>417</v>
          </cell>
        </row>
        <row r="355">
          <cell r="A355">
            <v>418</v>
          </cell>
          <cell r="C355" t="str">
            <v>生コンクリート</v>
          </cell>
          <cell r="E355" t="str">
            <v>18-40-8</v>
          </cell>
          <cell r="G355" t="str">
            <v>ｍ3</v>
          </cell>
          <cell r="H355">
            <v>9700</v>
          </cell>
          <cell r="J355" t="str">
            <v>県単P.78</v>
          </cell>
          <cell r="K355">
            <v>418</v>
          </cell>
        </row>
        <row r="356">
          <cell r="A356">
            <v>419</v>
          </cell>
          <cell r="C356" t="str">
            <v>生コンクリート</v>
          </cell>
          <cell r="E356" t="str">
            <v>21-20-8</v>
          </cell>
          <cell r="G356" t="str">
            <v>ｍ3</v>
          </cell>
          <cell r="H356">
            <v>10200</v>
          </cell>
          <cell r="J356" t="str">
            <v>県単P.78</v>
          </cell>
          <cell r="K356">
            <v>419</v>
          </cell>
        </row>
        <row r="357">
          <cell r="A357">
            <v>420</v>
          </cell>
          <cell r="C357" t="str">
            <v>生コンクリート</v>
          </cell>
          <cell r="E357" t="str">
            <v>21-40-8</v>
          </cell>
          <cell r="G357" t="str">
            <v>ｍ3</v>
          </cell>
          <cell r="H357">
            <v>10000</v>
          </cell>
          <cell r="J357" t="str">
            <v>県単P.80</v>
          </cell>
          <cell r="K357">
            <v>420</v>
          </cell>
        </row>
        <row r="358">
          <cell r="A358">
            <v>421</v>
          </cell>
          <cell r="C358" t="str">
            <v>生コンクリート</v>
          </cell>
          <cell r="E358" t="str">
            <v>24-20-8</v>
          </cell>
          <cell r="G358" t="str">
            <v>ｍ3</v>
          </cell>
          <cell r="H358">
            <v>10600</v>
          </cell>
          <cell r="J358" t="str">
            <v>県単P.78</v>
          </cell>
          <cell r="K358">
            <v>421</v>
          </cell>
        </row>
        <row r="359">
          <cell r="A359">
            <v>422</v>
          </cell>
          <cell r="C359" t="str">
            <v>生コンクリート</v>
          </cell>
          <cell r="E359" t="str">
            <v>24-40-8</v>
          </cell>
          <cell r="G359" t="str">
            <v>ｍ3</v>
          </cell>
          <cell r="H359">
            <v>10350</v>
          </cell>
          <cell r="J359" t="str">
            <v>県単P.80</v>
          </cell>
          <cell r="K359">
            <v>422</v>
          </cell>
        </row>
        <row r="360">
          <cell r="A360">
            <v>423</v>
          </cell>
          <cell r="C360" t="str">
            <v>モ ル タ ル</v>
          </cell>
          <cell r="E360" t="str">
            <v>配合  1：2</v>
          </cell>
          <cell r="G360" t="str">
            <v>ｍ3</v>
          </cell>
          <cell r="H360">
            <v>16450</v>
          </cell>
          <cell r="J360" t="str">
            <v>県単P.80</v>
          </cell>
          <cell r="K360">
            <v>423</v>
          </cell>
        </row>
        <row r="361">
          <cell r="A361">
            <v>424</v>
          </cell>
          <cell r="C361" t="str">
            <v>モ ル タ ル</v>
          </cell>
          <cell r="E361" t="str">
            <v>配合  1：3</v>
          </cell>
          <cell r="G361" t="str">
            <v>ｍ3</v>
          </cell>
          <cell r="H361">
            <v>14050</v>
          </cell>
          <cell r="J361" t="str">
            <v>県単P.80</v>
          </cell>
          <cell r="K361">
            <v>424</v>
          </cell>
        </row>
        <row r="362">
          <cell r="A362">
            <v>425</v>
          </cell>
          <cell r="K362">
            <v>425</v>
          </cell>
        </row>
        <row r="363">
          <cell r="A363">
            <v>426</v>
          </cell>
          <cell r="C363" t="str">
            <v>アスファルト乳剤</v>
          </cell>
          <cell r="E363" t="str">
            <v>PK-3</v>
          </cell>
          <cell r="F363" t="str">
            <v>ﾌﾟﾗｲﾑｺｰﾄ用</v>
          </cell>
          <cell r="G363" t="str">
            <v>㍑</v>
          </cell>
          <cell r="H363">
            <v>68</v>
          </cell>
          <cell r="J363" t="str">
            <v>県単P.94</v>
          </cell>
          <cell r="K363">
            <v>426</v>
          </cell>
        </row>
        <row r="364">
          <cell r="A364">
            <v>427</v>
          </cell>
          <cell r="C364" t="str">
            <v>アスファルト乳剤</v>
          </cell>
          <cell r="E364" t="str">
            <v>PK-4</v>
          </cell>
          <cell r="F364" t="str">
            <v>ﾀｯｸｺｰﾄ用</v>
          </cell>
          <cell r="G364" t="str">
            <v>㍑</v>
          </cell>
          <cell r="H364">
            <v>68</v>
          </cell>
          <cell r="J364" t="str">
            <v>県単P.94</v>
          </cell>
          <cell r="K364">
            <v>427</v>
          </cell>
        </row>
        <row r="365">
          <cell r="A365">
            <v>428</v>
          </cell>
          <cell r="C365" t="str">
            <v>アスファルト合材</v>
          </cell>
          <cell r="E365" t="str">
            <v>20m/m</v>
          </cell>
          <cell r="F365" t="str">
            <v>粗粒度アスコン</v>
          </cell>
          <cell r="G365" t="str">
            <v>ｔ</v>
          </cell>
          <cell r="H365">
            <v>8900</v>
          </cell>
          <cell r="J365" t="str">
            <v>県単P.98</v>
          </cell>
          <cell r="K365">
            <v>428</v>
          </cell>
        </row>
        <row r="366">
          <cell r="A366">
            <v>429</v>
          </cell>
          <cell r="C366" t="str">
            <v>アスファルト合材</v>
          </cell>
          <cell r="E366" t="str">
            <v>13m/m</v>
          </cell>
          <cell r="F366" t="str">
            <v>密粒度アスコン</v>
          </cell>
          <cell r="G366" t="str">
            <v>ｔ</v>
          </cell>
          <cell r="H366">
            <v>9300</v>
          </cell>
          <cell r="J366" t="str">
            <v>県単P.98</v>
          </cell>
          <cell r="K366">
            <v>429</v>
          </cell>
        </row>
        <row r="367">
          <cell r="A367">
            <v>430</v>
          </cell>
          <cell r="C367" t="str">
            <v>アスファルト合材</v>
          </cell>
          <cell r="E367" t="str">
            <v>20m/m</v>
          </cell>
          <cell r="F367" t="str">
            <v>密粒度アスコン</v>
          </cell>
          <cell r="G367" t="str">
            <v>ｔ</v>
          </cell>
          <cell r="H367">
            <v>9200</v>
          </cell>
          <cell r="J367" t="str">
            <v>県単P.98</v>
          </cell>
          <cell r="K367">
            <v>430</v>
          </cell>
        </row>
        <row r="368">
          <cell r="A368">
            <v>431</v>
          </cell>
          <cell r="C368" t="str">
            <v>アスファルト合材</v>
          </cell>
          <cell r="E368" t="str">
            <v>13m/m</v>
          </cell>
          <cell r="F368" t="str">
            <v>開粒度アスコン</v>
          </cell>
          <cell r="G368" t="str">
            <v>ｔ</v>
          </cell>
          <cell r="H368">
            <v>9100</v>
          </cell>
          <cell r="J368" t="str">
            <v>県単P.98</v>
          </cell>
          <cell r="K368">
            <v>431</v>
          </cell>
        </row>
        <row r="369">
          <cell r="A369">
            <v>432</v>
          </cell>
          <cell r="C369" t="str">
            <v>アスファルト合材</v>
          </cell>
          <cell r="E369" t="str">
            <v>13m/m</v>
          </cell>
          <cell r="F369" t="str">
            <v>細粒度アスコン</v>
          </cell>
          <cell r="G369" t="str">
            <v>ｔ</v>
          </cell>
          <cell r="H369">
            <v>9800</v>
          </cell>
          <cell r="J369" t="str">
            <v>県単P.98</v>
          </cell>
          <cell r="K369">
            <v>432</v>
          </cell>
        </row>
        <row r="370">
          <cell r="A370">
            <v>433</v>
          </cell>
          <cell r="C370" t="str">
            <v>ｱｽﾌｧﾙﾄ安定処理材</v>
          </cell>
          <cell r="E370" t="str">
            <v>350kg</v>
          </cell>
          <cell r="G370" t="str">
            <v>ｔ</v>
          </cell>
          <cell r="H370">
            <v>8600</v>
          </cell>
          <cell r="J370" t="str">
            <v>県単P.98</v>
          </cell>
          <cell r="K370">
            <v>433</v>
          </cell>
        </row>
        <row r="371">
          <cell r="A371">
            <v>434</v>
          </cell>
          <cell r="C371" t="str">
            <v>アスファルト再生合材</v>
          </cell>
          <cell r="E371" t="str">
            <v>13m/m</v>
          </cell>
          <cell r="F371" t="str">
            <v>密粒度アスコン</v>
          </cell>
          <cell r="G371" t="str">
            <v>ｔ</v>
          </cell>
          <cell r="H371">
            <v>9300</v>
          </cell>
          <cell r="J371" t="str">
            <v>県単P.98</v>
          </cell>
          <cell r="K371">
            <v>434</v>
          </cell>
        </row>
        <row r="372">
          <cell r="A372">
            <v>435</v>
          </cell>
          <cell r="C372" t="str">
            <v>アスファルト再生合材</v>
          </cell>
          <cell r="E372" t="str">
            <v>20m/m</v>
          </cell>
          <cell r="F372" t="str">
            <v>密粒度アスコン</v>
          </cell>
          <cell r="G372" t="str">
            <v>ｔ</v>
          </cell>
          <cell r="H372">
            <v>9200</v>
          </cell>
          <cell r="J372" t="str">
            <v>県単P.98</v>
          </cell>
          <cell r="K372">
            <v>435</v>
          </cell>
        </row>
        <row r="373">
          <cell r="A373">
            <v>436</v>
          </cell>
          <cell r="C373" t="str">
            <v>アスファルト再生合材</v>
          </cell>
          <cell r="E373" t="str">
            <v>20m/m</v>
          </cell>
          <cell r="F373" t="str">
            <v>粗粒度アスコン</v>
          </cell>
          <cell r="G373" t="str">
            <v>ｔ</v>
          </cell>
          <cell r="H373">
            <v>8900</v>
          </cell>
          <cell r="J373" t="str">
            <v>県単P.98</v>
          </cell>
          <cell r="K373">
            <v>436</v>
          </cell>
        </row>
        <row r="374">
          <cell r="A374">
            <v>437</v>
          </cell>
          <cell r="C374" t="str">
            <v>吸 出 防 止 材</v>
          </cell>
          <cell r="E374" t="str">
            <v>t=10mm</v>
          </cell>
          <cell r="F374" t="str">
            <v>ｽﾃﾗｼｰﾄ</v>
          </cell>
          <cell r="G374" t="str">
            <v>ｍ2</v>
          </cell>
          <cell r="H374">
            <v>430</v>
          </cell>
          <cell r="J374" t="str">
            <v>県単P.122</v>
          </cell>
          <cell r="K374">
            <v>437</v>
          </cell>
        </row>
        <row r="375">
          <cell r="A375">
            <v>438</v>
          </cell>
          <cell r="C375" t="str">
            <v>吸 出 防 止 材</v>
          </cell>
          <cell r="E375" t="str">
            <v>t=10mm</v>
          </cell>
          <cell r="F375" t="str">
            <v>ｻﾝﾄﾞﾏｯﾄ</v>
          </cell>
          <cell r="G375" t="str">
            <v>ｍ2</v>
          </cell>
          <cell r="H375">
            <v>430</v>
          </cell>
          <cell r="J375" t="str">
            <v>県単P.122</v>
          </cell>
          <cell r="K375">
            <v>438</v>
          </cell>
        </row>
        <row r="376">
          <cell r="A376">
            <v>439</v>
          </cell>
          <cell r="C376" t="str">
            <v>目　  地  　材</v>
          </cell>
          <cell r="E376" t="str">
            <v>t=10mm</v>
          </cell>
          <cell r="F376" t="str">
            <v>ｴﾗｽﾀｲﾄ</v>
          </cell>
          <cell r="G376" t="str">
            <v>ｍ2</v>
          </cell>
          <cell r="H376">
            <v>890</v>
          </cell>
          <cell r="J376" t="str">
            <v>県単P.122</v>
          </cell>
          <cell r="K376">
            <v>439</v>
          </cell>
        </row>
        <row r="377">
          <cell r="A377">
            <v>440</v>
          </cell>
          <cell r="C377" t="str">
            <v>目　  地　  材</v>
          </cell>
          <cell r="E377" t="str">
            <v>t=20mm</v>
          </cell>
          <cell r="F377" t="str">
            <v>ｴﾗｽﾀｲﾄ</v>
          </cell>
          <cell r="G377" t="str">
            <v>ｍ2</v>
          </cell>
          <cell r="H377">
            <v>1780</v>
          </cell>
          <cell r="J377" t="str">
            <v>県単P.122</v>
          </cell>
          <cell r="K377">
            <v>440</v>
          </cell>
        </row>
        <row r="378">
          <cell r="A378">
            <v>441</v>
          </cell>
          <cell r="C378" t="str">
            <v>燃    料    費</v>
          </cell>
          <cell r="E378" t="str">
            <v>軽    油</v>
          </cell>
          <cell r="G378" t="str">
            <v>㍑</v>
          </cell>
          <cell r="H378">
            <v>96</v>
          </cell>
          <cell r="J378" t="str">
            <v>県単P.110</v>
          </cell>
          <cell r="K378">
            <v>441</v>
          </cell>
        </row>
        <row r="379">
          <cell r="A379">
            <v>442</v>
          </cell>
          <cell r="C379" t="str">
            <v>ﾀﾞｲﾔﾓﾝﾄﾞﾌﾞﾚｰﾄﾞ</v>
          </cell>
          <cell r="E379" t="str">
            <v>径30cm</v>
          </cell>
          <cell r="G379" t="str">
            <v>枚</v>
          </cell>
          <cell r="H379">
            <v>28800</v>
          </cell>
          <cell r="J379" t="str">
            <v>県単P.124</v>
          </cell>
          <cell r="K379">
            <v>442</v>
          </cell>
        </row>
        <row r="380">
          <cell r="A380">
            <v>443</v>
          </cell>
          <cell r="C380" t="str">
            <v>ﾀﾞｲﾔﾓﾝﾄﾞﾌﾞﾚｰﾄﾞ</v>
          </cell>
          <cell r="E380" t="str">
            <v>径40cm</v>
          </cell>
          <cell r="G380" t="str">
            <v>枚</v>
          </cell>
          <cell r="H380">
            <v>48600</v>
          </cell>
          <cell r="J380" t="str">
            <v>県単P.124</v>
          </cell>
          <cell r="K380">
            <v>443</v>
          </cell>
        </row>
        <row r="381">
          <cell r="A381">
            <v>444</v>
          </cell>
          <cell r="C381" t="str">
            <v>ﾀﾞｲﾔﾓﾝﾄﾞﾌﾞﾚｰﾄﾞ</v>
          </cell>
          <cell r="E381" t="str">
            <v>径56cm</v>
          </cell>
          <cell r="G381" t="str">
            <v>枚</v>
          </cell>
          <cell r="H381">
            <v>90600</v>
          </cell>
          <cell r="J381" t="str">
            <v>県単P.124</v>
          </cell>
          <cell r="K381">
            <v>444</v>
          </cell>
        </row>
        <row r="382">
          <cell r="A382">
            <v>445</v>
          </cell>
          <cell r="C382" t="str">
            <v>ﾀﾞｲﾔﾓﾝﾄﾞﾌﾞﾚｰﾄﾞ</v>
          </cell>
          <cell r="E382" t="str">
            <v>径65cm</v>
          </cell>
          <cell r="G382" t="str">
            <v>枚</v>
          </cell>
          <cell r="H382">
            <v>112000</v>
          </cell>
          <cell r="J382" t="str">
            <v>県単P.124</v>
          </cell>
          <cell r="K382">
            <v>445</v>
          </cell>
        </row>
        <row r="383">
          <cell r="A383">
            <v>446</v>
          </cell>
          <cell r="C383" t="str">
            <v>燃    料    費</v>
          </cell>
          <cell r="D383" t="str">
            <v>発揮油</v>
          </cell>
          <cell r="E383" t="str">
            <v>ガソリン</v>
          </cell>
          <cell r="F383" t="str">
            <v>レギュラー</v>
          </cell>
          <cell r="G383" t="str">
            <v>㍑</v>
          </cell>
          <cell r="H383">
            <v>114</v>
          </cell>
          <cell r="J383" t="str">
            <v>県単P.110</v>
          </cell>
          <cell r="K383">
            <v>446</v>
          </cell>
        </row>
        <row r="384">
          <cell r="A384">
            <v>447</v>
          </cell>
          <cell r="C384" t="str">
            <v>ポゾリス</v>
          </cell>
          <cell r="E384" t="str">
            <v>No,70</v>
          </cell>
          <cell r="F384" t="str">
            <v>25kg</v>
          </cell>
          <cell r="G384" t="str">
            <v>㍑</v>
          </cell>
          <cell r="H384">
            <v>0</v>
          </cell>
          <cell r="J384" t="str">
            <v>県単P.138</v>
          </cell>
          <cell r="K384">
            <v>447</v>
          </cell>
        </row>
        <row r="385">
          <cell r="A385">
            <v>448</v>
          </cell>
          <cell r="C385" t="str">
            <v>溶接棒</v>
          </cell>
          <cell r="E385" t="str">
            <v>φ4mm</v>
          </cell>
          <cell r="F385" t="str">
            <v>ｲﾙﾐﾅｲﾄ系</v>
          </cell>
          <cell r="G385" t="str">
            <v>ｋｇ</v>
          </cell>
          <cell r="H385">
            <v>0</v>
          </cell>
          <cell r="J385" t="str">
            <v>県単P.138</v>
          </cell>
          <cell r="K385">
            <v>448</v>
          </cell>
        </row>
        <row r="386">
          <cell r="A386">
            <v>449</v>
          </cell>
          <cell r="C386" t="str">
            <v>酸　　　素</v>
          </cell>
          <cell r="E386" t="str">
            <v>　</v>
          </cell>
          <cell r="F386" t="str">
            <v>　</v>
          </cell>
          <cell r="G386" t="str">
            <v>ｍ3</v>
          </cell>
          <cell r="H386">
            <v>340</v>
          </cell>
          <cell r="J386" t="str">
            <v>県単P.110</v>
          </cell>
          <cell r="K386">
            <v>449</v>
          </cell>
        </row>
        <row r="387">
          <cell r="A387">
            <v>450</v>
          </cell>
          <cell r="C387" t="str">
            <v>アセチレン</v>
          </cell>
          <cell r="G387" t="str">
            <v>kg</v>
          </cell>
          <cell r="H387">
            <v>1150</v>
          </cell>
          <cell r="J387" t="str">
            <v>県単P.110</v>
          </cell>
          <cell r="K387">
            <v>450</v>
          </cell>
        </row>
        <row r="388">
          <cell r="K388">
            <v>0</v>
          </cell>
        </row>
        <row r="389">
          <cell r="K389">
            <v>0</v>
          </cell>
        </row>
        <row r="390">
          <cell r="B390" t="str">
            <v>単　　価　　一　　覧　　表</v>
          </cell>
          <cell r="K390">
            <v>0</v>
          </cell>
        </row>
        <row r="391">
          <cell r="J391" t="str">
            <v>材料費</v>
          </cell>
          <cell r="K391">
            <v>0</v>
          </cell>
        </row>
        <row r="392">
          <cell r="B392" t="str">
            <v>番 号</v>
          </cell>
          <cell r="C392" t="str">
            <v>名　　　  称</v>
          </cell>
          <cell r="E392" t="str">
            <v>規　　　　格</v>
          </cell>
          <cell r="G392" t="str">
            <v>単 位</v>
          </cell>
          <cell r="H392" t="str">
            <v>単   価</v>
          </cell>
          <cell r="I392" t="str">
            <v>単   価</v>
          </cell>
          <cell r="J392" t="str">
            <v>備   考</v>
          </cell>
          <cell r="K392">
            <v>0</v>
          </cell>
        </row>
        <row r="393">
          <cell r="A393">
            <v>451</v>
          </cell>
          <cell r="C393" t="str">
            <v>管渠型側溝</v>
          </cell>
          <cell r="E393" t="str">
            <v>300A</v>
          </cell>
          <cell r="F393" t="str">
            <v>ｵｰﾙｸﾞﾚｰﾁﾝｸﾞ(ﾌﾗｯﾄ)</v>
          </cell>
          <cell r="G393" t="str">
            <v>個</v>
          </cell>
          <cell r="H393">
            <v>51300</v>
          </cell>
          <cell r="J393" t="str">
            <v>県単P.50</v>
          </cell>
          <cell r="K393">
            <v>451</v>
          </cell>
        </row>
        <row r="394">
          <cell r="A394">
            <v>452</v>
          </cell>
          <cell r="K394">
            <v>452</v>
          </cell>
        </row>
        <row r="395">
          <cell r="A395">
            <v>453</v>
          </cell>
          <cell r="K395">
            <v>453</v>
          </cell>
        </row>
        <row r="396">
          <cell r="A396">
            <v>454</v>
          </cell>
          <cell r="K396">
            <v>454</v>
          </cell>
        </row>
        <row r="397">
          <cell r="A397">
            <v>455</v>
          </cell>
          <cell r="K397">
            <v>455</v>
          </cell>
        </row>
        <row r="398">
          <cell r="A398">
            <v>456</v>
          </cell>
          <cell r="K398">
            <v>456</v>
          </cell>
        </row>
        <row r="399">
          <cell r="A399">
            <v>457</v>
          </cell>
          <cell r="K399">
            <v>457</v>
          </cell>
        </row>
        <row r="400">
          <cell r="A400">
            <v>458</v>
          </cell>
          <cell r="K400">
            <v>458</v>
          </cell>
        </row>
        <row r="401">
          <cell r="A401">
            <v>459</v>
          </cell>
          <cell r="K401">
            <v>459</v>
          </cell>
        </row>
        <row r="402">
          <cell r="A402">
            <v>460</v>
          </cell>
          <cell r="K402">
            <v>460</v>
          </cell>
        </row>
        <row r="403">
          <cell r="A403">
            <v>461</v>
          </cell>
          <cell r="K403">
            <v>461</v>
          </cell>
        </row>
        <row r="404">
          <cell r="A404">
            <v>462</v>
          </cell>
          <cell r="K404">
            <v>462</v>
          </cell>
        </row>
        <row r="405">
          <cell r="A405">
            <v>463</v>
          </cell>
          <cell r="K405">
            <v>463</v>
          </cell>
        </row>
        <row r="406">
          <cell r="A406">
            <v>464</v>
          </cell>
          <cell r="K406">
            <v>464</v>
          </cell>
        </row>
        <row r="407">
          <cell r="A407">
            <v>465</v>
          </cell>
          <cell r="K407">
            <v>465</v>
          </cell>
        </row>
        <row r="408">
          <cell r="A408">
            <v>466</v>
          </cell>
          <cell r="K408">
            <v>466</v>
          </cell>
        </row>
        <row r="409">
          <cell r="A409">
            <v>467</v>
          </cell>
          <cell r="K409">
            <v>467</v>
          </cell>
        </row>
        <row r="410">
          <cell r="A410">
            <v>468</v>
          </cell>
          <cell r="K410">
            <v>468</v>
          </cell>
        </row>
        <row r="411">
          <cell r="A411">
            <v>469</v>
          </cell>
          <cell r="K411">
            <v>469</v>
          </cell>
        </row>
        <row r="412">
          <cell r="A412">
            <v>470</v>
          </cell>
          <cell r="K412">
            <v>470</v>
          </cell>
        </row>
        <row r="413">
          <cell r="A413">
            <v>471</v>
          </cell>
          <cell r="K413">
            <v>471</v>
          </cell>
        </row>
        <row r="414">
          <cell r="A414">
            <v>472</v>
          </cell>
          <cell r="K414">
            <v>472</v>
          </cell>
        </row>
        <row r="415">
          <cell r="A415">
            <v>473</v>
          </cell>
          <cell r="K415">
            <v>473</v>
          </cell>
        </row>
        <row r="416">
          <cell r="A416">
            <v>474</v>
          </cell>
          <cell r="K416">
            <v>474</v>
          </cell>
        </row>
        <row r="417">
          <cell r="A417">
            <v>475</v>
          </cell>
          <cell r="K417">
            <v>475</v>
          </cell>
        </row>
        <row r="418">
          <cell r="A418">
            <v>476</v>
          </cell>
          <cell r="K418">
            <v>476</v>
          </cell>
        </row>
        <row r="419">
          <cell r="A419">
            <v>477</v>
          </cell>
          <cell r="K419">
            <v>477</v>
          </cell>
        </row>
        <row r="420">
          <cell r="A420">
            <v>478</v>
          </cell>
          <cell r="K420">
            <v>478</v>
          </cell>
        </row>
        <row r="421">
          <cell r="A421">
            <v>479</v>
          </cell>
          <cell r="K421">
            <v>479</v>
          </cell>
        </row>
        <row r="422">
          <cell r="A422">
            <v>480</v>
          </cell>
          <cell r="K422">
            <v>480</v>
          </cell>
        </row>
        <row r="423">
          <cell r="A423">
            <v>481</v>
          </cell>
          <cell r="K423">
            <v>481</v>
          </cell>
        </row>
        <row r="424">
          <cell r="A424">
            <v>482</v>
          </cell>
          <cell r="K424">
            <v>482</v>
          </cell>
        </row>
        <row r="425">
          <cell r="A425">
            <v>483</v>
          </cell>
          <cell r="K425">
            <v>483</v>
          </cell>
        </row>
        <row r="426">
          <cell r="A426">
            <v>484</v>
          </cell>
          <cell r="K426">
            <v>484</v>
          </cell>
        </row>
        <row r="427">
          <cell r="A427">
            <v>485</v>
          </cell>
          <cell r="K427">
            <v>485</v>
          </cell>
        </row>
        <row r="428">
          <cell r="A428">
            <v>486</v>
          </cell>
          <cell r="K428">
            <v>486</v>
          </cell>
        </row>
        <row r="429">
          <cell r="A429">
            <v>487</v>
          </cell>
          <cell r="K429">
            <v>487</v>
          </cell>
        </row>
        <row r="430">
          <cell r="A430">
            <v>488</v>
          </cell>
          <cell r="K430">
            <v>488</v>
          </cell>
        </row>
        <row r="431">
          <cell r="A431">
            <v>489</v>
          </cell>
          <cell r="K431">
            <v>489</v>
          </cell>
        </row>
        <row r="432">
          <cell r="A432">
            <v>490</v>
          </cell>
          <cell r="K432">
            <v>490</v>
          </cell>
        </row>
        <row r="433">
          <cell r="A433">
            <v>491</v>
          </cell>
          <cell r="K433">
            <v>491</v>
          </cell>
        </row>
        <row r="434">
          <cell r="A434">
            <v>492</v>
          </cell>
          <cell r="K434">
            <v>492</v>
          </cell>
        </row>
        <row r="435">
          <cell r="A435">
            <v>493</v>
          </cell>
          <cell r="K435">
            <v>493</v>
          </cell>
        </row>
        <row r="436">
          <cell r="A436">
            <v>494</v>
          </cell>
          <cell r="K436">
            <v>494</v>
          </cell>
        </row>
        <row r="437">
          <cell r="A437">
            <v>495</v>
          </cell>
          <cell r="K437">
            <v>495</v>
          </cell>
        </row>
        <row r="438">
          <cell r="A438">
            <v>496</v>
          </cell>
          <cell r="K438">
            <v>496</v>
          </cell>
        </row>
        <row r="439">
          <cell r="A439">
            <v>497</v>
          </cell>
          <cell r="K439">
            <v>497</v>
          </cell>
        </row>
        <row r="440">
          <cell r="A440">
            <v>498</v>
          </cell>
          <cell r="K440">
            <v>498</v>
          </cell>
        </row>
        <row r="441">
          <cell r="A441">
            <v>499</v>
          </cell>
          <cell r="K441">
            <v>499</v>
          </cell>
        </row>
        <row r="442">
          <cell r="A442">
            <v>500</v>
          </cell>
          <cell r="K442">
            <v>500</v>
          </cell>
        </row>
        <row r="443">
          <cell r="K443">
            <v>0</v>
          </cell>
        </row>
        <row r="444">
          <cell r="K444">
            <v>0</v>
          </cell>
        </row>
        <row r="445">
          <cell r="B445" t="str">
            <v>単　　価　　一　　覧　　表</v>
          </cell>
          <cell r="K445">
            <v>0</v>
          </cell>
        </row>
        <row r="446">
          <cell r="J446" t="str">
            <v>機械経費</v>
          </cell>
          <cell r="K446">
            <v>0</v>
          </cell>
        </row>
        <row r="447">
          <cell r="B447" t="str">
            <v>番 号</v>
          </cell>
          <cell r="C447" t="str">
            <v>名　　　  称</v>
          </cell>
          <cell r="E447" t="str">
            <v>規　　　　格</v>
          </cell>
          <cell r="G447" t="str">
            <v>単 位</v>
          </cell>
          <cell r="H447" t="str">
            <v>単   価</v>
          </cell>
          <cell r="I447" t="str">
            <v>単   価</v>
          </cell>
          <cell r="J447" t="str">
            <v>備   考</v>
          </cell>
          <cell r="K447">
            <v>0</v>
          </cell>
        </row>
        <row r="448">
          <cell r="A448">
            <v>501</v>
          </cell>
          <cell r="C448" t="str">
            <v>トラッククレーン賃料</v>
          </cell>
          <cell r="E448" t="str">
            <v>4.9t吊り</v>
          </cell>
          <cell r="F448" t="str">
            <v>油圧伸縮ジブ型</v>
          </cell>
          <cell r="G448" t="str">
            <v>日</v>
          </cell>
          <cell r="H448">
            <v>25600</v>
          </cell>
          <cell r="J448" t="str">
            <v>県賃料表 P.1</v>
          </cell>
          <cell r="K448">
            <v>501</v>
          </cell>
        </row>
        <row r="449">
          <cell r="A449">
            <v>502</v>
          </cell>
          <cell r="C449" t="str">
            <v>トラッククレーン賃料</v>
          </cell>
          <cell r="E449" t="str">
            <v>10～11t吊り</v>
          </cell>
          <cell r="F449" t="str">
            <v>油圧伸縮ジブ型</v>
          </cell>
          <cell r="G449" t="str">
            <v>日</v>
          </cell>
          <cell r="H449" t="str">
            <v>-</v>
          </cell>
          <cell r="J449" t="str">
            <v>県賃料表 P.1</v>
          </cell>
          <cell r="K449">
            <v>502</v>
          </cell>
        </row>
        <row r="450">
          <cell r="A450">
            <v>503</v>
          </cell>
          <cell r="C450" t="str">
            <v>トラッククレーン賃料</v>
          </cell>
          <cell r="E450" t="str">
            <v>16t吊り</v>
          </cell>
          <cell r="F450" t="str">
            <v>油圧伸縮ジブ型</v>
          </cell>
          <cell r="G450" t="str">
            <v>日</v>
          </cell>
          <cell r="H450">
            <v>32000</v>
          </cell>
          <cell r="J450" t="str">
            <v>県賃料表 P.1</v>
          </cell>
          <cell r="K450">
            <v>503</v>
          </cell>
        </row>
        <row r="451">
          <cell r="A451">
            <v>504</v>
          </cell>
          <cell r="C451" t="str">
            <v>トラッククレーン賃料</v>
          </cell>
          <cell r="E451" t="str">
            <v>20t吊り</v>
          </cell>
          <cell r="F451" t="str">
            <v>油圧伸縮ジブ型</v>
          </cell>
          <cell r="G451" t="str">
            <v>日</v>
          </cell>
          <cell r="H451">
            <v>34800</v>
          </cell>
          <cell r="J451" t="str">
            <v>県賃料表 P.1</v>
          </cell>
          <cell r="K451">
            <v>504</v>
          </cell>
        </row>
        <row r="452">
          <cell r="A452">
            <v>505</v>
          </cell>
          <cell r="C452" t="str">
            <v>トラッククレーン賃料</v>
          </cell>
          <cell r="E452" t="str">
            <v>25t吊り</v>
          </cell>
          <cell r="F452" t="str">
            <v>油圧伸縮ジブ型</v>
          </cell>
          <cell r="G452" t="str">
            <v>日</v>
          </cell>
          <cell r="H452">
            <v>40000</v>
          </cell>
          <cell r="J452" t="str">
            <v>県賃料表 P.1</v>
          </cell>
          <cell r="K452">
            <v>505</v>
          </cell>
        </row>
        <row r="453">
          <cell r="A453">
            <v>506</v>
          </cell>
          <cell r="C453" t="str">
            <v>トラッククレーン賃料</v>
          </cell>
          <cell r="E453" t="str">
            <v>30t吊り</v>
          </cell>
          <cell r="F453" t="str">
            <v>油圧伸縮ジブ型</v>
          </cell>
          <cell r="G453" t="str">
            <v>日</v>
          </cell>
          <cell r="H453">
            <v>51200</v>
          </cell>
          <cell r="J453" t="str">
            <v>県賃料表 P.1</v>
          </cell>
          <cell r="K453">
            <v>506</v>
          </cell>
        </row>
        <row r="454">
          <cell r="A454">
            <v>507</v>
          </cell>
          <cell r="C454" t="str">
            <v>トラッククレーン賃料</v>
          </cell>
          <cell r="E454" t="str">
            <v>35t吊り</v>
          </cell>
          <cell r="F454" t="str">
            <v>油圧伸縮ジブ型</v>
          </cell>
          <cell r="G454" t="str">
            <v>日</v>
          </cell>
          <cell r="H454">
            <v>56800</v>
          </cell>
          <cell r="J454" t="str">
            <v>県賃料表 P.1</v>
          </cell>
          <cell r="K454">
            <v>507</v>
          </cell>
        </row>
        <row r="455">
          <cell r="A455">
            <v>508</v>
          </cell>
          <cell r="C455" t="str">
            <v>トラッククレーン賃料</v>
          </cell>
          <cell r="E455" t="str">
            <v>45t吊り</v>
          </cell>
          <cell r="F455" t="str">
            <v>油圧伸縮ジブ型</v>
          </cell>
          <cell r="G455" t="str">
            <v>日</v>
          </cell>
          <cell r="H455">
            <v>68800</v>
          </cell>
          <cell r="J455" t="str">
            <v>県賃料表 P.1</v>
          </cell>
          <cell r="K455">
            <v>508</v>
          </cell>
        </row>
        <row r="456">
          <cell r="A456">
            <v>509</v>
          </cell>
          <cell r="K456">
            <v>509</v>
          </cell>
        </row>
        <row r="457">
          <cell r="A457">
            <v>510</v>
          </cell>
          <cell r="C457" t="str">
            <v>クローラクレーン賃料</v>
          </cell>
          <cell r="E457" t="str">
            <v>4.9t吊り</v>
          </cell>
          <cell r="F457" t="str">
            <v>油圧駆動式</v>
          </cell>
          <cell r="G457" t="str">
            <v>日</v>
          </cell>
          <cell r="H457" t="str">
            <v>-</v>
          </cell>
          <cell r="J457" t="str">
            <v>県賃料表 P.1</v>
          </cell>
          <cell r="K457">
            <v>510</v>
          </cell>
        </row>
        <row r="458">
          <cell r="A458">
            <v>511</v>
          </cell>
          <cell r="C458" t="str">
            <v>クローラクレーン賃料</v>
          </cell>
          <cell r="E458" t="str">
            <v>30t吊り</v>
          </cell>
          <cell r="F458" t="str">
            <v>油圧駆動式</v>
          </cell>
          <cell r="G458" t="str">
            <v>日</v>
          </cell>
          <cell r="H458" t="str">
            <v>-</v>
          </cell>
          <cell r="J458" t="str">
            <v>県賃料表 P.1</v>
          </cell>
          <cell r="K458">
            <v>511</v>
          </cell>
        </row>
        <row r="459">
          <cell r="A459">
            <v>512</v>
          </cell>
          <cell r="C459" t="str">
            <v>クローラクレーン賃料</v>
          </cell>
          <cell r="E459" t="str">
            <v>35t吊り</v>
          </cell>
          <cell r="F459" t="str">
            <v>油圧駆動式</v>
          </cell>
          <cell r="G459" t="str">
            <v>日</v>
          </cell>
          <cell r="H459">
            <v>44700</v>
          </cell>
          <cell r="J459" t="str">
            <v>県賃料表 P.1</v>
          </cell>
          <cell r="K459">
            <v>512</v>
          </cell>
        </row>
        <row r="460">
          <cell r="A460">
            <v>513</v>
          </cell>
          <cell r="C460" t="str">
            <v>クローラクレーン賃料</v>
          </cell>
          <cell r="E460" t="str">
            <v>40t吊り</v>
          </cell>
          <cell r="F460" t="str">
            <v>油圧駆動式</v>
          </cell>
          <cell r="G460" t="str">
            <v>日</v>
          </cell>
          <cell r="H460">
            <v>52000</v>
          </cell>
          <cell r="J460" t="str">
            <v>県賃料表 P.1</v>
          </cell>
          <cell r="K460">
            <v>513</v>
          </cell>
        </row>
        <row r="461">
          <cell r="A461">
            <v>514</v>
          </cell>
          <cell r="C461" t="str">
            <v>クローラクレーン賃料</v>
          </cell>
          <cell r="E461" t="str">
            <v>50t吊り</v>
          </cell>
          <cell r="F461" t="str">
            <v>油圧駆動式</v>
          </cell>
          <cell r="G461" t="str">
            <v>日</v>
          </cell>
          <cell r="H461">
            <v>58300</v>
          </cell>
          <cell r="J461" t="str">
            <v>県賃料表 P.1</v>
          </cell>
          <cell r="K461">
            <v>514</v>
          </cell>
        </row>
        <row r="462">
          <cell r="A462">
            <v>515</v>
          </cell>
          <cell r="C462" t="str">
            <v>クローラクレーン賃料</v>
          </cell>
          <cell r="E462" t="str">
            <v>55t吊り</v>
          </cell>
          <cell r="F462" t="str">
            <v>油圧駆動式</v>
          </cell>
          <cell r="G462" t="str">
            <v>日</v>
          </cell>
          <cell r="H462">
            <v>63500</v>
          </cell>
          <cell r="J462" t="str">
            <v>県賃料表 P.1</v>
          </cell>
          <cell r="K462">
            <v>515</v>
          </cell>
        </row>
        <row r="463">
          <cell r="A463">
            <v>516</v>
          </cell>
          <cell r="K463">
            <v>516</v>
          </cell>
        </row>
        <row r="464">
          <cell r="A464">
            <v>517</v>
          </cell>
          <cell r="C464" t="str">
            <v>ﾗﾌﾃﾚｰﾝｸﾚｰﾝ賃料</v>
          </cell>
          <cell r="E464" t="str">
            <v>4.9t吊り</v>
          </cell>
          <cell r="F464" t="str">
            <v>油圧伸縮ジブ型</v>
          </cell>
          <cell r="G464" t="str">
            <v>日</v>
          </cell>
          <cell r="H464">
            <v>30400</v>
          </cell>
          <cell r="J464" t="str">
            <v>県賃料表 P.2</v>
          </cell>
          <cell r="K464">
            <v>517</v>
          </cell>
        </row>
        <row r="465">
          <cell r="A465">
            <v>518</v>
          </cell>
          <cell r="C465" t="str">
            <v>ﾗﾌﾃﾚｰﾝｸﾚｰﾝ賃料</v>
          </cell>
          <cell r="E465" t="str">
            <v>7t吊り</v>
          </cell>
          <cell r="F465" t="str">
            <v>油圧伸縮ジブ型</v>
          </cell>
          <cell r="G465" t="str">
            <v>日</v>
          </cell>
          <cell r="H465">
            <v>32000</v>
          </cell>
          <cell r="J465" t="str">
            <v>県賃料表 P.2</v>
          </cell>
          <cell r="K465">
            <v>518</v>
          </cell>
        </row>
        <row r="466">
          <cell r="A466">
            <v>519</v>
          </cell>
          <cell r="C466" t="str">
            <v>ﾗﾌﾃﾚｰﾝｸﾚｰﾝ賃料</v>
          </cell>
          <cell r="E466" t="str">
            <v>10t吊り</v>
          </cell>
          <cell r="F466" t="str">
            <v>油圧伸縮ジブ型</v>
          </cell>
          <cell r="G466" t="str">
            <v>日</v>
          </cell>
          <cell r="H466">
            <v>34000</v>
          </cell>
          <cell r="J466" t="str">
            <v>県賃料表 P.2</v>
          </cell>
          <cell r="K466">
            <v>519</v>
          </cell>
        </row>
        <row r="467">
          <cell r="A467">
            <v>520</v>
          </cell>
          <cell r="C467" t="str">
            <v>ﾗﾌﾃﾚｰﾝｸﾚｰﾝ賃料</v>
          </cell>
          <cell r="E467" t="str">
            <v>16t吊り</v>
          </cell>
          <cell r="F467" t="str">
            <v>油圧伸縮ジブ型</v>
          </cell>
          <cell r="G467" t="str">
            <v>日</v>
          </cell>
          <cell r="H467">
            <v>36400</v>
          </cell>
          <cell r="J467" t="str">
            <v>県賃料表 P.2</v>
          </cell>
          <cell r="K467">
            <v>520</v>
          </cell>
        </row>
        <row r="468">
          <cell r="A468">
            <v>521</v>
          </cell>
          <cell r="C468" t="str">
            <v>ﾗﾌﾃﾚｰﾝｸﾚｰﾝ賃料</v>
          </cell>
          <cell r="E468" t="str">
            <v>20t吊り</v>
          </cell>
          <cell r="F468" t="str">
            <v>油圧伸縮ジブ型</v>
          </cell>
          <cell r="G468" t="str">
            <v>日</v>
          </cell>
          <cell r="H468">
            <v>36400</v>
          </cell>
          <cell r="J468" t="str">
            <v>県賃料表 P.2</v>
          </cell>
          <cell r="K468">
            <v>521</v>
          </cell>
        </row>
        <row r="469">
          <cell r="A469">
            <v>522</v>
          </cell>
          <cell r="C469" t="str">
            <v>ﾗﾌﾃﾚｰﾝｸﾚｰﾝ賃料</v>
          </cell>
          <cell r="E469" t="str">
            <v>25t吊り</v>
          </cell>
          <cell r="F469" t="str">
            <v>油圧伸縮ジブ型</v>
          </cell>
          <cell r="G469" t="str">
            <v>日</v>
          </cell>
          <cell r="H469">
            <v>41200</v>
          </cell>
          <cell r="J469" t="str">
            <v>県賃料表 P.2</v>
          </cell>
          <cell r="K469">
            <v>522</v>
          </cell>
        </row>
        <row r="470">
          <cell r="A470">
            <v>523</v>
          </cell>
          <cell r="C470" t="str">
            <v>ﾗﾌﾃﾚｰﾝｸﾚｰﾝ賃料</v>
          </cell>
          <cell r="E470" t="str">
            <v>35t吊り</v>
          </cell>
          <cell r="F470" t="str">
            <v>油圧伸縮ジブ型</v>
          </cell>
          <cell r="G470" t="str">
            <v>日</v>
          </cell>
          <cell r="H470">
            <v>61200</v>
          </cell>
          <cell r="J470" t="str">
            <v>県賃料表 P.2</v>
          </cell>
          <cell r="K470">
            <v>523</v>
          </cell>
        </row>
        <row r="471">
          <cell r="A471">
            <v>524</v>
          </cell>
          <cell r="C471" t="str">
            <v>ﾗﾌﾃﾚｰﾝｸﾚｰﾝ賃料</v>
          </cell>
          <cell r="E471" t="str">
            <v>40t吊り</v>
          </cell>
          <cell r="F471" t="str">
            <v>油圧伸縮ジブ型</v>
          </cell>
          <cell r="G471" t="str">
            <v>日</v>
          </cell>
          <cell r="H471" t="str">
            <v>-</v>
          </cell>
          <cell r="J471" t="str">
            <v>県賃料表 P.2</v>
          </cell>
          <cell r="K471">
            <v>524</v>
          </cell>
        </row>
        <row r="472">
          <cell r="A472">
            <v>525</v>
          </cell>
          <cell r="C472" t="str">
            <v>ﾗﾌﾃﾚｰﾝｸﾚｰﾝ賃料</v>
          </cell>
          <cell r="E472" t="str">
            <v>45t吊り</v>
          </cell>
          <cell r="F472" t="str">
            <v>油圧伸縮ジブ型</v>
          </cell>
          <cell r="G472" t="str">
            <v>日</v>
          </cell>
          <cell r="H472">
            <v>70800</v>
          </cell>
          <cell r="J472" t="str">
            <v>県賃料表 P.2</v>
          </cell>
          <cell r="K472">
            <v>525</v>
          </cell>
        </row>
        <row r="473">
          <cell r="A473">
            <v>526</v>
          </cell>
          <cell r="C473" t="str">
            <v>ﾗﾌﾃﾚｰﾝｸﾚｰﾝ賃料</v>
          </cell>
          <cell r="E473" t="str">
            <v>50t吊り</v>
          </cell>
          <cell r="F473" t="str">
            <v>油圧伸縮ジブ型</v>
          </cell>
          <cell r="G473" t="str">
            <v>日</v>
          </cell>
          <cell r="H473">
            <v>78800</v>
          </cell>
          <cell r="J473" t="str">
            <v>県賃料表 P.2</v>
          </cell>
          <cell r="K473">
            <v>526</v>
          </cell>
        </row>
        <row r="474">
          <cell r="A474">
            <v>527</v>
          </cell>
          <cell r="K474">
            <v>527</v>
          </cell>
        </row>
        <row r="475">
          <cell r="A475">
            <v>528</v>
          </cell>
          <cell r="K475">
            <v>528</v>
          </cell>
        </row>
        <row r="476">
          <cell r="A476">
            <v>529</v>
          </cell>
          <cell r="K476">
            <v>529</v>
          </cell>
        </row>
        <row r="477">
          <cell r="A477">
            <v>530</v>
          </cell>
          <cell r="K477">
            <v>530</v>
          </cell>
        </row>
        <row r="478">
          <cell r="A478">
            <v>531</v>
          </cell>
          <cell r="K478">
            <v>531</v>
          </cell>
        </row>
        <row r="479">
          <cell r="A479">
            <v>532</v>
          </cell>
          <cell r="K479">
            <v>532</v>
          </cell>
        </row>
        <row r="480">
          <cell r="A480">
            <v>533</v>
          </cell>
          <cell r="K480">
            <v>533</v>
          </cell>
        </row>
        <row r="481">
          <cell r="A481">
            <v>534</v>
          </cell>
          <cell r="K481">
            <v>534</v>
          </cell>
        </row>
        <row r="482">
          <cell r="A482">
            <v>535</v>
          </cell>
          <cell r="K482">
            <v>535</v>
          </cell>
        </row>
        <row r="483">
          <cell r="A483">
            <v>536</v>
          </cell>
          <cell r="K483">
            <v>536</v>
          </cell>
        </row>
        <row r="484">
          <cell r="A484">
            <v>537</v>
          </cell>
          <cell r="K484">
            <v>537</v>
          </cell>
        </row>
        <row r="485">
          <cell r="A485">
            <v>538</v>
          </cell>
          <cell r="K485">
            <v>538</v>
          </cell>
        </row>
        <row r="486">
          <cell r="A486">
            <v>539</v>
          </cell>
          <cell r="K486">
            <v>539</v>
          </cell>
        </row>
        <row r="487">
          <cell r="A487">
            <v>540</v>
          </cell>
          <cell r="K487">
            <v>540</v>
          </cell>
        </row>
        <row r="488">
          <cell r="A488">
            <v>541</v>
          </cell>
          <cell r="K488">
            <v>541</v>
          </cell>
        </row>
        <row r="489">
          <cell r="A489">
            <v>542</v>
          </cell>
          <cell r="K489">
            <v>542</v>
          </cell>
        </row>
        <row r="490">
          <cell r="A490">
            <v>543</v>
          </cell>
          <cell r="K490">
            <v>543</v>
          </cell>
        </row>
        <row r="491">
          <cell r="A491">
            <v>544</v>
          </cell>
          <cell r="K491">
            <v>544</v>
          </cell>
        </row>
        <row r="492">
          <cell r="A492">
            <v>545</v>
          </cell>
          <cell r="K492">
            <v>545</v>
          </cell>
        </row>
        <row r="493">
          <cell r="A493">
            <v>546</v>
          </cell>
          <cell r="K493">
            <v>546</v>
          </cell>
        </row>
        <row r="494">
          <cell r="A494">
            <v>547</v>
          </cell>
          <cell r="K494">
            <v>547</v>
          </cell>
        </row>
        <row r="495">
          <cell r="A495">
            <v>548</v>
          </cell>
          <cell r="K495">
            <v>548</v>
          </cell>
        </row>
        <row r="496">
          <cell r="A496">
            <v>549</v>
          </cell>
          <cell r="K496">
            <v>549</v>
          </cell>
        </row>
        <row r="497">
          <cell r="A497">
            <v>550</v>
          </cell>
          <cell r="K497">
            <v>550</v>
          </cell>
        </row>
        <row r="498">
          <cell r="K498">
            <v>0</v>
          </cell>
        </row>
        <row r="499">
          <cell r="K499">
            <v>0</v>
          </cell>
        </row>
        <row r="500">
          <cell r="B500" t="str">
            <v>単　　価　　一　　覧　　表</v>
          </cell>
          <cell r="K500">
            <v>0</v>
          </cell>
        </row>
        <row r="501">
          <cell r="K501">
            <v>0</v>
          </cell>
        </row>
        <row r="502">
          <cell r="B502" t="str">
            <v>番 号</v>
          </cell>
          <cell r="C502" t="str">
            <v>名　　　  称</v>
          </cell>
          <cell r="E502" t="str">
            <v>規　　　　格</v>
          </cell>
          <cell r="G502" t="str">
            <v>単 位</v>
          </cell>
          <cell r="H502" t="str">
            <v>単   価</v>
          </cell>
          <cell r="I502" t="str">
            <v>単   価</v>
          </cell>
          <cell r="J502" t="str">
            <v>備   考</v>
          </cell>
          <cell r="K502">
            <v>0</v>
          </cell>
        </row>
        <row r="503">
          <cell r="A503">
            <v>551</v>
          </cell>
          <cell r="C503" t="str">
            <v>ｱｽﾌｧﾙﾄﾌｨﾆｯｼｬ損料</v>
          </cell>
          <cell r="D503" t="str">
            <v xml:space="preserve"> </v>
          </cell>
          <cell r="E503" t="str">
            <v>ﾎｲｰﾙ型　1.40～3.0m</v>
          </cell>
          <cell r="F503" t="str">
            <v xml:space="preserve"> </v>
          </cell>
          <cell r="G503" t="str">
            <v>日</v>
          </cell>
          <cell r="H503">
            <v>18400</v>
          </cell>
          <cell r="J503" t="str">
            <v>17/4 建機損算P.154</v>
          </cell>
          <cell r="K503">
            <v>551</v>
          </cell>
        </row>
        <row r="504">
          <cell r="A504">
            <v>552</v>
          </cell>
          <cell r="C504" t="str">
            <v>ｱｽﾌｧﾙﾄﾌｨﾆｯｼｬ損料</v>
          </cell>
          <cell r="D504" t="str">
            <v xml:space="preserve"> </v>
          </cell>
          <cell r="E504" t="str">
            <v>ｸﾛｰﾗ型　1.7～3.1m</v>
          </cell>
          <cell r="F504" t="str">
            <v>ｶﾞｽ対策型(2次)</v>
          </cell>
          <cell r="G504" t="str">
            <v>日</v>
          </cell>
          <cell r="J504" t="str">
            <v>16/4 建機損算P.154</v>
          </cell>
          <cell r="K504">
            <v>552</v>
          </cell>
        </row>
        <row r="505">
          <cell r="A505">
            <v>553</v>
          </cell>
          <cell r="C505" t="str">
            <v>圧入機損料</v>
          </cell>
          <cell r="E505" t="str">
            <v>呼び径φ1500～2000用</v>
          </cell>
          <cell r="G505" t="str">
            <v>ｈ</v>
          </cell>
          <cell r="H505">
            <v>0</v>
          </cell>
          <cell r="K505">
            <v>553</v>
          </cell>
        </row>
        <row r="506">
          <cell r="A506">
            <v>554</v>
          </cell>
          <cell r="C506" t="str">
            <v>汚泥吸排車損料</v>
          </cell>
          <cell r="E506" t="str">
            <v>8t車　吸入管径75mm</v>
          </cell>
          <cell r="G506" t="str">
            <v>日</v>
          </cell>
          <cell r="J506" t="str">
            <v>16/4 建機損算P.96</v>
          </cell>
          <cell r="K506">
            <v>554</v>
          </cell>
        </row>
        <row r="507">
          <cell r="A507">
            <v>555</v>
          </cell>
          <cell r="C507" t="str">
            <v>ｸﾚｰﾝ装置付ﾄﾗｯｸ損料</v>
          </cell>
          <cell r="E507" t="str">
            <v>4t積　2.9t吊</v>
          </cell>
          <cell r="G507" t="str">
            <v>ｈ</v>
          </cell>
          <cell r="J507" t="str">
            <v>16/4 建機損算P.34</v>
          </cell>
          <cell r="K507">
            <v>555</v>
          </cell>
        </row>
        <row r="508">
          <cell r="A508">
            <v>556</v>
          </cell>
          <cell r="C508" t="str">
            <v>ｺﾝｸﾘｰﾄｶｯﾀｰ損料</v>
          </cell>
          <cell r="E508" t="str">
            <v>油圧・自走式</v>
          </cell>
          <cell r="F508" t="str">
            <v>ﾌﾞﾚｰﾄﾞ径45～56cm</v>
          </cell>
          <cell r="G508" t="str">
            <v>供用日</v>
          </cell>
          <cell r="H508">
            <v>2170</v>
          </cell>
          <cell r="J508" t="str">
            <v>17/4 建機損算P.160</v>
          </cell>
          <cell r="K508">
            <v>556</v>
          </cell>
        </row>
        <row r="509">
          <cell r="A509">
            <v>557</v>
          </cell>
          <cell r="C509" t="str">
            <v>推進機等損料</v>
          </cell>
          <cell r="E509" t="str">
            <v>φ150～300</v>
          </cell>
          <cell r="F509" t="str">
            <v>1m管仕様</v>
          </cell>
          <cell r="G509" t="str">
            <v>日</v>
          </cell>
          <cell r="J509" t="str">
            <v>15 推進損料P.224</v>
          </cell>
          <cell r="K509">
            <v>557</v>
          </cell>
        </row>
        <row r="510">
          <cell r="A510">
            <v>558</v>
          </cell>
          <cell r="C510" t="str">
            <v>推進機等損料</v>
          </cell>
          <cell r="D510" t="str">
            <v>（固定部）</v>
          </cell>
          <cell r="E510" t="str">
            <v>呼び径　φ300用</v>
          </cell>
          <cell r="G510" t="str">
            <v>式</v>
          </cell>
          <cell r="J510" t="str">
            <v>15 推進損料P.225</v>
          </cell>
          <cell r="K510">
            <v>558</v>
          </cell>
        </row>
        <row r="511">
          <cell r="A511">
            <v>559</v>
          </cell>
          <cell r="C511" t="str">
            <v>推進機等損料</v>
          </cell>
          <cell r="D511" t="str">
            <v>（変動部）</v>
          </cell>
          <cell r="E511" t="str">
            <v>呼び径　φ300用</v>
          </cell>
          <cell r="G511" t="str">
            <v>ｍ</v>
          </cell>
          <cell r="J511" t="str">
            <v>15 推進損料P.225</v>
          </cell>
          <cell r="K511">
            <v>559</v>
          </cell>
        </row>
        <row r="512">
          <cell r="A512">
            <v>560</v>
          </cell>
          <cell r="C512" t="str">
            <v>ﾀｲﾔﾛｰﾗ損料</v>
          </cell>
          <cell r="D512" t="str">
            <v xml:space="preserve"> </v>
          </cell>
          <cell r="E512" t="str">
            <v>8～20t</v>
          </cell>
          <cell r="F512" t="str">
            <v>ｶﾞｽ対策型(2次)</v>
          </cell>
          <cell r="G512" t="str">
            <v>日</v>
          </cell>
          <cell r="J512" t="str">
            <v>16/4 建機損算P.136</v>
          </cell>
          <cell r="K512">
            <v>560</v>
          </cell>
        </row>
        <row r="513">
          <cell r="A513">
            <v>561</v>
          </cell>
          <cell r="C513" t="str">
            <v>タイヤ磨耗費</v>
          </cell>
          <cell r="E513" t="str">
            <v>2t積</v>
          </cell>
          <cell r="F513" t="str">
            <v>（良好）</v>
          </cell>
          <cell r="G513" t="str">
            <v>供用日</v>
          </cell>
          <cell r="J513" t="str">
            <v>16/4 建機損算P.412</v>
          </cell>
          <cell r="K513">
            <v>561</v>
          </cell>
        </row>
        <row r="514">
          <cell r="A514">
            <v>562</v>
          </cell>
          <cell r="C514" t="str">
            <v>タイヤ磨耗費</v>
          </cell>
          <cell r="E514" t="str">
            <v>10t積</v>
          </cell>
          <cell r="F514" t="str">
            <v>（良好）</v>
          </cell>
          <cell r="G514" t="str">
            <v>供用日</v>
          </cell>
          <cell r="H514">
            <v>766</v>
          </cell>
          <cell r="J514" t="str">
            <v>17/4 建機損算P.28</v>
          </cell>
          <cell r="K514">
            <v>562</v>
          </cell>
        </row>
        <row r="515">
          <cell r="A515">
            <v>563</v>
          </cell>
          <cell r="C515" t="str">
            <v>タンパ損料</v>
          </cell>
          <cell r="D515" t="str">
            <v>（土工用）</v>
          </cell>
          <cell r="E515" t="str">
            <v>60～100kg</v>
          </cell>
          <cell r="G515" t="str">
            <v>日</v>
          </cell>
          <cell r="H515">
            <v>760</v>
          </cell>
          <cell r="J515" t="str">
            <v>17/4 建機損算P.140</v>
          </cell>
          <cell r="K515">
            <v>563</v>
          </cell>
        </row>
        <row r="516">
          <cell r="A516">
            <v>564</v>
          </cell>
          <cell r="C516" t="str">
            <v>タンパ損料</v>
          </cell>
          <cell r="D516" t="str">
            <v>（舗装用）</v>
          </cell>
          <cell r="E516" t="str">
            <v>60～100kg</v>
          </cell>
          <cell r="G516" t="str">
            <v>日</v>
          </cell>
          <cell r="J516" t="str">
            <v>16/4 建機損算P.140</v>
          </cell>
          <cell r="K516">
            <v>564</v>
          </cell>
        </row>
        <row r="517">
          <cell r="A517">
            <v>565</v>
          </cell>
          <cell r="C517" t="str">
            <v>ﾀﾞﾝﾌﾟﾄﾗｯｸ損料</v>
          </cell>
          <cell r="E517" t="str">
            <v>ﾃﾞｨｰｾﾞﾙ　2t積</v>
          </cell>
          <cell r="G517" t="str">
            <v>供用日</v>
          </cell>
          <cell r="J517" t="str">
            <v>16/4 建機損算P.32</v>
          </cell>
          <cell r="K517">
            <v>565</v>
          </cell>
        </row>
        <row r="518">
          <cell r="A518">
            <v>566</v>
          </cell>
          <cell r="C518" t="str">
            <v>ﾀﾞﾝﾌﾟﾄﾗｯｸ損料</v>
          </cell>
          <cell r="E518" t="str">
            <v>ﾃﾞｨｰｾﾞﾙ　10t積</v>
          </cell>
          <cell r="G518" t="str">
            <v>供用日</v>
          </cell>
          <cell r="H518">
            <v>12800</v>
          </cell>
          <cell r="J518" t="str">
            <v>17/4 建機損算P.32</v>
          </cell>
          <cell r="K518">
            <v>566</v>
          </cell>
        </row>
        <row r="519">
          <cell r="A519">
            <v>567</v>
          </cell>
          <cell r="C519" t="str">
            <v>電気溶接損料</v>
          </cell>
          <cell r="E519" t="str">
            <v>交流アーク溶接機（手動）</v>
          </cell>
          <cell r="F519" t="str">
            <v>２５０Ａ</v>
          </cell>
          <cell r="G519" t="str">
            <v>日</v>
          </cell>
          <cell r="J519" t="str">
            <v>16/4 建機損算P.264</v>
          </cell>
          <cell r="K519">
            <v>567</v>
          </cell>
        </row>
        <row r="520">
          <cell r="A520">
            <v>568</v>
          </cell>
          <cell r="C520" t="str">
            <v>バックホウ損料</v>
          </cell>
          <cell r="D520" t="str">
            <v xml:space="preserve"> </v>
          </cell>
          <cell r="E520" t="str">
            <v>ﾊﾞｯｸﾎｳ 0.20m3</v>
          </cell>
          <cell r="F520" t="str">
            <v>ｶﾞｽ対策型(2次)</v>
          </cell>
          <cell r="G520" t="str">
            <v>ｈ</v>
          </cell>
          <cell r="J520" t="str">
            <v>16/4 建機損算P.16</v>
          </cell>
          <cell r="K520">
            <v>568</v>
          </cell>
        </row>
        <row r="521">
          <cell r="A521">
            <v>569</v>
          </cell>
          <cell r="C521" t="str">
            <v>バックホウ損料</v>
          </cell>
          <cell r="D521" t="str">
            <v xml:space="preserve"> </v>
          </cell>
          <cell r="E521" t="str">
            <v>ﾊﾞｯｸﾎｳ 0.35m3</v>
          </cell>
          <cell r="F521" t="str">
            <v>ｶﾞｽ対策型(1次)</v>
          </cell>
          <cell r="G521" t="str">
            <v>ｈ</v>
          </cell>
          <cell r="H521">
            <v>2480</v>
          </cell>
          <cell r="J521" t="str">
            <v>17/4 建機損算P.16</v>
          </cell>
          <cell r="K521">
            <v>569</v>
          </cell>
        </row>
        <row r="522">
          <cell r="A522">
            <v>570</v>
          </cell>
          <cell r="C522" t="str">
            <v>バックホウ損料</v>
          </cell>
          <cell r="D522" t="str">
            <v xml:space="preserve"> </v>
          </cell>
          <cell r="E522" t="str">
            <v>ﾊﾞｯｸﾎｳ 0.60m3</v>
          </cell>
          <cell r="F522" t="str">
            <v>ｶﾞｽ対策型(1次)</v>
          </cell>
          <cell r="G522" t="str">
            <v>ｈ</v>
          </cell>
          <cell r="H522">
            <v>4300</v>
          </cell>
          <cell r="J522" t="str">
            <v>17/4 建機損算P.16</v>
          </cell>
          <cell r="K522">
            <v>570</v>
          </cell>
        </row>
        <row r="523">
          <cell r="A523">
            <v>571</v>
          </cell>
          <cell r="C523" t="str">
            <v>バックホウ損料</v>
          </cell>
          <cell r="D523" t="str">
            <v xml:space="preserve"> </v>
          </cell>
          <cell r="E523" t="str">
            <v>ﾊﾞｯｸﾎｳ 0.20m3</v>
          </cell>
          <cell r="F523" t="str">
            <v>ｶﾞｽ対策型(2次)</v>
          </cell>
          <cell r="G523" t="str">
            <v>日</v>
          </cell>
          <cell r="J523" t="str">
            <v>16/4 建機損算P.16</v>
          </cell>
          <cell r="K523">
            <v>571</v>
          </cell>
        </row>
        <row r="524">
          <cell r="A524">
            <v>572</v>
          </cell>
          <cell r="C524" t="str">
            <v>バックホウ損料</v>
          </cell>
          <cell r="D524" t="str">
            <v xml:space="preserve"> </v>
          </cell>
          <cell r="E524" t="str">
            <v>ﾊﾞｯｸﾎｳ 0.35m3</v>
          </cell>
          <cell r="F524" t="str">
            <v>ｶﾞｽ対策型(1次)</v>
          </cell>
          <cell r="G524" t="str">
            <v>供用日</v>
          </cell>
          <cell r="H524">
            <v>9910</v>
          </cell>
          <cell r="J524" t="str">
            <v>17/4 建機損算P.16</v>
          </cell>
          <cell r="K524">
            <v>572</v>
          </cell>
        </row>
        <row r="525">
          <cell r="A525">
            <v>573</v>
          </cell>
          <cell r="C525" t="str">
            <v>バックホウ損料</v>
          </cell>
          <cell r="D525" t="str">
            <v xml:space="preserve"> </v>
          </cell>
          <cell r="E525" t="str">
            <v>ﾊﾞｯｸﾎｳ 0.60m3</v>
          </cell>
          <cell r="F525" t="str">
            <v>ｶﾞｽ対策型(1次)</v>
          </cell>
          <cell r="G525" t="str">
            <v>供用日</v>
          </cell>
          <cell r="H525">
            <v>17200</v>
          </cell>
          <cell r="J525" t="str">
            <v>17/4 建機損算P.16</v>
          </cell>
          <cell r="K525">
            <v>573</v>
          </cell>
        </row>
        <row r="526">
          <cell r="A526">
            <v>574</v>
          </cell>
          <cell r="C526" t="str">
            <v>バックホウ損料</v>
          </cell>
          <cell r="D526" t="str">
            <v>(ｸﾚｰﾝ機能付)</v>
          </cell>
          <cell r="E526" t="str">
            <v>ﾊﾞｯｸﾎｳ 0.35m3</v>
          </cell>
          <cell r="F526" t="str">
            <v>ｶﾞｽ対策型(1次)</v>
          </cell>
          <cell r="G526" t="str">
            <v>ｈ</v>
          </cell>
          <cell r="H526">
            <v>2630</v>
          </cell>
          <cell r="J526" t="str">
            <v>17/4 建機損算P.18</v>
          </cell>
          <cell r="K526">
            <v>574</v>
          </cell>
        </row>
        <row r="527">
          <cell r="A527">
            <v>575</v>
          </cell>
          <cell r="C527" t="str">
            <v>油圧ｸﾗﾑｼｪﾙ損料</v>
          </cell>
          <cell r="E527" t="str">
            <v>ﾃﾚｽｺﾋﾟｯｸ式・ｸﾛｰﾗ型</v>
          </cell>
          <cell r="F527" t="str">
            <v>平積0.4m3</v>
          </cell>
          <cell r="G527" t="str">
            <v>ｈ</v>
          </cell>
          <cell r="J527" t="str">
            <v>16/4 建機損算P.22</v>
          </cell>
          <cell r="K527">
            <v>575</v>
          </cell>
        </row>
        <row r="528">
          <cell r="A528">
            <v>576</v>
          </cell>
          <cell r="C528" t="str">
            <v>ﾛｰﾄﾞﾛｰﾗ損料</v>
          </cell>
          <cell r="D528" t="str">
            <v xml:space="preserve"> </v>
          </cell>
          <cell r="E528" t="str">
            <v>ﾏｶﾀﾞﾑ　10t</v>
          </cell>
          <cell r="F528" t="str">
            <v>ｶﾞｽ対策型(2次)</v>
          </cell>
          <cell r="G528" t="str">
            <v>日</v>
          </cell>
          <cell r="J528" t="str">
            <v>16/4 建機損算P.136</v>
          </cell>
          <cell r="K528">
            <v>576</v>
          </cell>
        </row>
        <row r="529">
          <cell r="A529">
            <v>577</v>
          </cell>
          <cell r="C529" t="str">
            <v>振動ﾛｰﾗ損料</v>
          </cell>
          <cell r="D529" t="str">
            <v>3～4t</v>
          </cell>
          <cell r="E529" t="str">
            <v>搭乗式ｺﾝﾊﾞｲﾝﾄﾞ型</v>
          </cell>
          <cell r="F529" t="str">
            <v>ｶﾞｽ対策型(1次)</v>
          </cell>
          <cell r="G529" t="str">
            <v>供用日</v>
          </cell>
          <cell r="H529">
            <v>5920</v>
          </cell>
          <cell r="J529" t="str">
            <v>17/4 建機損算P.140</v>
          </cell>
          <cell r="K529">
            <v>577</v>
          </cell>
        </row>
        <row r="530">
          <cell r="A530">
            <v>578</v>
          </cell>
          <cell r="C530" t="str">
            <v>振動ﾛｰﾗ損料</v>
          </cell>
          <cell r="D530" t="str">
            <v>0.8～1.1t</v>
          </cell>
          <cell r="E530" t="str">
            <v>ハンドガイド式</v>
          </cell>
          <cell r="F530" t="str">
            <v xml:space="preserve"> </v>
          </cell>
          <cell r="G530" t="str">
            <v>ｈ</v>
          </cell>
          <cell r="H530">
            <v>415</v>
          </cell>
          <cell r="J530" t="str">
            <v>17/4 建機損算P.138</v>
          </cell>
          <cell r="K530">
            <v>578</v>
          </cell>
        </row>
        <row r="531">
          <cell r="A531">
            <v>579</v>
          </cell>
          <cell r="C531" t="str">
            <v>ｽﾗﾘｰﾌﾟﾗﾝﾄ損料</v>
          </cell>
          <cell r="E531" t="str">
            <v>20m3/h</v>
          </cell>
          <cell r="G531" t="str">
            <v>日</v>
          </cell>
          <cell r="J531" t="str">
            <v>16/4 建機損算P.106</v>
          </cell>
          <cell r="K531">
            <v>579</v>
          </cell>
        </row>
        <row r="532">
          <cell r="A532">
            <v>580</v>
          </cell>
          <cell r="C532" t="str">
            <v>発動発電機損料</v>
          </cell>
          <cell r="D532" t="str">
            <v xml:space="preserve"> </v>
          </cell>
          <cell r="E532" t="str">
            <v>125KVA</v>
          </cell>
          <cell r="F532" t="str">
            <v>ｶﾞｽ対策型(1次)</v>
          </cell>
          <cell r="G532" t="str">
            <v>供用日</v>
          </cell>
          <cell r="J532" t="str">
            <v>16/4 建機損算P.202</v>
          </cell>
          <cell r="K532">
            <v>580</v>
          </cell>
        </row>
        <row r="533">
          <cell r="A533">
            <v>581</v>
          </cell>
          <cell r="C533" t="str">
            <v>発動発電機損料</v>
          </cell>
          <cell r="D533" t="str">
            <v xml:space="preserve"> </v>
          </cell>
          <cell r="E533" t="str">
            <v>300KVA</v>
          </cell>
          <cell r="F533" t="str">
            <v>ｶﾞｽ対策型(1次)</v>
          </cell>
          <cell r="G533" t="str">
            <v>供用日</v>
          </cell>
          <cell r="J533" t="str">
            <v>16/4 建機損算P.202</v>
          </cell>
          <cell r="K533">
            <v>581</v>
          </cell>
        </row>
        <row r="534">
          <cell r="A534">
            <v>582</v>
          </cell>
          <cell r="C534" t="str">
            <v>ブルドーザ損料</v>
          </cell>
          <cell r="D534" t="str">
            <v xml:space="preserve"> </v>
          </cell>
          <cell r="E534" t="str">
            <v>ﾌﾞﾙﾄﾞｰｻﾞ 20t級(湿地)</v>
          </cell>
          <cell r="F534" t="str">
            <v>ｶﾞｽ対策型(1次)</v>
          </cell>
          <cell r="G534" t="str">
            <v>供用日</v>
          </cell>
          <cell r="H534">
            <v>23800</v>
          </cell>
          <cell r="J534" t="str">
            <v>17/4 建機損算P.4</v>
          </cell>
          <cell r="K534">
            <v>582</v>
          </cell>
        </row>
        <row r="535">
          <cell r="A535">
            <v>583</v>
          </cell>
          <cell r="C535" t="str">
            <v>ブルドーザ損料</v>
          </cell>
          <cell r="D535" t="str">
            <v xml:space="preserve"> </v>
          </cell>
          <cell r="E535" t="str">
            <v>ﾌﾞﾙﾄﾞｰｻﾞ 21t級</v>
          </cell>
          <cell r="F535" t="str">
            <v>ｶﾞｽ対策型(1次)</v>
          </cell>
          <cell r="G535" t="str">
            <v>供用日</v>
          </cell>
          <cell r="H535">
            <v>32800</v>
          </cell>
          <cell r="J535" t="str">
            <v>17/4 建機損算P.2</v>
          </cell>
          <cell r="K535">
            <v>583</v>
          </cell>
        </row>
        <row r="536">
          <cell r="A536">
            <v>584</v>
          </cell>
          <cell r="C536" t="str">
            <v>ブルドーザ損料</v>
          </cell>
          <cell r="D536" t="str">
            <v xml:space="preserve"> </v>
          </cell>
          <cell r="E536" t="str">
            <v>ﾌﾞﾙﾄﾞｰｻﾞ 32t級</v>
          </cell>
          <cell r="F536" t="str">
            <v>ｶﾞｽ対策型(1次)</v>
          </cell>
          <cell r="G536" t="str">
            <v>供用日</v>
          </cell>
          <cell r="H536">
            <v>38900</v>
          </cell>
          <cell r="J536" t="str">
            <v>17/4 建機損算P.2</v>
          </cell>
          <cell r="K536">
            <v>584</v>
          </cell>
        </row>
        <row r="537">
          <cell r="A537">
            <v>585</v>
          </cell>
          <cell r="C537" t="str">
            <v>ﾀｲﾔﾛｰﾗ損料</v>
          </cell>
          <cell r="D537" t="str">
            <v xml:space="preserve"> </v>
          </cell>
          <cell r="E537" t="str">
            <v>8～20t</v>
          </cell>
          <cell r="F537" t="str">
            <v>ｶﾞｽ対策型(1次)</v>
          </cell>
          <cell r="G537" t="str">
            <v>供用日</v>
          </cell>
          <cell r="H537">
            <v>9670</v>
          </cell>
          <cell r="J537" t="str">
            <v>17/4 建機損算P.136</v>
          </cell>
          <cell r="K537">
            <v>585</v>
          </cell>
        </row>
        <row r="538">
          <cell r="A538">
            <v>586</v>
          </cell>
          <cell r="C538" t="str">
            <v>ブルドーザ損料</v>
          </cell>
          <cell r="D538" t="str">
            <v xml:space="preserve"> </v>
          </cell>
          <cell r="E538" t="str">
            <v>ﾌﾞﾙﾄﾞｰｻﾞ 15t級</v>
          </cell>
          <cell r="F538" t="str">
            <v>ｶﾞｽ対策型(1次)</v>
          </cell>
          <cell r="G538" t="str">
            <v>ｈ</v>
          </cell>
          <cell r="H538">
            <v>6180</v>
          </cell>
          <cell r="J538" t="str">
            <v>17/4 建機損算P.2</v>
          </cell>
          <cell r="K538">
            <v>586</v>
          </cell>
        </row>
        <row r="539">
          <cell r="A539">
            <v>587</v>
          </cell>
          <cell r="C539" t="str">
            <v>ﾀｲﾔﾛｰﾗ損料</v>
          </cell>
          <cell r="D539" t="str">
            <v xml:space="preserve"> </v>
          </cell>
          <cell r="E539" t="str">
            <v>8～20t</v>
          </cell>
          <cell r="F539" t="str">
            <v>ｶﾞｽ対策型(1次)</v>
          </cell>
          <cell r="G539" t="str">
            <v>ｈ</v>
          </cell>
          <cell r="H539">
            <v>3360</v>
          </cell>
          <cell r="J539" t="str">
            <v>17/4 建機損算P.136</v>
          </cell>
          <cell r="K539">
            <v>587</v>
          </cell>
        </row>
        <row r="540">
          <cell r="A540">
            <v>588</v>
          </cell>
          <cell r="C540" t="str">
            <v>振動ﾛｰﾗ損料</v>
          </cell>
          <cell r="D540" t="str">
            <v>0.5～0.6t</v>
          </cell>
          <cell r="E540" t="str">
            <v>ハンドガイド式</v>
          </cell>
          <cell r="G540" t="str">
            <v>供用日</v>
          </cell>
          <cell r="H540">
            <v>1230</v>
          </cell>
          <cell r="J540" t="str">
            <v>17/4 建機損算P.138</v>
          </cell>
          <cell r="K540">
            <v>588</v>
          </cell>
        </row>
        <row r="541">
          <cell r="A541">
            <v>589</v>
          </cell>
          <cell r="C541" t="str">
            <v>振動コンパタ損料</v>
          </cell>
          <cell r="D541" t="str">
            <v>50～60kg</v>
          </cell>
          <cell r="G541" t="str">
            <v>供用日</v>
          </cell>
          <cell r="H541">
            <v>328</v>
          </cell>
          <cell r="J541" t="str">
            <v>17/4 建機損算P.142</v>
          </cell>
          <cell r="K541">
            <v>589</v>
          </cell>
        </row>
        <row r="542">
          <cell r="A542">
            <v>590</v>
          </cell>
          <cell r="C542" t="str">
            <v>ﾀﾞﾝﾌﾟﾄﾗｯｸ損料</v>
          </cell>
          <cell r="E542" t="str">
            <v>ﾃﾞｨｰｾﾞﾙ　10t積</v>
          </cell>
          <cell r="G542" t="str">
            <v>ｈ</v>
          </cell>
          <cell r="H542">
            <v>2830</v>
          </cell>
          <cell r="J542" t="str">
            <v>17/4 建機損算P.32</v>
          </cell>
          <cell r="K542">
            <v>590</v>
          </cell>
        </row>
        <row r="543">
          <cell r="A543">
            <v>591</v>
          </cell>
          <cell r="C543" t="str">
            <v>タイヤ磨耗費</v>
          </cell>
          <cell r="E543" t="str">
            <v>10t積</v>
          </cell>
          <cell r="F543" t="str">
            <v>（良好）</v>
          </cell>
          <cell r="G543" t="str">
            <v>ｈ</v>
          </cell>
          <cell r="H543">
            <v>169</v>
          </cell>
          <cell r="J543" t="str">
            <v>17/4 建機損算P.28</v>
          </cell>
          <cell r="K543">
            <v>591</v>
          </cell>
        </row>
        <row r="544">
          <cell r="A544">
            <v>592</v>
          </cell>
          <cell r="C544" t="str">
            <v>バックホウ損料</v>
          </cell>
          <cell r="D544" t="str">
            <v xml:space="preserve"> </v>
          </cell>
          <cell r="E544" t="str">
            <v>ﾊﾞｯｸﾎｳ 1.00m3</v>
          </cell>
          <cell r="F544" t="str">
            <v>ｶﾞｽ対策型(2次)</v>
          </cell>
          <cell r="G544" t="str">
            <v>供用日</v>
          </cell>
          <cell r="H544">
            <v>0</v>
          </cell>
          <cell r="J544" t="str">
            <v>17/4 建機損算P.16</v>
          </cell>
          <cell r="K544">
            <v>592</v>
          </cell>
        </row>
        <row r="545">
          <cell r="A545">
            <v>593</v>
          </cell>
          <cell r="B545" t="str">
            <v>　</v>
          </cell>
          <cell r="C545" t="str">
            <v>穿　孔　機　損　料</v>
          </cell>
          <cell r="G545" t="str">
            <v>供用日</v>
          </cell>
          <cell r="H545">
            <v>72121</v>
          </cell>
          <cell r="J545" t="str">
            <v>補強筋算定表</v>
          </cell>
          <cell r="K545">
            <v>593</v>
          </cell>
        </row>
        <row r="546">
          <cell r="A546">
            <v>594</v>
          </cell>
          <cell r="C546" t="str">
            <v>空気圧縮機損料</v>
          </cell>
          <cell r="E546" t="str">
            <v>5.0m3/min</v>
          </cell>
          <cell r="F546" t="str">
            <v>ｶﾞｽ対策型(1次)</v>
          </cell>
          <cell r="G546" t="str">
            <v>日</v>
          </cell>
          <cell r="H546">
            <v>4820</v>
          </cell>
          <cell r="J546" t="str">
            <v>17/4 建機損算P.172</v>
          </cell>
          <cell r="K546">
            <v>594</v>
          </cell>
        </row>
        <row r="547">
          <cell r="A547">
            <v>595</v>
          </cell>
          <cell r="C547" t="str">
            <v>ｺﾝｸﾘｰﾄﾎﾟﾝﾌﾟ車損料</v>
          </cell>
          <cell r="E547" t="str">
            <v>ブーム式</v>
          </cell>
          <cell r="F547" t="str">
            <v>90～110m3/h</v>
          </cell>
          <cell r="G547" t="str">
            <v>時間</v>
          </cell>
          <cell r="H547">
            <v>7650</v>
          </cell>
          <cell r="J547" t="str">
            <v>17/4 建機損算P.147</v>
          </cell>
          <cell r="K547">
            <v>595</v>
          </cell>
        </row>
        <row r="548">
          <cell r="A548">
            <v>596</v>
          </cell>
          <cell r="C548" t="str">
            <v>ｺﾝｸﾘｰﾄﾎﾟﾝﾌﾟ車損料</v>
          </cell>
          <cell r="E548" t="str">
            <v>ブーム式</v>
          </cell>
          <cell r="F548" t="str">
            <v>90～110m3/h</v>
          </cell>
          <cell r="G548" t="str">
            <v>供用日</v>
          </cell>
          <cell r="H548">
            <v>44300</v>
          </cell>
          <cell r="J548" t="str">
            <v>17/4 建機損算P.147</v>
          </cell>
          <cell r="K548">
            <v>596</v>
          </cell>
        </row>
        <row r="549">
          <cell r="A549">
            <v>597</v>
          </cell>
          <cell r="K549">
            <v>597</v>
          </cell>
        </row>
        <row r="550">
          <cell r="A550">
            <v>598</v>
          </cell>
          <cell r="K550">
            <v>598</v>
          </cell>
        </row>
        <row r="551">
          <cell r="A551">
            <v>599</v>
          </cell>
          <cell r="K551">
            <v>599</v>
          </cell>
        </row>
        <row r="552">
          <cell r="A552">
            <v>600</v>
          </cell>
          <cell r="K552">
            <v>600</v>
          </cell>
        </row>
        <row r="553">
          <cell r="K553">
            <v>0</v>
          </cell>
        </row>
        <row r="554">
          <cell r="K554">
            <v>0</v>
          </cell>
        </row>
        <row r="555">
          <cell r="B555" t="str">
            <v>単　　価　　一　　覧　　表</v>
          </cell>
          <cell r="K555">
            <v>0</v>
          </cell>
        </row>
        <row r="556">
          <cell r="K556">
            <v>0</v>
          </cell>
        </row>
        <row r="557">
          <cell r="B557" t="str">
            <v>番 号</v>
          </cell>
          <cell r="C557" t="str">
            <v>名　　　  称</v>
          </cell>
          <cell r="E557" t="str">
            <v>規　　　　格</v>
          </cell>
          <cell r="G557" t="str">
            <v>単 位</v>
          </cell>
          <cell r="H557" t="str">
            <v>単   価</v>
          </cell>
          <cell r="I557" t="str">
            <v>単   価</v>
          </cell>
          <cell r="J557" t="str">
            <v>備   考</v>
          </cell>
          <cell r="K557">
            <v>0</v>
          </cell>
        </row>
        <row r="558">
          <cell r="A558">
            <v>1001</v>
          </cell>
          <cell r="C558" t="str">
            <v>鉄筋加工組立</v>
          </cell>
          <cell r="E558" t="str">
            <v>一般構造物</v>
          </cell>
          <cell r="G558" t="str">
            <v>ｔ</v>
          </cell>
          <cell r="K558">
            <v>1001</v>
          </cell>
        </row>
        <row r="559">
          <cell r="A559">
            <v>1002</v>
          </cell>
          <cell r="C559" t="str">
            <v>鉄　　　　　　筋</v>
          </cell>
          <cell r="E559" t="str">
            <v>Ｄ１３</v>
          </cell>
          <cell r="G559" t="str">
            <v>t</v>
          </cell>
          <cell r="K559">
            <v>1002</v>
          </cell>
        </row>
        <row r="560">
          <cell r="A560">
            <v>1003</v>
          </cell>
          <cell r="C560" t="str">
            <v>管渠型側溝</v>
          </cell>
          <cell r="E560" t="str">
            <v>300A</v>
          </cell>
          <cell r="F560" t="str">
            <v>標準</v>
          </cell>
          <cell r="G560" t="str">
            <v>個</v>
          </cell>
          <cell r="J560" t="str">
            <v>県単P.56</v>
          </cell>
          <cell r="K560">
            <v>1003</v>
          </cell>
        </row>
        <row r="561">
          <cell r="A561">
            <v>1004</v>
          </cell>
          <cell r="C561" t="str">
            <v>暗渠排水管</v>
          </cell>
          <cell r="E561" t="str">
            <v>φ200</v>
          </cell>
          <cell r="G561" t="str">
            <v>ｍ</v>
          </cell>
          <cell r="H561">
            <v>2640</v>
          </cell>
          <cell r="J561" t="str">
            <v>見積り</v>
          </cell>
          <cell r="K561">
            <v>1004</v>
          </cell>
        </row>
        <row r="562">
          <cell r="A562">
            <v>1005</v>
          </cell>
          <cell r="C562" t="str">
            <v>殻処分費</v>
          </cell>
          <cell r="E562" t="str">
            <v>とみしろ建材</v>
          </cell>
          <cell r="G562" t="str">
            <v>ｔ</v>
          </cell>
          <cell r="H562">
            <v>1000</v>
          </cell>
          <cell r="J562" t="str">
            <v>県単P.199</v>
          </cell>
          <cell r="K562">
            <v>1005</v>
          </cell>
        </row>
        <row r="563">
          <cell r="A563">
            <v>1006</v>
          </cell>
          <cell r="C563" t="str">
            <v>フェンス</v>
          </cell>
          <cell r="E563" t="str">
            <v>H=1.10m</v>
          </cell>
          <cell r="G563" t="str">
            <v>ｍ</v>
          </cell>
          <cell r="H563">
            <v>4750</v>
          </cell>
          <cell r="J563" t="str">
            <v>見積り</v>
          </cell>
          <cell r="K563">
            <v>1006</v>
          </cell>
        </row>
        <row r="564">
          <cell r="A564">
            <v>1007</v>
          </cell>
          <cell r="C564" t="str">
            <v>伐開殻処分費</v>
          </cell>
          <cell r="E564" t="str">
            <v>アース環境開発</v>
          </cell>
          <cell r="G564" t="str">
            <v>ｔ</v>
          </cell>
          <cell r="H564">
            <v>8000</v>
          </cell>
          <cell r="J564" t="str">
            <v>県単P.208</v>
          </cell>
          <cell r="K564">
            <v>1007</v>
          </cell>
        </row>
        <row r="565">
          <cell r="A565">
            <v>1008</v>
          </cell>
          <cell r="C565" t="str">
            <v>濁水処理設備</v>
          </cell>
          <cell r="G565" t="str">
            <v>式</v>
          </cell>
          <cell r="H565" t="e">
            <v>#REF!</v>
          </cell>
          <cell r="J565" t="str">
            <v>見積り</v>
          </cell>
          <cell r="K565">
            <v>1008</v>
          </cell>
        </row>
        <row r="566">
          <cell r="A566">
            <v>1009</v>
          </cell>
          <cell r="C566" t="str">
            <v>暗渠排水材</v>
          </cell>
          <cell r="E566" t="str">
            <v>ヘチマロンマット</v>
          </cell>
          <cell r="F566" t="str">
            <v>35BF</v>
          </cell>
          <cell r="G566" t="str">
            <v>ｍ</v>
          </cell>
          <cell r="H566">
            <v>2960</v>
          </cell>
          <cell r="K566">
            <v>1009</v>
          </cell>
        </row>
        <row r="567">
          <cell r="A567">
            <v>1010</v>
          </cell>
          <cell r="K567">
            <v>1010</v>
          </cell>
        </row>
        <row r="568">
          <cell r="A568">
            <v>1011</v>
          </cell>
          <cell r="C568" t="str">
            <v>コンクリートスキン</v>
          </cell>
          <cell r="D568" t="str">
            <v>A6</v>
          </cell>
          <cell r="G568" t="str">
            <v>枚</v>
          </cell>
          <cell r="H568">
            <v>44000</v>
          </cell>
          <cell r="J568" t="str">
            <v>見積り</v>
          </cell>
          <cell r="K568">
            <v>1011</v>
          </cell>
        </row>
        <row r="569">
          <cell r="A569">
            <v>1012</v>
          </cell>
          <cell r="C569" t="str">
            <v>コンクリートスキン</v>
          </cell>
          <cell r="D569" t="str">
            <v>AR6</v>
          </cell>
          <cell r="G569" t="str">
            <v>枚</v>
          </cell>
          <cell r="H569">
            <v>44000</v>
          </cell>
          <cell r="J569" t="str">
            <v>見積り</v>
          </cell>
          <cell r="K569">
            <v>1012</v>
          </cell>
        </row>
        <row r="570">
          <cell r="A570">
            <v>1013</v>
          </cell>
          <cell r="C570" t="str">
            <v>コンクリートスキン</v>
          </cell>
          <cell r="D570" t="str">
            <v>AL6</v>
          </cell>
          <cell r="G570" t="str">
            <v>枚</v>
          </cell>
          <cell r="H570">
            <v>44000</v>
          </cell>
          <cell r="J570" t="str">
            <v>見積り</v>
          </cell>
          <cell r="K570">
            <v>1013</v>
          </cell>
        </row>
        <row r="571">
          <cell r="A571">
            <v>1014</v>
          </cell>
          <cell r="C571" t="str">
            <v>コンクリートスキン</v>
          </cell>
          <cell r="D571" t="str">
            <v>A4</v>
          </cell>
          <cell r="G571" t="str">
            <v>枚</v>
          </cell>
          <cell r="H571">
            <v>43000</v>
          </cell>
          <cell r="J571" t="str">
            <v>見積り</v>
          </cell>
          <cell r="K571">
            <v>1014</v>
          </cell>
        </row>
        <row r="572">
          <cell r="A572">
            <v>1015</v>
          </cell>
          <cell r="C572" t="str">
            <v>コンクリートスキン</v>
          </cell>
          <cell r="D572" t="str">
            <v>AR4</v>
          </cell>
          <cell r="G572" t="str">
            <v>枚</v>
          </cell>
          <cell r="H572">
            <v>43000</v>
          </cell>
          <cell r="J572" t="str">
            <v>見積り</v>
          </cell>
          <cell r="K572">
            <v>1015</v>
          </cell>
        </row>
        <row r="573">
          <cell r="A573">
            <v>1016</v>
          </cell>
          <cell r="C573" t="str">
            <v>コンクリートスキン</v>
          </cell>
          <cell r="D573" t="str">
            <v>AL4</v>
          </cell>
          <cell r="G573" t="str">
            <v>枚</v>
          </cell>
          <cell r="H573">
            <v>43000</v>
          </cell>
          <cell r="J573" t="str">
            <v>見積り</v>
          </cell>
          <cell r="K573">
            <v>1016</v>
          </cell>
        </row>
        <row r="574">
          <cell r="A574">
            <v>1017</v>
          </cell>
          <cell r="C574" t="str">
            <v>コンクリートスキン</v>
          </cell>
          <cell r="D574" t="str">
            <v>BP4</v>
          </cell>
          <cell r="G574" t="str">
            <v>枚</v>
          </cell>
          <cell r="H574">
            <v>45130</v>
          </cell>
          <cell r="J574" t="str">
            <v>見積り</v>
          </cell>
          <cell r="K574">
            <v>1017</v>
          </cell>
        </row>
        <row r="575">
          <cell r="A575">
            <v>1018</v>
          </cell>
          <cell r="C575" t="str">
            <v>コンクリートスキン</v>
          </cell>
          <cell r="D575" t="str">
            <v>BRP4</v>
          </cell>
          <cell r="G575" t="str">
            <v>枚</v>
          </cell>
          <cell r="H575">
            <v>45130</v>
          </cell>
          <cell r="J575" t="str">
            <v>見積り</v>
          </cell>
          <cell r="K575">
            <v>1018</v>
          </cell>
        </row>
        <row r="576">
          <cell r="A576">
            <v>1019</v>
          </cell>
          <cell r="C576" t="str">
            <v>コンクリートスキン</v>
          </cell>
          <cell r="D576" t="str">
            <v>C3</v>
          </cell>
          <cell r="G576" t="str">
            <v>枚</v>
          </cell>
          <cell r="H576">
            <v>22000</v>
          </cell>
          <cell r="J576" t="str">
            <v>見積り</v>
          </cell>
          <cell r="K576">
            <v>1019</v>
          </cell>
        </row>
        <row r="577">
          <cell r="A577">
            <v>1020</v>
          </cell>
          <cell r="C577" t="str">
            <v>コンクリートスキン</v>
          </cell>
          <cell r="D577" t="str">
            <v>CR3</v>
          </cell>
          <cell r="G577" t="str">
            <v>枚</v>
          </cell>
          <cell r="H577">
            <v>22000</v>
          </cell>
          <cell r="J577" t="str">
            <v>見積り</v>
          </cell>
          <cell r="K577">
            <v>1020</v>
          </cell>
        </row>
        <row r="578">
          <cell r="A578">
            <v>1021</v>
          </cell>
          <cell r="C578" t="str">
            <v>コンクリートスキン</v>
          </cell>
          <cell r="D578" t="str">
            <v>C2</v>
          </cell>
          <cell r="G578" t="str">
            <v>枚</v>
          </cell>
          <cell r="H578">
            <v>21500</v>
          </cell>
          <cell r="J578" t="str">
            <v>見積り</v>
          </cell>
          <cell r="K578">
            <v>1021</v>
          </cell>
        </row>
        <row r="579">
          <cell r="A579">
            <v>1022</v>
          </cell>
          <cell r="C579" t="str">
            <v>コンクリートスキン</v>
          </cell>
          <cell r="D579" t="str">
            <v>CLP2</v>
          </cell>
          <cell r="G579" t="str">
            <v>枚</v>
          </cell>
          <cell r="H579">
            <v>23630</v>
          </cell>
          <cell r="J579" t="str">
            <v>見積り</v>
          </cell>
          <cell r="K579">
            <v>1022</v>
          </cell>
        </row>
        <row r="580">
          <cell r="A580">
            <v>1023</v>
          </cell>
          <cell r="C580" t="str">
            <v>コンクリートスキン</v>
          </cell>
          <cell r="D580" t="str">
            <v>DP2</v>
          </cell>
          <cell r="G580" t="str">
            <v>枚</v>
          </cell>
          <cell r="H580">
            <v>23630</v>
          </cell>
          <cell r="J580" t="str">
            <v>見積り</v>
          </cell>
          <cell r="K580">
            <v>1023</v>
          </cell>
        </row>
        <row r="581">
          <cell r="A581">
            <v>1024</v>
          </cell>
          <cell r="C581" t="str">
            <v>コンクリートスキン</v>
          </cell>
          <cell r="D581" t="str">
            <v>DRP2</v>
          </cell>
          <cell r="G581" t="str">
            <v>枚</v>
          </cell>
          <cell r="H581">
            <v>23630</v>
          </cell>
          <cell r="J581" t="str">
            <v>見積り</v>
          </cell>
          <cell r="K581">
            <v>1024</v>
          </cell>
        </row>
        <row r="582">
          <cell r="A582">
            <v>1025</v>
          </cell>
          <cell r="C582" t="str">
            <v>コンクリートスキン</v>
          </cell>
          <cell r="D582" t="str">
            <v>DLP2</v>
          </cell>
          <cell r="G582" t="str">
            <v>枚</v>
          </cell>
          <cell r="H582">
            <v>23630</v>
          </cell>
          <cell r="J582" t="str">
            <v>見積り</v>
          </cell>
          <cell r="K582">
            <v>1025</v>
          </cell>
        </row>
        <row r="583">
          <cell r="A583">
            <v>1026</v>
          </cell>
          <cell r="C583" t="str">
            <v>ホゾ落としスキン</v>
          </cell>
          <cell r="D583" t="str">
            <v>AT4</v>
          </cell>
          <cell r="G583" t="str">
            <v>枚</v>
          </cell>
          <cell r="H583">
            <v>43000</v>
          </cell>
          <cell r="J583" t="str">
            <v>見積り</v>
          </cell>
          <cell r="K583">
            <v>1026</v>
          </cell>
        </row>
        <row r="584">
          <cell r="A584">
            <v>1027</v>
          </cell>
          <cell r="C584" t="str">
            <v>ホゾ落としスキン</v>
          </cell>
          <cell r="D584" t="str">
            <v>ALT4</v>
          </cell>
          <cell r="G584" t="str">
            <v>枚</v>
          </cell>
          <cell r="H584">
            <v>43000</v>
          </cell>
          <cell r="J584" t="str">
            <v>見積り</v>
          </cell>
          <cell r="K584">
            <v>1027</v>
          </cell>
        </row>
        <row r="585">
          <cell r="A585">
            <v>1028</v>
          </cell>
          <cell r="C585" t="str">
            <v>ホゾ落としスキン</v>
          </cell>
          <cell r="D585" t="str">
            <v>BTP4</v>
          </cell>
          <cell r="G585" t="str">
            <v>枚</v>
          </cell>
          <cell r="H585">
            <v>45130</v>
          </cell>
          <cell r="J585" t="str">
            <v>見積り</v>
          </cell>
          <cell r="K585">
            <v>1028</v>
          </cell>
        </row>
        <row r="586">
          <cell r="A586">
            <v>1029</v>
          </cell>
          <cell r="C586" t="str">
            <v>ホゾ落としスキン</v>
          </cell>
          <cell r="D586" t="str">
            <v>CLT2</v>
          </cell>
          <cell r="G586" t="str">
            <v>枚</v>
          </cell>
          <cell r="H586">
            <v>21500</v>
          </cell>
          <cell r="J586" t="str">
            <v>見積り</v>
          </cell>
          <cell r="K586">
            <v>1029</v>
          </cell>
        </row>
        <row r="587">
          <cell r="A587">
            <v>1030</v>
          </cell>
          <cell r="C587" t="str">
            <v>ホゾ落としスキン</v>
          </cell>
          <cell r="D587" t="str">
            <v>DLTP2</v>
          </cell>
          <cell r="G587" t="str">
            <v>枚</v>
          </cell>
          <cell r="H587">
            <v>23630</v>
          </cell>
          <cell r="J587" t="str">
            <v>見積り</v>
          </cell>
          <cell r="K587">
            <v>1030</v>
          </cell>
        </row>
        <row r="588">
          <cell r="A588">
            <v>1031</v>
          </cell>
          <cell r="C588" t="str">
            <v>穴あけスキン</v>
          </cell>
          <cell r="D588" t="str">
            <v>AO6</v>
          </cell>
          <cell r="G588" t="str">
            <v>枚</v>
          </cell>
          <cell r="H588">
            <v>44000</v>
          </cell>
          <cell r="J588" t="str">
            <v>見積り</v>
          </cell>
          <cell r="K588">
            <v>1031</v>
          </cell>
        </row>
        <row r="589">
          <cell r="A589">
            <v>1032</v>
          </cell>
          <cell r="C589" t="str">
            <v>穴あけスキン</v>
          </cell>
          <cell r="D589" t="str">
            <v>AO4</v>
          </cell>
          <cell r="G589" t="str">
            <v>枚</v>
          </cell>
          <cell r="H589">
            <v>43000</v>
          </cell>
          <cell r="J589" t="str">
            <v>見積り</v>
          </cell>
          <cell r="K589">
            <v>1032</v>
          </cell>
        </row>
        <row r="590">
          <cell r="A590">
            <v>1033</v>
          </cell>
          <cell r="C590" t="str">
            <v>異形スキン</v>
          </cell>
          <cell r="D590" t="str">
            <v>ARE4</v>
          </cell>
          <cell r="G590" t="str">
            <v>枚</v>
          </cell>
          <cell r="H590">
            <v>35350</v>
          </cell>
          <cell r="J590" t="str">
            <v>見積り</v>
          </cell>
          <cell r="K590">
            <v>1033</v>
          </cell>
        </row>
        <row r="591">
          <cell r="A591">
            <v>1034</v>
          </cell>
          <cell r="C591" t="str">
            <v>異形スキン</v>
          </cell>
          <cell r="D591" t="str">
            <v>DREP2</v>
          </cell>
          <cell r="G591" t="str">
            <v>枚</v>
          </cell>
          <cell r="H591">
            <v>22180</v>
          </cell>
          <cell r="J591" t="str">
            <v>見積り</v>
          </cell>
          <cell r="K591">
            <v>1034</v>
          </cell>
        </row>
        <row r="592">
          <cell r="A592">
            <v>1035</v>
          </cell>
          <cell r="C592" t="str">
            <v>異形スキン</v>
          </cell>
          <cell r="D592" t="str">
            <v>BREP2</v>
          </cell>
          <cell r="G592" t="str">
            <v>枚</v>
          </cell>
          <cell r="H592">
            <v>20080</v>
          </cell>
          <cell r="J592" t="str">
            <v>見積り</v>
          </cell>
          <cell r="K592">
            <v>1035</v>
          </cell>
        </row>
        <row r="593">
          <cell r="A593">
            <v>1036</v>
          </cell>
          <cell r="C593" t="str">
            <v>コーナースキン</v>
          </cell>
          <cell r="D593" t="str">
            <v>KA2</v>
          </cell>
          <cell r="G593" t="str">
            <v>枚</v>
          </cell>
          <cell r="H593">
            <v>55000</v>
          </cell>
          <cell r="J593" t="str">
            <v>見積り</v>
          </cell>
          <cell r="K593">
            <v>1036</v>
          </cell>
        </row>
        <row r="594">
          <cell r="A594">
            <v>1037</v>
          </cell>
          <cell r="C594" t="str">
            <v>コーナースキン</v>
          </cell>
          <cell r="D594" t="str">
            <v>KB2</v>
          </cell>
          <cell r="G594" t="str">
            <v>枚</v>
          </cell>
          <cell r="H594">
            <v>55000</v>
          </cell>
          <cell r="J594" t="str">
            <v>見積り</v>
          </cell>
          <cell r="K594">
            <v>1037</v>
          </cell>
        </row>
        <row r="595">
          <cell r="A595">
            <v>1038</v>
          </cell>
          <cell r="C595" t="str">
            <v>コーナースキン</v>
          </cell>
          <cell r="D595" t="str">
            <v>KC1</v>
          </cell>
          <cell r="G595" t="str">
            <v>枚</v>
          </cell>
          <cell r="H595">
            <v>31500</v>
          </cell>
          <cell r="J595" t="str">
            <v>見積り</v>
          </cell>
          <cell r="K595">
            <v>1038</v>
          </cell>
        </row>
        <row r="596">
          <cell r="A596">
            <v>1039</v>
          </cell>
          <cell r="C596" t="str">
            <v>コーナースキン</v>
          </cell>
          <cell r="D596" t="str">
            <v>KD1</v>
          </cell>
          <cell r="G596" t="str">
            <v>枚</v>
          </cell>
          <cell r="H596">
            <v>31500</v>
          </cell>
          <cell r="J596" t="str">
            <v>見積り</v>
          </cell>
          <cell r="K596">
            <v>1039</v>
          </cell>
        </row>
        <row r="597">
          <cell r="A597">
            <v>1040</v>
          </cell>
          <cell r="C597" t="str">
            <v>ストリップ</v>
          </cell>
          <cell r="D597" t="str">
            <v>L=10.0m</v>
          </cell>
          <cell r="G597" t="str">
            <v>本</v>
          </cell>
          <cell r="H597">
            <v>11460</v>
          </cell>
          <cell r="J597" t="str">
            <v>見積り</v>
          </cell>
          <cell r="K597">
            <v>1040</v>
          </cell>
        </row>
        <row r="598">
          <cell r="A598">
            <v>1041</v>
          </cell>
          <cell r="C598" t="str">
            <v>ストリップ</v>
          </cell>
          <cell r="D598" t="str">
            <v>L= 9.0m</v>
          </cell>
          <cell r="G598" t="str">
            <v>本</v>
          </cell>
          <cell r="H598">
            <v>10330</v>
          </cell>
          <cell r="J598" t="str">
            <v>見積り</v>
          </cell>
          <cell r="K598">
            <v>1041</v>
          </cell>
        </row>
        <row r="599">
          <cell r="A599">
            <v>1042</v>
          </cell>
          <cell r="C599" t="str">
            <v>ストリップ</v>
          </cell>
          <cell r="D599" t="str">
            <v>L= 8.5m</v>
          </cell>
          <cell r="G599" t="str">
            <v>本</v>
          </cell>
          <cell r="H599">
            <v>9770</v>
          </cell>
          <cell r="J599" t="str">
            <v>見積り</v>
          </cell>
          <cell r="K599">
            <v>1042</v>
          </cell>
        </row>
        <row r="600">
          <cell r="A600">
            <v>1043</v>
          </cell>
          <cell r="C600" t="str">
            <v>ストリップ</v>
          </cell>
          <cell r="D600" t="str">
            <v>L= 8.0m</v>
          </cell>
          <cell r="G600" t="str">
            <v>本</v>
          </cell>
          <cell r="H600">
            <v>9040</v>
          </cell>
          <cell r="J600" t="str">
            <v>見積り</v>
          </cell>
          <cell r="K600">
            <v>1043</v>
          </cell>
        </row>
        <row r="601">
          <cell r="A601">
            <v>1044</v>
          </cell>
          <cell r="C601" t="str">
            <v>ストリップ</v>
          </cell>
          <cell r="D601" t="str">
            <v>L= 7.0m</v>
          </cell>
          <cell r="G601" t="str">
            <v>本</v>
          </cell>
          <cell r="H601">
            <v>7910</v>
          </cell>
          <cell r="J601" t="str">
            <v>見積り</v>
          </cell>
          <cell r="K601">
            <v>1044</v>
          </cell>
        </row>
        <row r="602">
          <cell r="A602">
            <v>1045</v>
          </cell>
          <cell r="C602" t="str">
            <v>ストリップ</v>
          </cell>
          <cell r="D602" t="str">
            <v>L= 6.5m</v>
          </cell>
          <cell r="G602" t="str">
            <v>本</v>
          </cell>
          <cell r="H602">
            <v>7340</v>
          </cell>
          <cell r="J602" t="str">
            <v>見積り</v>
          </cell>
          <cell r="K602">
            <v>1045</v>
          </cell>
        </row>
        <row r="603">
          <cell r="A603">
            <v>1046</v>
          </cell>
          <cell r="C603" t="str">
            <v>ストリップ</v>
          </cell>
          <cell r="D603" t="str">
            <v>L= 6.0m</v>
          </cell>
          <cell r="G603" t="str">
            <v>本</v>
          </cell>
          <cell r="H603">
            <v>6780</v>
          </cell>
          <cell r="J603" t="str">
            <v>見積り</v>
          </cell>
          <cell r="K603">
            <v>1046</v>
          </cell>
        </row>
        <row r="604">
          <cell r="A604">
            <v>1047</v>
          </cell>
          <cell r="C604" t="str">
            <v>ストリップ</v>
          </cell>
          <cell r="D604" t="str">
            <v>L= 5.5m</v>
          </cell>
          <cell r="G604" t="str">
            <v>本</v>
          </cell>
          <cell r="H604">
            <v>6210</v>
          </cell>
          <cell r="J604" t="str">
            <v>見積り</v>
          </cell>
          <cell r="K604">
            <v>1047</v>
          </cell>
        </row>
        <row r="605">
          <cell r="A605">
            <v>1048</v>
          </cell>
          <cell r="C605" t="str">
            <v>ストリップ</v>
          </cell>
          <cell r="D605" t="str">
            <v>L= 5.0m</v>
          </cell>
          <cell r="G605" t="str">
            <v>本</v>
          </cell>
          <cell r="H605">
            <v>5650</v>
          </cell>
          <cell r="J605" t="str">
            <v>見積り</v>
          </cell>
          <cell r="K605">
            <v>1048</v>
          </cell>
        </row>
        <row r="606">
          <cell r="A606">
            <v>1049</v>
          </cell>
          <cell r="C606" t="str">
            <v>ストリップ</v>
          </cell>
          <cell r="D606" t="str">
            <v>L= 4.5m</v>
          </cell>
          <cell r="G606" t="str">
            <v>本</v>
          </cell>
          <cell r="H606">
            <v>5080</v>
          </cell>
          <cell r="J606" t="str">
            <v>見積り</v>
          </cell>
          <cell r="K606">
            <v>1049</v>
          </cell>
        </row>
        <row r="607">
          <cell r="A607">
            <v>1050</v>
          </cell>
          <cell r="C607" t="str">
            <v>ストリップ</v>
          </cell>
          <cell r="D607" t="str">
            <v>L= 4.0m</v>
          </cell>
          <cell r="G607" t="str">
            <v>本</v>
          </cell>
          <cell r="H607">
            <v>4520</v>
          </cell>
          <cell r="J607" t="str">
            <v>見積り</v>
          </cell>
          <cell r="K607">
            <v>1050</v>
          </cell>
        </row>
        <row r="609">
          <cell r="K609">
            <v>0</v>
          </cell>
        </row>
        <row r="610">
          <cell r="K610">
            <v>0</v>
          </cell>
        </row>
        <row r="611">
          <cell r="K611">
            <v>0</v>
          </cell>
        </row>
        <row r="612">
          <cell r="K612">
            <v>0</v>
          </cell>
        </row>
        <row r="613">
          <cell r="A613">
            <v>1051</v>
          </cell>
          <cell r="C613" t="str">
            <v>ボルトナット</v>
          </cell>
          <cell r="D613" t="str">
            <v>M12×40</v>
          </cell>
          <cell r="G613" t="str">
            <v>個</v>
          </cell>
          <cell r="H613">
            <v>180</v>
          </cell>
          <cell r="J613" t="str">
            <v>見積り</v>
          </cell>
          <cell r="K613">
            <v>1051</v>
          </cell>
        </row>
        <row r="614">
          <cell r="A614">
            <v>1052</v>
          </cell>
          <cell r="C614" t="str">
            <v>水平目地材</v>
          </cell>
          <cell r="D614" t="str">
            <v>20×85×600</v>
          </cell>
          <cell r="G614" t="str">
            <v>枚</v>
          </cell>
          <cell r="H614">
            <v>970</v>
          </cell>
          <cell r="J614" t="str">
            <v>見積り</v>
          </cell>
          <cell r="K614">
            <v>1052</v>
          </cell>
        </row>
        <row r="615">
          <cell r="A615">
            <v>1053</v>
          </cell>
          <cell r="C615" t="str">
            <v>透水防砂材</v>
          </cell>
          <cell r="D615" t="str">
            <v>420×4</v>
          </cell>
          <cell r="G615" t="str">
            <v>ｍ</v>
          </cell>
          <cell r="H615">
            <v>660</v>
          </cell>
          <cell r="J615" t="str">
            <v>見積り</v>
          </cell>
          <cell r="K615">
            <v>1053</v>
          </cell>
        </row>
        <row r="616">
          <cell r="A616">
            <v>1054</v>
          </cell>
          <cell r="K616">
            <v>1054</v>
          </cell>
        </row>
        <row r="617">
          <cell r="A617">
            <v>1055</v>
          </cell>
          <cell r="C617" t="str">
            <v>流動化材</v>
          </cell>
          <cell r="E617" t="str">
            <v>セメント量×0.1%</v>
          </cell>
          <cell r="G617" t="str">
            <v>kg</v>
          </cell>
          <cell r="H617">
            <v>350</v>
          </cell>
          <cell r="J617" t="str">
            <v>見積り</v>
          </cell>
          <cell r="K617">
            <v>1055</v>
          </cell>
        </row>
        <row r="618">
          <cell r="A618">
            <v>1056</v>
          </cell>
          <cell r="C618" t="str">
            <v>ネジ節棒鋼</v>
          </cell>
          <cell r="E618" t="str">
            <v>φ19mm</v>
          </cell>
          <cell r="F618" t="str">
            <v>2.25kg/m×(L+0.2m)×100</v>
          </cell>
          <cell r="G618" t="str">
            <v>kg</v>
          </cell>
          <cell r="H618">
            <v>150</v>
          </cell>
          <cell r="J618" t="str">
            <v>見積り</v>
          </cell>
          <cell r="K618">
            <v>1056</v>
          </cell>
        </row>
        <row r="619">
          <cell r="A619">
            <v>1057</v>
          </cell>
          <cell r="C619" t="str">
            <v>チョウチンスペーサー</v>
          </cell>
          <cell r="G619" t="str">
            <v>個</v>
          </cell>
          <cell r="H619">
            <v>320</v>
          </cell>
          <cell r="J619" t="str">
            <v>見積り</v>
          </cell>
          <cell r="K619">
            <v>1057</v>
          </cell>
        </row>
        <row r="620">
          <cell r="A620">
            <v>1058</v>
          </cell>
          <cell r="C620" t="str">
            <v>溶接金網</v>
          </cell>
          <cell r="E620" t="str">
            <v>100×100×4</v>
          </cell>
          <cell r="G620" t="str">
            <v>ｍ2</v>
          </cell>
          <cell r="H620">
            <v>614</v>
          </cell>
          <cell r="J620" t="str">
            <v>見積り</v>
          </cell>
          <cell r="K620">
            <v>1058</v>
          </cell>
        </row>
        <row r="621">
          <cell r="A621">
            <v>1059</v>
          </cell>
          <cell r="C621" t="str">
            <v>鋼製法枠</v>
          </cell>
          <cell r="D621" t="str">
            <v>縦枠</v>
          </cell>
          <cell r="E621" t="str">
            <v>1400×1400×7</v>
          </cell>
          <cell r="G621" t="str">
            <v>本</v>
          </cell>
          <cell r="H621">
            <v>6833</v>
          </cell>
          <cell r="J621" t="str">
            <v>見積り</v>
          </cell>
          <cell r="K621">
            <v>1059</v>
          </cell>
        </row>
        <row r="622">
          <cell r="A622">
            <v>1060</v>
          </cell>
          <cell r="C622" t="str">
            <v>鋼製法枠</v>
          </cell>
          <cell r="D622" t="str">
            <v>横枠</v>
          </cell>
          <cell r="E622" t="str">
            <v>1400×1400×7</v>
          </cell>
          <cell r="G622" t="str">
            <v>本</v>
          </cell>
          <cell r="H622">
            <v>6333</v>
          </cell>
          <cell r="J622" t="str">
            <v>見積り</v>
          </cell>
          <cell r="K622">
            <v>1060</v>
          </cell>
        </row>
        <row r="623">
          <cell r="A623">
            <v>1061</v>
          </cell>
          <cell r="C623" t="str">
            <v>ナット</v>
          </cell>
          <cell r="E623" t="str">
            <v>D19 ﾛｯｸﾅｯﾄ</v>
          </cell>
          <cell r="F623" t="str">
            <v>M291</v>
          </cell>
          <cell r="G623" t="str">
            <v>個</v>
          </cell>
          <cell r="H623">
            <v>492</v>
          </cell>
          <cell r="J623" t="str">
            <v>見積り</v>
          </cell>
          <cell r="K623">
            <v>1061</v>
          </cell>
        </row>
        <row r="624">
          <cell r="A624">
            <v>1062</v>
          </cell>
          <cell r="C624" t="str">
            <v>ワッシャー</v>
          </cell>
          <cell r="G624" t="str">
            <v>個</v>
          </cell>
          <cell r="H624">
            <v>15</v>
          </cell>
          <cell r="J624" t="str">
            <v>見積り</v>
          </cell>
          <cell r="K624">
            <v>1062</v>
          </cell>
        </row>
        <row r="625">
          <cell r="A625">
            <v>1063</v>
          </cell>
          <cell r="C625" t="str">
            <v>塩ビ切管</v>
          </cell>
          <cell r="G625" t="str">
            <v>個</v>
          </cell>
          <cell r="H625">
            <v>42</v>
          </cell>
          <cell r="J625" t="str">
            <v>見積り</v>
          </cell>
          <cell r="K625">
            <v>1063</v>
          </cell>
        </row>
        <row r="626">
          <cell r="A626">
            <v>1064</v>
          </cell>
          <cell r="C626" t="str">
            <v>モルタル</v>
          </cell>
          <cell r="E626" t="str">
            <v>1:3</v>
          </cell>
          <cell r="G626" t="str">
            <v>ｍ3</v>
          </cell>
          <cell r="H626">
            <v>12070</v>
          </cell>
          <cell r="J626" t="str">
            <v>見積り</v>
          </cell>
          <cell r="K626">
            <v>1064</v>
          </cell>
        </row>
        <row r="627">
          <cell r="A627">
            <v>1065</v>
          </cell>
          <cell r="K627">
            <v>1065</v>
          </cell>
        </row>
        <row r="628">
          <cell r="A628">
            <v>1066</v>
          </cell>
          <cell r="C628" t="str">
            <v>Ｌ型擁壁</v>
          </cell>
          <cell r="E628" t="str">
            <v>H=2.50m</v>
          </cell>
          <cell r="G628" t="str">
            <v>個</v>
          </cell>
          <cell r="H628">
            <v>106900</v>
          </cell>
          <cell r="J628" t="str">
            <v>見積り</v>
          </cell>
          <cell r="K628">
            <v>1066</v>
          </cell>
        </row>
        <row r="629">
          <cell r="A629">
            <v>1067</v>
          </cell>
          <cell r="C629" t="str">
            <v>Ｌ型擁壁</v>
          </cell>
          <cell r="E629" t="str">
            <v>H=3.50m</v>
          </cell>
          <cell r="G629" t="str">
            <v>個</v>
          </cell>
          <cell r="H629">
            <v>182700</v>
          </cell>
          <cell r="J629" t="str">
            <v>見積り</v>
          </cell>
          <cell r="K629">
            <v>1067</v>
          </cell>
        </row>
        <row r="630">
          <cell r="A630">
            <v>1068</v>
          </cell>
          <cell r="C630" t="str">
            <v>Ｌ型擁壁</v>
          </cell>
          <cell r="E630" t="str">
            <v>H=4.75m</v>
          </cell>
          <cell r="G630" t="str">
            <v>個</v>
          </cell>
          <cell r="H630">
            <v>298200</v>
          </cell>
          <cell r="J630" t="str">
            <v>見積り</v>
          </cell>
          <cell r="K630">
            <v>1068</v>
          </cell>
        </row>
        <row r="631">
          <cell r="A631">
            <v>1069</v>
          </cell>
          <cell r="C631" t="str">
            <v>Ｌ型擁壁</v>
          </cell>
          <cell r="E631" t="str">
            <v>H=5.50m</v>
          </cell>
          <cell r="G631" t="str">
            <v>個</v>
          </cell>
          <cell r="H631">
            <v>319000</v>
          </cell>
          <cell r="J631" t="str">
            <v>見積り</v>
          </cell>
          <cell r="K631">
            <v>1069</v>
          </cell>
        </row>
        <row r="632">
          <cell r="A632">
            <v>1070</v>
          </cell>
          <cell r="C632" t="str">
            <v>Ｌ型擁壁</v>
          </cell>
          <cell r="E632" t="str">
            <v>H=6.00m</v>
          </cell>
          <cell r="G632" t="str">
            <v>個</v>
          </cell>
          <cell r="H632">
            <v>339000</v>
          </cell>
          <cell r="J632" t="str">
            <v>見積り</v>
          </cell>
          <cell r="K632">
            <v>1070</v>
          </cell>
        </row>
        <row r="633">
          <cell r="A633">
            <v>1071</v>
          </cell>
          <cell r="C633" t="str">
            <v>Ｌ型擁壁</v>
          </cell>
          <cell r="E633" t="str">
            <v>H=6.50m</v>
          </cell>
          <cell r="G633" t="str">
            <v>個</v>
          </cell>
          <cell r="H633">
            <v>414000</v>
          </cell>
          <cell r="J633" t="str">
            <v>見積り</v>
          </cell>
          <cell r="K633">
            <v>1071</v>
          </cell>
        </row>
        <row r="634">
          <cell r="A634">
            <v>1072</v>
          </cell>
          <cell r="C634" t="str">
            <v>Ｌ型擁壁</v>
          </cell>
          <cell r="E634" t="str">
            <v>H=7.00m</v>
          </cell>
          <cell r="G634" t="str">
            <v>個</v>
          </cell>
          <cell r="H634">
            <v>462000</v>
          </cell>
          <cell r="J634" t="str">
            <v>見積り</v>
          </cell>
          <cell r="K634">
            <v>1072</v>
          </cell>
        </row>
        <row r="635">
          <cell r="A635">
            <v>1073</v>
          </cell>
          <cell r="C635" t="str">
            <v>Ｌ型擁壁</v>
          </cell>
          <cell r="E635" t="str">
            <v>H=7.50m</v>
          </cell>
          <cell r="G635" t="str">
            <v>個</v>
          </cell>
          <cell r="H635">
            <v>506000</v>
          </cell>
          <cell r="J635" t="str">
            <v>見積り</v>
          </cell>
          <cell r="K635">
            <v>1073</v>
          </cell>
        </row>
        <row r="636">
          <cell r="A636">
            <v>1074</v>
          </cell>
          <cell r="C636" t="str">
            <v>Ｌ型擁壁</v>
          </cell>
          <cell r="E636" t="str">
            <v>H=8.00m</v>
          </cell>
          <cell r="G636" t="str">
            <v>個</v>
          </cell>
          <cell r="H636">
            <v>528000</v>
          </cell>
          <cell r="J636" t="str">
            <v>見積り</v>
          </cell>
          <cell r="K636">
            <v>1074</v>
          </cell>
        </row>
        <row r="637">
          <cell r="A637">
            <v>1075</v>
          </cell>
          <cell r="K637">
            <v>1075</v>
          </cell>
        </row>
        <row r="638">
          <cell r="A638">
            <v>1076</v>
          </cell>
          <cell r="C638" t="str">
            <v>Ｕ字側溝</v>
          </cell>
          <cell r="E638" t="str">
            <v>300B</v>
          </cell>
          <cell r="G638" t="str">
            <v>個</v>
          </cell>
          <cell r="H638">
            <v>1510</v>
          </cell>
          <cell r="J638" t="str">
            <v>県単P.40</v>
          </cell>
          <cell r="K638">
            <v>1076</v>
          </cell>
        </row>
        <row r="639">
          <cell r="A639">
            <v>1077</v>
          </cell>
          <cell r="C639" t="str">
            <v>Ｕ字側溝</v>
          </cell>
          <cell r="E639" t="str">
            <v>300C</v>
          </cell>
          <cell r="G639" t="str">
            <v>個</v>
          </cell>
          <cell r="H639">
            <v>1800</v>
          </cell>
          <cell r="K639">
            <v>1077</v>
          </cell>
        </row>
        <row r="640">
          <cell r="A640">
            <v>1078</v>
          </cell>
          <cell r="C640" t="str">
            <v>グレーチング</v>
          </cell>
          <cell r="E640" t="str">
            <v>T-14</v>
          </cell>
          <cell r="F640" t="str">
            <v>501×600×50</v>
          </cell>
          <cell r="G640" t="str">
            <v>枚</v>
          </cell>
          <cell r="H640">
            <v>9330</v>
          </cell>
          <cell r="J640" t="str">
            <v>県単P.90</v>
          </cell>
          <cell r="K640">
            <v>1078</v>
          </cell>
        </row>
        <row r="641">
          <cell r="A641">
            <v>1079</v>
          </cell>
          <cell r="C641" t="str">
            <v>グレーチング</v>
          </cell>
          <cell r="E641" t="str">
            <v>T-2</v>
          </cell>
          <cell r="F641" t="str">
            <v>485×600×38</v>
          </cell>
          <cell r="G641" t="str">
            <v>枚</v>
          </cell>
          <cell r="H641">
            <v>7260</v>
          </cell>
          <cell r="J641" t="str">
            <v>県単P.92</v>
          </cell>
          <cell r="K641">
            <v>1079</v>
          </cell>
        </row>
        <row r="642">
          <cell r="A642">
            <v>1080</v>
          </cell>
          <cell r="C642" t="str">
            <v>濁水処理設備</v>
          </cell>
          <cell r="G642" t="str">
            <v>式</v>
          </cell>
          <cell r="H642" t="e">
            <v>#REF!</v>
          </cell>
          <cell r="J642" t="str">
            <v>見積り</v>
          </cell>
          <cell r="K642">
            <v>1080</v>
          </cell>
        </row>
        <row r="643">
          <cell r="A643">
            <v>1081</v>
          </cell>
          <cell r="C643" t="str">
            <v>暗渠排水管</v>
          </cell>
          <cell r="E643" t="str">
            <v>φ300</v>
          </cell>
          <cell r="F643" t="str">
            <v>SD-300</v>
          </cell>
          <cell r="G643" t="str">
            <v>ｍ</v>
          </cell>
          <cell r="H643">
            <v>3780</v>
          </cell>
          <cell r="J643" t="str">
            <v>見積り</v>
          </cell>
          <cell r="K643">
            <v>1081</v>
          </cell>
        </row>
        <row r="644">
          <cell r="A644">
            <v>1082</v>
          </cell>
          <cell r="K644">
            <v>1082</v>
          </cell>
        </row>
        <row r="645">
          <cell r="A645">
            <v>1083</v>
          </cell>
          <cell r="C645" t="str">
            <v>ゴムプレート</v>
          </cell>
          <cell r="G645" t="str">
            <v>ｍ2</v>
          </cell>
          <cell r="H645">
            <v>9600</v>
          </cell>
          <cell r="J645" t="str">
            <v>見積り</v>
          </cell>
          <cell r="K645">
            <v>1083</v>
          </cell>
        </row>
        <row r="646">
          <cell r="A646">
            <v>1084</v>
          </cell>
          <cell r="C646" t="str">
            <v>発砲スチロール</v>
          </cell>
          <cell r="G646" t="str">
            <v>ｍ3</v>
          </cell>
          <cell r="H646">
            <v>16900</v>
          </cell>
          <cell r="J646" t="str">
            <v>見積り</v>
          </cell>
          <cell r="K646">
            <v>1084</v>
          </cell>
        </row>
        <row r="647">
          <cell r="A647">
            <v>1085</v>
          </cell>
          <cell r="K647">
            <v>1085</v>
          </cell>
        </row>
        <row r="648">
          <cell r="A648">
            <v>1086</v>
          </cell>
          <cell r="C648" t="str">
            <v>管渠型側溝</v>
          </cell>
          <cell r="E648" t="str">
            <v>300A</v>
          </cell>
          <cell r="F648" t="str">
            <v>標準(勾配用)</v>
          </cell>
          <cell r="G648" t="str">
            <v>個</v>
          </cell>
          <cell r="H648">
            <v>13700</v>
          </cell>
          <cell r="J648" t="str">
            <v>県単P.50</v>
          </cell>
          <cell r="K648">
            <v>1086</v>
          </cell>
        </row>
        <row r="649">
          <cell r="A649">
            <v>1087</v>
          </cell>
          <cell r="C649" t="str">
            <v>管渠型側溝</v>
          </cell>
          <cell r="E649" t="str">
            <v>300A</v>
          </cell>
          <cell r="F649" t="str">
            <v>ｸﾞﾚｰﾁﾝｸﾞ(勾配用)</v>
          </cell>
          <cell r="G649" t="str">
            <v>個</v>
          </cell>
          <cell r="H649">
            <v>24300</v>
          </cell>
          <cell r="J649" t="str">
            <v>県単P.50</v>
          </cell>
          <cell r="K649">
            <v>1087</v>
          </cell>
        </row>
        <row r="650">
          <cell r="A650">
            <v>1088</v>
          </cell>
          <cell r="C650" t="str">
            <v>管渠型側溝</v>
          </cell>
          <cell r="E650" t="str">
            <v>300A</v>
          </cell>
          <cell r="F650" t="str">
            <v>ｵｰﾙｸﾞﾚｰﾁﾝｸﾞ(勾配用)</v>
          </cell>
          <cell r="G650" t="str">
            <v>個</v>
          </cell>
          <cell r="H650">
            <v>51300</v>
          </cell>
          <cell r="J650" t="str">
            <v>県単P.50</v>
          </cell>
          <cell r="K650">
            <v>1088</v>
          </cell>
        </row>
        <row r="651">
          <cell r="A651">
            <v>1089</v>
          </cell>
          <cell r="C651" t="str">
            <v>管渠型側溝</v>
          </cell>
          <cell r="E651" t="str">
            <v>400A</v>
          </cell>
          <cell r="F651" t="str">
            <v>標準(勾配用)</v>
          </cell>
          <cell r="G651" t="str">
            <v>個</v>
          </cell>
          <cell r="H651">
            <v>19200</v>
          </cell>
          <cell r="J651" t="str">
            <v>県単P.50</v>
          </cell>
          <cell r="K651">
            <v>1089</v>
          </cell>
        </row>
        <row r="652">
          <cell r="A652">
            <v>1090</v>
          </cell>
          <cell r="C652" t="str">
            <v>管渠型側溝</v>
          </cell>
          <cell r="E652" t="str">
            <v>400A</v>
          </cell>
          <cell r="F652" t="str">
            <v>ｸﾞﾚｰﾁﾝｸﾞ(勾配用)</v>
          </cell>
          <cell r="G652" t="str">
            <v>個</v>
          </cell>
          <cell r="H652">
            <v>33600</v>
          </cell>
          <cell r="J652" t="str">
            <v>県単P.50</v>
          </cell>
          <cell r="K652">
            <v>1090</v>
          </cell>
        </row>
        <row r="653">
          <cell r="A653">
            <v>1091</v>
          </cell>
          <cell r="C653" t="str">
            <v>管渠型側溝</v>
          </cell>
          <cell r="E653" t="str">
            <v>300A</v>
          </cell>
          <cell r="F653" t="str">
            <v>集水桝(勾配用)</v>
          </cell>
          <cell r="G653" t="str">
            <v>個</v>
          </cell>
          <cell r="H653">
            <v>34500</v>
          </cell>
          <cell r="J653" t="str">
            <v>県単P.50</v>
          </cell>
          <cell r="K653">
            <v>1091</v>
          </cell>
        </row>
        <row r="654">
          <cell r="A654">
            <v>1092</v>
          </cell>
          <cell r="C654" t="str">
            <v>管渠型側溝</v>
          </cell>
          <cell r="E654" t="str">
            <v>400A</v>
          </cell>
          <cell r="F654" t="str">
            <v>集水桝(勾配用)</v>
          </cell>
          <cell r="G654" t="str">
            <v>個</v>
          </cell>
          <cell r="H654">
            <v>40200</v>
          </cell>
          <cell r="J654" t="str">
            <v>県単P.50</v>
          </cell>
          <cell r="K654">
            <v>1092</v>
          </cell>
        </row>
        <row r="655">
          <cell r="A655">
            <v>1093</v>
          </cell>
          <cell r="C655" t="str">
            <v>グレーチング</v>
          </cell>
          <cell r="E655" t="str">
            <v>T-25</v>
          </cell>
          <cell r="F655" t="str">
            <v>395×600×65</v>
          </cell>
          <cell r="G655" t="str">
            <v>枚</v>
          </cell>
          <cell r="H655">
            <v>9880</v>
          </cell>
          <cell r="J655" t="str">
            <v>県単P.90</v>
          </cell>
          <cell r="K655">
            <v>1093</v>
          </cell>
        </row>
        <row r="656">
          <cell r="A656">
            <v>1094</v>
          </cell>
          <cell r="C656" t="str">
            <v>管渠型側溝</v>
          </cell>
          <cell r="E656" t="str">
            <v>300A</v>
          </cell>
          <cell r="F656" t="str">
            <v>標準(埋設用)</v>
          </cell>
          <cell r="G656" t="str">
            <v>個</v>
          </cell>
          <cell r="H656">
            <v>15800</v>
          </cell>
          <cell r="J656" t="str">
            <v>県単P.51</v>
          </cell>
          <cell r="K656">
            <v>1094</v>
          </cell>
        </row>
        <row r="657">
          <cell r="A657">
            <v>1095</v>
          </cell>
          <cell r="K657">
            <v>1095</v>
          </cell>
        </row>
        <row r="658">
          <cell r="A658">
            <v>1096</v>
          </cell>
          <cell r="K658">
            <v>1096</v>
          </cell>
        </row>
        <row r="659">
          <cell r="A659">
            <v>1097</v>
          </cell>
          <cell r="K659">
            <v>1097</v>
          </cell>
        </row>
        <row r="660">
          <cell r="A660">
            <v>1098</v>
          </cell>
          <cell r="K660">
            <v>1098</v>
          </cell>
        </row>
        <row r="661">
          <cell r="A661">
            <v>1099</v>
          </cell>
          <cell r="K661">
            <v>1099</v>
          </cell>
        </row>
        <row r="662">
          <cell r="A662">
            <v>1100</v>
          </cell>
          <cell r="K662">
            <v>1100</v>
          </cell>
        </row>
        <row r="664">
          <cell r="K664">
            <v>0</v>
          </cell>
        </row>
        <row r="665">
          <cell r="K665">
            <v>0</v>
          </cell>
        </row>
        <row r="666">
          <cell r="K666">
            <v>0</v>
          </cell>
        </row>
        <row r="667">
          <cell r="K667">
            <v>0</v>
          </cell>
        </row>
        <row r="668">
          <cell r="A668">
            <v>1101</v>
          </cell>
          <cell r="K668">
            <v>1101</v>
          </cell>
        </row>
        <row r="669">
          <cell r="A669">
            <v>1102</v>
          </cell>
          <cell r="K669">
            <v>1102</v>
          </cell>
        </row>
        <row r="670">
          <cell r="A670">
            <v>1103</v>
          </cell>
          <cell r="K670">
            <v>1103</v>
          </cell>
        </row>
        <row r="671">
          <cell r="A671">
            <v>1104</v>
          </cell>
          <cell r="K671">
            <v>1104</v>
          </cell>
        </row>
        <row r="672">
          <cell r="A672">
            <v>1105</v>
          </cell>
          <cell r="K672">
            <v>1105</v>
          </cell>
        </row>
        <row r="673">
          <cell r="A673">
            <v>1106</v>
          </cell>
          <cell r="K673">
            <v>1106</v>
          </cell>
        </row>
        <row r="674">
          <cell r="A674">
            <v>1107</v>
          </cell>
          <cell r="K674">
            <v>1107</v>
          </cell>
        </row>
        <row r="675">
          <cell r="A675">
            <v>1108</v>
          </cell>
          <cell r="K675">
            <v>1108</v>
          </cell>
        </row>
        <row r="676">
          <cell r="A676">
            <v>1109</v>
          </cell>
          <cell r="K676">
            <v>1109</v>
          </cell>
        </row>
        <row r="677">
          <cell r="A677">
            <v>1110</v>
          </cell>
          <cell r="K677">
            <v>1110</v>
          </cell>
        </row>
        <row r="678">
          <cell r="A678">
            <v>1111</v>
          </cell>
          <cell r="K678">
            <v>1111</v>
          </cell>
        </row>
        <row r="679">
          <cell r="A679">
            <v>1112</v>
          </cell>
          <cell r="K679">
            <v>1112</v>
          </cell>
        </row>
        <row r="680">
          <cell r="A680">
            <v>1113</v>
          </cell>
          <cell r="K680">
            <v>1113</v>
          </cell>
        </row>
        <row r="681">
          <cell r="A681">
            <v>1114</v>
          </cell>
          <cell r="K681">
            <v>1114</v>
          </cell>
        </row>
        <row r="682">
          <cell r="A682">
            <v>1115</v>
          </cell>
          <cell r="K682">
            <v>1115</v>
          </cell>
        </row>
        <row r="683">
          <cell r="A683">
            <v>1116</v>
          </cell>
          <cell r="K683">
            <v>1116</v>
          </cell>
        </row>
        <row r="684">
          <cell r="A684">
            <v>1117</v>
          </cell>
          <cell r="K684">
            <v>1117</v>
          </cell>
        </row>
        <row r="685">
          <cell r="A685">
            <v>1118</v>
          </cell>
          <cell r="K685">
            <v>1118</v>
          </cell>
        </row>
        <row r="686">
          <cell r="A686">
            <v>1119</v>
          </cell>
          <cell r="K686">
            <v>1119</v>
          </cell>
        </row>
        <row r="687">
          <cell r="A687">
            <v>1120</v>
          </cell>
          <cell r="K687">
            <v>1120</v>
          </cell>
        </row>
        <row r="688">
          <cell r="A688">
            <v>1121</v>
          </cell>
          <cell r="K688">
            <v>1121</v>
          </cell>
        </row>
        <row r="689">
          <cell r="A689">
            <v>1122</v>
          </cell>
          <cell r="K689">
            <v>1122</v>
          </cell>
        </row>
        <row r="690">
          <cell r="A690">
            <v>1123</v>
          </cell>
          <cell r="K690">
            <v>1123</v>
          </cell>
        </row>
        <row r="691">
          <cell r="A691">
            <v>1124</v>
          </cell>
          <cell r="K691">
            <v>1124</v>
          </cell>
        </row>
        <row r="692">
          <cell r="A692">
            <v>1125</v>
          </cell>
          <cell r="K692">
            <v>1125</v>
          </cell>
        </row>
        <row r="693">
          <cell r="A693">
            <v>1126</v>
          </cell>
          <cell r="K693">
            <v>1126</v>
          </cell>
        </row>
        <row r="694">
          <cell r="A694">
            <v>1127</v>
          </cell>
          <cell r="K694">
            <v>1127</v>
          </cell>
        </row>
        <row r="695">
          <cell r="A695">
            <v>1128</v>
          </cell>
          <cell r="K695">
            <v>1128</v>
          </cell>
        </row>
        <row r="696">
          <cell r="A696">
            <v>1129</v>
          </cell>
          <cell r="K696">
            <v>1129</v>
          </cell>
        </row>
        <row r="697">
          <cell r="A697">
            <v>1130</v>
          </cell>
          <cell r="K697">
            <v>1130</v>
          </cell>
        </row>
        <row r="698">
          <cell r="A698">
            <v>1131</v>
          </cell>
          <cell r="K698">
            <v>1131</v>
          </cell>
        </row>
        <row r="699">
          <cell r="A699">
            <v>1132</v>
          </cell>
          <cell r="K699">
            <v>1132</v>
          </cell>
        </row>
        <row r="700">
          <cell r="A700">
            <v>1133</v>
          </cell>
          <cell r="K700">
            <v>1133</v>
          </cell>
        </row>
        <row r="701">
          <cell r="A701">
            <v>1134</v>
          </cell>
          <cell r="K701">
            <v>1134</v>
          </cell>
        </row>
        <row r="702">
          <cell r="A702">
            <v>1135</v>
          </cell>
          <cell r="K702">
            <v>1135</v>
          </cell>
        </row>
        <row r="703">
          <cell r="A703">
            <v>1136</v>
          </cell>
          <cell r="K703">
            <v>1136</v>
          </cell>
        </row>
        <row r="704">
          <cell r="A704">
            <v>1137</v>
          </cell>
          <cell r="K704">
            <v>1137</v>
          </cell>
        </row>
        <row r="705">
          <cell r="A705">
            <v>1138</v>
          </cell>
          <cell r="K705">
            <v>1138</v>
          </cell>
        </row>
        <row r="706">
          <cell r="A706">
            <v>1139</v>
          </cell>
          <cell r="K706">
            <v>1139</v>
          </cell>
        </row>
        <row r="707">
          <cell r="A707">
            <v>1140</v>
          </cell>
          <cell r="K707">
            <v>1140</v>
          </cell>
        </row>
        <row r="708">
          <cell r="A708">
            <v>1141</v>
          </cell>
          <cell r="K708">
            <v>1141</v>
          </cell>
        </row>
        <row r="709">
          <cell r="A709">
            <v>1142</v>
          </cell>
          <cell r="K709">
            <v>1142</v>
          </cell>
        </row>
        <row r="710">
          <cell r="A710">
            <v>1143</v>
          </cell>
          <cell r="K710">
            <v>1143</v>
          </cell>
        </row>
        <row r="711">
          <cell r="A711">
            <v>1144</v>
          </cell>
          <cell r="K711">
            <v>1144</v>
          </cell>
        </row>
        <row r="712">
          <cell r="A712">
            <v>1145</v>
          </cell>
          <cell r="K712">
            <v>1145</v>
          </cell>
        </row>
        <row r="713">
          <cell r="A713">
            <v>1146</v>
          </cell>
          <cell r="K713">
            <v>1146</v>
          </cell>
        </row>
        <row r="714">
          <cell r="A714">
            <v>1147</v>
          </cell>
          <cell r="K714">
            <v>1147</v>
          </cell>
        </row>
        <row r="715">
          <cell r="A715">
            <v>1148</v>
          </cell>
          <cell r="K715">
            <v>1148</v>
          </cell>
        </row>
        <row r="716">
          <cell r="A716">
            <v>1149</v>
          </cell>
          <cell r="K716">
            <v>1149</v>
          </cell>
        </row>
        <row r="717">
          <cell r="A717">
            <v>1150</v>
          </cell>
          <cell r="K717">
            <v>1150</v>
          </cell>
        </row>
        <row r="719">
          <cell r="K719">
            <v>0</v>
          </cell>
        </row>
        <row r="720">
          <cell r="K720">
            <v>0</v>
          </cell>
        </row>
        <row r="721">
          <cell r="K721">
            <v>0</v>
          </cell>
        </row>
        <row r="722">
          <cell r="K722">
            <v>0</v>
          </cell>
        </row>
        <row r="723">
          <cell r="A723">
            <v>1151</v>
          </cell>
          <cell r="K723">
            <v>1151</v>
          </cell>
        </row>
        <row r="724">
          <cell r="A724">
            <v>1152</v>
          </cell>
          <cell r="K724">
            <v>1152</v>
          </cell>
        </row>
        <row r="725">
          <cell r="A725">
            <v>1153</v>
          </cell>
          <cell r="K725">
            <v>1153</v>
          </cell>
        </row>
        <row r="726">
          <cell r="A726">
            <v>1154</v>
          </cell>
          <cell r="K726">
            <v>1154</v>
          </cell>
        </row>
        <row r="727">
          <cell r="A727">
            <v>1155</v>
          </cell>
          <cell r="K727">
            <v>1155</v>
          </cell>
        </row>
        <row r="728">
          <cell r="A728">
            <v>1156</v>
          </cell>
          <cell r="K728">
            <v>1156</v>
          </cell>
        </row>
        <row r="729">
          <cell r="A729">
            <v>1157</v>
          </cell>
          <cell r="K729">
            <v>1157</v>
          </cell>
        </row>
        <row r="730">
          <cell r="A730">
            <v>1158</v>
          </cell>
          <cell r="K730">
            <v>1158</v>
          </cell>
        </row>
        <row r="731">
          <cell r="A731">
            <v>1159</v>
          </cell>
          <cell r="K731">
            <v>1159</v>
          </cell>
        </row>
        <row r="732">
          <cell r="A732">
            <v>1160</v>
          </cell>
          <cell r="K732">
            <v>1160</v>
          </cell>
        </row>
        <row r="733">
          <cell r="A733">
            <v>1161</v>
          </cell>
          <cell r="K733">
            <v>1161</v>
          </cell>
        </row>
        <row r="734">
          <cell r="A734">
            <v>1162</v>
          </cell>
          <cell r="K734">
            <v>1162</v>
          </cell>
        </row>
        <row r="735">
          <cell r="A735">
            <v>1163</v>
          </cell>
          <cell r="K735">
            <v>1163</v>
          </cell>
        </row>
        <row r="736">
          <cell r="A736">
            <v>1164</v>
          </cell>
          <cell r="K736">
            <v>1164</v>
          </cell>
        </row>
        <row r="737">
          <cell r="A737">
            <v>1165</v>
          </cell>
          <cell r="K737">
            <v>1165</v>
          </cell>
        </row>
        <row r="738">
          <cell r="A738">
            <v>1166</v>
          </cell>
          <cell r="K738">
            <v>1166</v>
          </cell>
        </row>
        <row r="739">
          <cell r="A739">
            <v>1167</v>
          </cell>
          <cell r="K739">
            <v>1167</v>
          </cell>
        </row>
        <row r="740">
          <cell r="A740">
            <v>1168</v>
          </cell>
          <cell r="K740">
            <v>1168</v>
          </cell>
        </row>
        <row r="741">
          <cell r="A741">
            <v>1169</v>
          </cell>
          <cell r="K741">
            <v>1169</v>
          </cell>
        </row>
        <row r="742">
          <cell r="A742">
            <v>1170</v>
          </cell>
          <cell r="K742">
            <v>1170</v>
          </cell>
        </row>
        <row r="743">
          <cell r="A743">
            <v>1171</v>
          </cell>
          <cell r="K743">
            <v>1171</v>
          </cell>
        </row>
        <row r="744">
          <cell r="A744">
            <v>1172</v>
          </cell>
          <cell r="K744">
            <v>1172</v>
          </cell>
        </row>
        <row r="745">
          <cell r="A745">
            <v>1173</v>
          </cell>
          <cell r="K745">
            <v>1173</v>
          </cell>
        </row>
        <row r="746">
          <cell r="A746">
            <v>1174</v>
          </cell>
          <cell r="K746">
            <v>1174</v>
          </cell>
        </row>
        <row r="747">
          <cell r="A747">
            <v>1175</v>
          </cell>
          <cell r="K747">
            <v>1175</v>
          </cell>
        </row>
        <row r="748">
          <cell r="A748">
            <v>1176</v>
          </cell>
          <cell r="K748">
            <v>1176</v>
          </cell>
        </row>
        <row r="749">
          <cell r="A749">
            <v>1177</v>
          </cell>
          <cell r="K749">
            <v>1177</v>
          </cell>
        </row>
        <row r="750">
          <cell r="A750">
            <v>1178</v>
          </cell>
          <cell r="K750">
            <v>1178</v>
          </cell>
        </row>
        <row r="751">
          <cell r="A751">
            <v>1179</v>
          </cell>
          <cell r="K751">
            <v>1179</v>
          </cell>
        </row>
        <row r="752">
          <cell r="A752">
            <v>1180</v>
          </cell>
          <cell r="K752">
            <v>1180</v>
          </cell>
        </row>
        <row r="753">
          <cell r="A753">
            <v>1181</v>
          </cell>
          <cell r="K753">
            <v>1181</v>
          </cell>
        </row>
        <row r="754">
          <cell r="A754">
            <v>1182</v>
          </cell>
          <cell r="K754">
            <v>1182</v>
          </cell>
        </row>
        <row r="755">
          <cell r="A755">
            <v>1183</v>
          </cell>
          <cell r="K755">
            <v>1183</v>
          </cell>
        </row>
        <row r="756">
          <cell r="A756">
            <v>1184</v>
          </cell>
          <cell r="K756">
            <v>1184</v>
          </cell>
        </row>
        <row r="757">
          <cell r="A757">
            <v>1185</v>
          </cell>
          <cell r="K757">
            <v>1185</v>
          </cell>
        </row>
        <row r="758">
          <cell r="A758">
            <v>1186</v>
          </cell>
          <cell r="K758">
            <v>1186</v>
          </cell>
        </row>
        <row r="759">
          <cell r="A759">
            <v>1187</v>
          </cell>
          <cell r="K759">
            <v>1187</v>
          </cell>
        </row>
        <row r="760">
          <cell r="A760">
            <v>1188</v>
          </cell>
          <cell r="K760">
            <v>1188</v>
          </cell>
        </row>
        <row r="761">
          <cell r="A761">
            <v>1189</v>
          </cell>
          <cell r="K761">
            <v>1189</v>
          </cell>
        </row>
        <row r="762">
          <cell r="A762">
            <v>1190</v>
          </cell>
          <cell r="K762">
            <v>1190</v>
          </cell>
        </row>
        <row r="763">
          <cell r="A763">
            <v>1191</v>
          </cell>
          <cell r="K763">
            <v>1191</v>
          </cell>
        </row>
        <row r="764">
          <cell r="A764">
            <v>1192</v>
          </cell>
          <cell r="K764">
            <v>1192</v>
          </cell>
        </row>
        <row r="765">
          <cell r="A765">
            <v>1193</v>
          </cell>
          <cell r="K765">
            <v>1193</v>
          </cell>
        </row>
        <row r="766">
          <cell r="A766">
            <v>1194</v>
          </cell>
          <cell r="K766">
            <v>1194</v>
          </cell>
        </row>
        <row r="767">
          <cell r="A767">
            <v>1195</v>
          </cell>
          <cell r="K767">
            <v>1195</v>
          </cell>
        </row>
        <row r="768">
          <cell r="A768">
            <v>1196</v>
          </cell>
          <cell r="K768">
            <v>1196</v>
          </cell>
        </row>
        <row r="769">
          <cell r="A769">
            <v>1197</v>
          </cell>
          <cell r="K769">
            <v>1197</v>
          </cell>
        </row>
        <row r="770">
          <cell r="A770">
            <v>1198</v>
          </cell>
          <cell r="K770">
            <v>1198</v>
          </cell>
        </row>
        <row r="771">
          <cell r="A771">
            <v>1199</v>
          </cell>
          <cell r="K771">
            <v>1199</v>
          </cell>
        </row>
        <row r="772">
          <cell r="A772">
            <v>1200</v>
          </cell>
          <cell r="K772">
            <v>1200</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表"/>
      <sheetName val="資材単価一覧表"/>
    </sheetNames>
    <sheetDataSet>
      <sheetData sheetId="0" refreshError="1"/>
      <sheetData sheetId="1">
        <row r="7">
          <cell r="B7" t="str">
            <v>世話役</v>
          </cell>
          <cell r="D7" t="str">
            <v>一般土木</v>
          </cell>
          <cell r="G7" t="str">
            <v>〃</v>
          </cell>
          <cell r="H7">
            <v>33300</v>
          </cell>
          <cell r="I7" t="str">
            <v>県単 P． 2</v>
          </cell>
        </row>
        <row r="8">
          <cell r="B8" t="str">
            <v>特殊作業員</v>
          </cell>
          <cell r="D8" t="str">
            <v xml:space="preserve">  </v>
          </cell>
          <cell r="G8" t="str">
            <v>〃</v>
          </cell>
          <cell r="H8">
            <v>28000</v>
          </cell>
          <cell r="I8" t="str">
            <v>県単 P． 2</v>
          </cell>
        </row>
        <row r="9">
          <cell r="B9" t="str">
            <v>造園工</v>
          </cell>
          <cell r="D9" t="str">
            <v xml:space="preserve">  </v>
          </cell>
          <cell r="G9" t="str">
            <v>〃</v>
          </cell>
          <cell r="H9">
            <v>21500</v>
          </cell>
          <cell r="I9" t="str">
            <v>県単 P． 2</v>
          </cell>
        </row>
        <row r="10">
          <cell r="B10" t="str">
            <v>普通作業員</v>
          </cell>
          <cell r="D10" t="str">
            <v xml:space="preserve">  </v>
          </cell>
          <cell r="G10" t="str">
            <v>〃</v>
          </cell>
          <cell r="H10">
            <v>20000</v>
          </cell>
          <cell r="I10" t="str">
            <v>県単 P． 2</v>
          </cell>
        </row>
        <row r="11">
          <cell r="B11" t="str">
            <v>石工</v>
          </cell>
          <cell r="D11" t="str">
            <v xml:space="preserve">  </v>
          </cell>
          <cell r="G11" t="str">
            <v>〃</v>
          </cell>
          <cell r="H11">
            <v>30600</v>
          </cell>
          <cell r="I11" t="str">
            <v>県単 P． 2</v>
          </cell>
        </row>
        <row r="12">
          <cell r="B12" t="str">
            <v>ブロック工</v>
          </cell>
          <cell r="D12" t="str">
            <v xml:space="preserve">  </v>
          </cell>
          <cell r="G12" t="str">
            <v>〃</v>
          </cell>
          <cell r="H12">
            <v>32900</v>
          </cell>
          <cell r="I12" t="str">
            <v>県単 P． 2</v>
          </cell>
        </row>
        <row r="13">
          <cell r="B13" t="str">
            <v>型枠工</v>
          </cell>
          <cell r="D13" t="str">
            <v xml:space="preserve">  </v>
          </cell>
          <cell r="G13" t="str">
            <v>〃</v>
          </cell>
          <cell r="H13">
            <v>26300</v>
          </cell>
          <cell r="I13" t="str">
            <v>県単 P． 2</v>
          </cell>
        </row>
        <row r="14">
          <cell r="B14" t="str">
            <v>左官</v>
          </cell>
          <cell r="D14" t="str">
            <v xml:space="preserve">  </v>
          </cell>
          <cell r="G14" t="str">
            <v>〃</v>
          </cell>
          <cell r="H14">
            <v>25600</v>
          </cell>
          <cell r="I14" t="str">
            <v>県単 P． 2</v>
          </cell>
        </row>
        <row r="15">
          <cell r="B15" t="str">
            <v>配管工</v>
          </cell>
          <cell r="D15" t="str">
            <v xml:space="preserve">  </v>
          </cell>
          <cell r="G15" t="str">
            <v>〃</v>
          </cell>
          <cell r="H15">
            <v>18700</v>
          </cell>
          <cell r="I15" t="str">
            <v>県単 P． 2</v>
          </cell>
        </row>
        <row r="16">
          <cell r="B16" t="str">
            <v>運転手（特殊）</v>
          </cell>
          <cell r="D16" t="str">
            <v xml:space="preserve">  </v>
          </cell>
          <cell r="G16" t="str">
            <v>〃</v>
          </cell>
          <cell r="H16">
            <v>31000</v>
          </cell>
          <cell r="I16" t="str">
            <v>県単 P． 2</v>
          </cell>
        </row>
        <row r="17">
          <cell r="B17" t="str">
            <v>運転手（一般）</v>
          </cell>
          <cell r="D17" t="str">
            <v xml:space="preserve">  </v>
          </cell>
          <cell r="G17" t="str">
            <v>〃</v>
          </cell>
          <cell r="H17">
            <v>27000</v>
          </cell>
          <cell r="I17" t="str">
            <v>県単 P． 2</v>
          </cell>
        </row>
        <row r="18">
          <cell r="B18" t="str">
            <v>タイル工</v>
          </cell>
          <cell r="D18" t="str">
            <v xml:space="preserve">  </v>
          </cell>
          <cell r="G18" t="str">
            <v>〃</v>
          </cell>
          <cell r="H18">
            <v>19800</v>
          </cell>
          <cell r="I18" t="str">
            <v>県単 P． 3</v>
          </cell>
        </row>
        <row r="19">
          <cell r="B19" t="str">
            <v>建築ブロック工</v>
          </cell>
          <cell r="D19" t="str">
            <v xml:space="preserve">  </v>
          </cell>
          <cell r="G19" t="str">
            <v>〃</v>
          </cell>
          <cell r="H19">
            <v>20000</v>
          </cell>
          <cell r="I19" t="str">
            <v>県単 P． 3</v>
          </cell>
        </row>
        <row r="26">
          <cell r="B26" t="str">
            <v>普通ﾎﾟﾙﾄﾗﾝﾄﾞｾﾒﾝﾄ</v>
          </cell>
          <cell r="D26" t="str">
            <v>袋物 （25kg入）</v>
          </cell>
          <cell r="G26" t="str">
            <v>袋</v>
          </cell>
          <cell r="H26">
            <v>440</v>
          </cell>
          <cell r="I26" t="str">
            <v>県単 P． 6</v>
          </cell>
        </row>
        <row r="27">
          <cell r="B27" t="str">
            <v>白色セメント</v>
          </cell>
          <cell r="D27" t="str">
            <v>袋物 （20kg入）</v>
          </cell>
          <cell r="G27" t="str">
            <v>〃</v>
          </cell>
          <cell r="H27">
            <v>940</v>
          </cell>
          <cell r="I27" t="str">
            <v xml:space="preserve">      〃</v>
          </cell>
        </row>
        <row r="30">
          <cell r="D30" t="str">
            <v>ｺﾝｸﾘｰﾄ用</v>
          </cell>
          <cell r="G30" t="str">
            <v>m3</v>
          </cell>
          <cell r="H30">
            <v>2800</v>
          </cell>
          <cell r="I30" t="str">
            <v>県単 P．16</v>
          </cell>
        </row>
        <row r="31">
          <cell r="D31" t="str">
            <v>その他</v>
          </cell>
          <cell r="G31" t="str">
            <v>〃</v>
          </cell>
          <cell r="H31">
            <v>2600</v>
          </cell>
          <cell r="I31" t="str">
            <v>県単 P．16</v>
          </cell>
          <cell r="O31" t="str">
            <v>16-20-8</v>
          </cell>
          <cell r="R31" t="str">
            <v>m3</v>
          </cell>
          <cell r="S31">
            <v>13150</v>
          </cell>
          <cell r="T31" t="str">
            <v>県単 P．72</v>
          </cell>
        </row>
        <row r="32">
          <cell r="D32" t="str">
            <v>ｺﾝｸﾘｰﾄ用</v>
          </cell>
          <cell r="G32" t="str">
            <v>〃</v>
          </cell>
          <cell r="H32">
            <v>3640</v>
          </cell>
          <cell r="I32" t="str">
            <v>県単 P．16</v>
          </cell>
          <cell r="O32" t="str">
            <v>16-40-8</v>
          </cell>
          <cell r="R32" t="str">
            <v>〃</v>
          </cell>
          <cell r="S32">
            <v>13000</v>
          </cell>
          <cell r="T32" t="str">
            <v>県単 P．72</v>
          </cell>
        </row>
        <row r="33">
          <cell r="D33" t="str">
            <v>5～20mm</v>
          </cell>
          <cell r="G33" t="str">
            <v>〃</v>
          </cell>
          <cell r="H33">
            <v>3710</v>
          </cell>
          <cell r="I33" t="str">
            <v>県単 P．16</v>
          </cell>
          <cell r="O33" t="str">
            <v>18-20-8</v>
          </cell>
          <cell r="R33" t="str">
            <v>〃</v>
          </cell>
          <cell r="S33">
            <v>13200</v>
          </cell>
          <cell r="T33" t="str">
            <v>県単 P．72</v>
          </cell>
        </row>
        <row r="34">
          <cell r="D34" t="str">
            <v>5～40mm</v>
          </cell>
          <cell r="G34" t="str">
            <v>〃</v>
          </cell>
          <cell r="H34">
            <v>3710</v>
          </cell>
          <cell r="I34" t="str">
            <v>県単 P．16</v>
          </cell>
          <cell r="O34" t="str">
            <v>18-40-8</v>
          </cell>
          <cell r="R34" t="str">
            <v>〃</v>
          </cell>
          <cell r="S34">
            <v>13050</v>
          </cell>
          <cell r="T34" t="str">
            <v>県単 P．74</v>
          </cell>
        </row>
        <row r="35">
          <cell r="D35" t="str">
            <v>C-40</v>
          </cell>
          <cell r="G35" t="str">
            <v>〃</v>
          </cell>
          <cell r="H35">
            <v>2600</v>
          </cell>
          <cell r="I35" t="str">
            <v>県単 P．16</v>
          </cell>
          <cell r="O35" t="str">
            <v>21-20-8</v>
          </cell>
          <cell r="R35" t="str">
            <v>〃</v>
          </cell>
          <cell r="S35">
            <v>13550</v>
          </cell>
          <cell r="T35" t="str">
            <v>県単 P．72</v>
          </cell>
        </row>
        <row r="36">
          <cell r="D36" t="str">
            <v>M-40</v>
          </cell>
          <cell r="G36" t="str">
            <v>〃</v>
          </cell>
          <cell r="H36">
            <v>2700</v>
          </cell>
          <cell r="I36" t="str">
            <v>県単 P．16</v>
          </cell>
          <cell r="O36" t="str">
            <v>21-40-8</v>
          </cell>
          <cell r="R36" t="str">
            <v>〃</v>
          </cell>
          <cell r="S36">
            <v>13350</v>
          </cell>
          <cell r="T36" t="str">
            <v>県単 P．74</v>
          </cell>
        </row>
        <row r="37">
          <cell r="D37" t="str">
            <v>φ5～15cm</v>
          </cell>
          <cell r="G37" t="str">
            <v>〃</v>
          </cell>
          <cell r="H37">
            <v>2600</v>
          </cell>
          <cell r="I37" t="str">
            <v>県単 P．16</v>
          </cell>
          <cell r="O37" t="str">
            <v>（1：2）</v>
          </cell>
          <cell r="R37" t="str">
            <v>〃</v>
          </cell>
          <cell r="S37">
            <v>19800</v>
          </cell>
          <cell r="T37" t="str">
            <v>県単 P．76</v>
          </cell>
        </row>
        <row r="38">
          <cell r="D38" t="str">
            <v>5～200kg</v>
          </cell>
          <cell r="G38" t="str">
            <v>〃</v>
          </cell>
          <cell r="H38">
            <v>2450</v>
          </cell>
          <cell r="I38" t="str">
            <v>県単 P．16</v>
          </cell>
          <cell r="O38" t="str">
            <v>（1：3）</v>
          </cell>
          <cell r="R38" t="str">
            <v>〃</v>
          </cell>
          <cell r="S38">
            <v>17400</v>
          </cell>
          <cell r="T38" t="str">
            <v>県単 P．76</v>
          </cell>
        </row>
        <row r="39">
          <cell r="D39" t="str">
            <v xml:space="preserve">    50kg/個</v>
          </cell>
          <cell r="G39" t="str">
            <v>〃</v>
          </cell>
          <cell r="H39">
            <v>2450</v>
          </cell>
          <cell r="I39" t="str">
            <v>県単 P．16</v>
          </cell>
        </row>
        <row r="40">
          <cell r="D40" t="str">
            <v>　200kg/個</v>
          </cell>
          <cell r="G40" t="str">
            <v>〃</v>
          </cell>
          <cell r="H40">
            <v>2450</v>
          </cell>
          <cell r="I40" t="str">
            <v>県単 P．16</v>
          </cell>
        </row>
        <row r="41">
          <cell r="D41" t="str">
            <v xml:space="preserve">  500kg/個</v>
          </cell>
          <cell r="G41" t="str">
            <v>〃</v>
          </cell>
          <cell r="H41">
            <v>2600</v>
          </cell>
          <cell r="I41" t="str">
            <v>県単 P．16</v>
          </cell>
        </row>
        <row r="42">
          <cell r="D42" t="str">
            <v>1,000kg/個</v>
          </cell>
          <cell r="G42" t="str">
            <v>〃</v>
          </cell>
          <cell r="H42">
            <v>2600</v>
          </cell>
          <cell r="I42" t="str">
            <v>県単 P．16</v>
          </cell>
        </row>
        <row r="43">
          <cell r="D43" t="str">
            <v>流しコーラル</v>
          </cell>
          <cell r="G43" t="str">
            <v>〃</v>
          </cell>
          <cell r="H43">
            <v>1800</v>
          </cell>
          <cell r="I43" t="str">
            <v>県単 P．16</v>
          </cell>
        </row>
        <row r="44">
          <cell r="D44" t="str">
            <v>RC-40</v>
          </cell>
          <cell r="G44" t="str">
            <v>〃</v>
          </cell>
          <cell r="H44">
            <v>2600</v>
          </cell>
          <cell r="I44" t="str">
            <v>県単 P．16</v>
          </cell>
        </row>
        <row r="45">
          <cell r="D45" t="str">
            <v>RM-40</v>
          </cell>
          <cell r="G45" t="str">
            <v>〃</v>
          </cell>
          <cell r="H45">
            <v>2700</v>
          </cell>
          <cell r="I45" t="str">
            <v>県単 P．16</v>
          </cell>
        </row>
        <row r="46">
          <cell r="D46" t="str">
            <v>5～0mm</v>
          </cell>
          <cell r="G46" t="str">
            <v>〃</v>
          </cell>
          <cell r="H46">
            <v>2500</v>
          </cell>
          <cell r="I46" t="str">
            <v xml:space="preserve">県単 P．18 </v>
          </cell>
        </row>
        <row r="47">
          <cell r="D47" t="str">
            <v>（赤土）</v>
          </cell>
          <cell r="G47" t="str">
            <v>〃</v>
          </cell>
          <cell r="H47">
            <v>1600</v>
          </cell>
          <cell r="I47" t="str">
            <v xml:space="preserve">県単 P．18 </v>
          </cell>
        </row>
        <row r="456">
          <cell r="O456" t="str">
            <v>600～800kg級</v>
          </cell>
          <cell r="R456" t="str">
            <v>hr</v>
          </cell>
          <cell r="S456">
            <v>17210</v>
          </cell>
          <cell r="T456" t="str">
            <v>機単 224号</v>
          </cell>
        </row>
        <row r="457">
          <cell r="D457" t="str">
            <v>3t</v>
          </cell>
          <cell r="G457" t="str">
            <v>hr</v>
          </cell>
          <cell r="H457">
            <v>11410</v>
          </cell>
          <cell r="I457" t="str">
            <v>機単 066号</v>
          </cell>
          <cell r="O457" t="str">
            <v>1,300kg級</v>
          </cell>
          <cell r="R457" t="str">
            <v>〃</v>
          </cell>
          <cell r="S457">
            <v>18650</v>
          </cell>
          <cell r="T457" t="str">
            <v>機単 230号</v>
          </cell>
        </row>
        <row r="458">
          <cell r="D458" t="str">
            <v>15t</v>
          </cell>
          <cell r="G458" t="str">
            <v>〃</v>
          </cell>
          <cell r="H458">
            <v>16320</v>
          </cell>
          <cell r="I458" t="str">
            <v>機単 069号</v>
          </cell>
          <cell r="O458" t="str">
            <v>3.1m（敷）</v>
          </cell>
          <cell r="R458" t="str">
            <v>hr</v>
          </cell>
          <cell r="S458">
            <v>14430</v>
          </cell>
          <cell r="T458" t="str">
            <v>機単 233号</v>
          </cell>
        </row>
        <row r="459">
          <cell r="D459" t="str">
            <v>15t 25%増し</v>
          </cell>
          <cell r="G459" t="str">
            <v>〃</v>
          </cell>
          <cell r="H459">
            <v>17090</v>
          </cell>
          <cell r="I459" t="str">
            <v>機単 070号</v>
          </cell>
          <cell r="O459" t="str">
            <v>3.1m（不陸）</v>
          </cell>
          <cell r="R459" t="str">
            <v>〃</v>
          </cell>
          <cell r="S459">
            <v>14430</v>
          </cell>
          <cell r="T459" t="str">
            <v>機単 234号</v>
          </cell>
        </row>
        <row r="460">
          <cell r="D460" t="str">
            <v>21t</v>
          </cell>
          <cell r="G460" t="str">
            <v>〃</v>
          </cell>
          <cell r="H460">
            <v>21200</v>
          </cell>
          <cell r="I460" t="str">
            <v>機単 071号</v>
          </cell>
          <cell r="O460" t="str">
            <v>3.1m</v>
          </cell>
          <cell r="R460" t="str">
            <v>日</v>
          </cell>
          <cell r="S460">
            <v>86770</v>
          </cell>
          <cell r="T460" t="str">
            <v>機単 235号</v>
          </cell>
        </row>
        <row r="461">
          <cell r="D461" t="str">
            <v>21t 25%増し</v>
          </cell>
          <cell r="G461" t="str">
            <v>〃</v>
          </cell>
          <cell r="H461">
            <v>22400</v>
          </cell>
          <cell r="I461" t="str">
            <v>機単 072号</v>
          </cell>
          <cell r="O461" t="str">
            <v>10～12t</v>
          </cell>
          <cell r="R461" t="str">
            <v>hr</v>
          </cell>
          <cell r="S461">
            <v>12830</v>
          </cell>
          <cell r="T461" t="str">
            <v>機単 236号</v>
          </cell>
        </row>
        <row r="462">
          <cell r="D462" t="str">
            <v xml:space="preserve">湿地 13t </v>
          </cell>
          <cell r="G462" t="str">
            <v>〃</v>
          </cell>
          <cell r="H462">
            <v>16470</v>
          </cell>
          <cell r="I462" t="str">
            <v>機単 075号</v>
          </cell>
          <cell r="O462" t="str">
            <v>10～12t（かき有,材有）</v>
          </cell>
          <cell r="R462" t="str">
            <v>日</v>
          </cell>
          <cell r="S462">
            <v>41460</v>
          </cell>
          <cell r="T462" t="str">
            <v>機単 237号</v>
          </cell>
        </row>
        <row r="463">
          <cell r="D463" t="str">
            <v xml:space="preserve">湿地 16t </v>
          </cell>
          <cell r="G463" t="str">
            <v>〃</v>
          </cell>
          <cell r="H463">
            <v>17200</v>
          </cell>
          <cell r="I463" t="str">
            <v>機単 076号</v>
          </cell>
          <cell r="O463" t="str">
            <v>10～12t（かき有,材無）</v>
          </cell>
          <cell r="R463" t="str">
            <v>〃</v>
          </cell>
          <cell r="S463">
            <v>46010</v>
          </cell>
          <cell r="T463" t="str">
            <v>機単 238号</v>
          </cell>
        </row>
        <row r="464">
          <cell r="D464" t="str">
            <v>0.20m3</v>
          </cell>
          <cell r="G464" t="str">
            <v>hr</v>
          </cell>
          <cell r="H464">
            <v>12010</v>
          </cell>
          <cell r="I464" t="str">
            <v>機単 079号</v>
          </cell>
          <cell r="O464" t="str">
            <v>10～12t（かき無,材有）</v>
          </cell>
          <cell r="R464" t="str">
            <v>〃</v>
          </cell>
          <cell r="S464">
            <v>70470</v>
          </cell>
          <cell r="T464" t="str">
            <v>機単 239号</v>
          </cell>
        </row>
        <row r="465">
          <cell r="D465" t="str">
            <v>0.20m3</v>
          </cell>
          <cell r="G465" t="str">
            <v>日</v>
          </cell>
          <cell r="H465">
            <v>66240</v>
          </cell>
          <cell r="I465" t="str">
            <v>機単 080号</v>
          </cell>
          <cell r="O465" t="str">
            <v>10～12t（路盤）</v>
          </cell>
          <cell r="R465" t="str">
            <v>〃</v>
          </cell>
          <cell r="S465">
            <v>70470</v>
          </cell>
          <cell r="T465" t="str">
            <v>機単 240号</v>
          </cell>
        </row>
        <row r="466">
          <cell r="D466" t="str">
            <v>0.35m3</v>
          </cell>
          <cell r="G466" t="str">
            <v>hr</v>
          </cell>
          <cell r="H466">
            <v>12490</v>
          </cell>
          <cell r="I466" t="str">
            <v>機単 081号</v>
          </cell>
          <cell r="O466" t="str">
            <v>10～12t（舗装）</v>
          </cell>
          <cell r="R466" t="str">
            <v>〃</v>
          </cell>
          <cell r="S466">
            <v>66320</v>
          </cell>
          <cell r="T466" t="str">
            <v>機単 241号</v>
          </cell>
        </row>
        <row r="467">
          <cell r="D467" t="str">
            <v>0.35m3 10%増し</v>
          </cell>
          <cell r="G467" t="str">
            <v>〃</v>
          </cell>
          <cell r="H467">
            <v>12620</v>
          </cell>
          <cell r="I467" t="str">
            <v>機単 082号</v>
          </cell>
          <cell r="O467" t="str">
            <v>8～20t</v>
          </cell>
          <cell r="R467" t="str">
            <v>hr</v>
          </cell>
          <cell r="S467">
            <v>12440</v>
          </cell>
          <cell r="T467" t="str">
            <v>機単 242号</v>
          </cell>
        </row>
        <row r="468">
          <cell r="D468" t="str">
            <v>0.35m3 25%増し</v>
          </cell>
          <cell r="G468" t="str">
            <v>〃</v>
          </cell>
          <cell r="H468">
            <v>12840</v>
          </cell>
          <cell r="I468" t="str">
            <v>機単 083号</v>
          </cell>
          <cell r="O468" t="str">
            <v>8～20t（かき有,材有）</v>
          </cell>
          <cell r="R468" t="str">
            <v>日</v>
          </cell>
          <cell r="S468">
            <v>39350</v>
          </cell>
          <cell r="T468" t="str">
            <v>機単 243号</v>
          </cell>
        </row>
        <row r="469">
          <cell r="D469" t="str">
            <v>0.35m3</v>
          </cell>
          <cell r="G469" t="str">
            <v>日</v>
          </cell>
          <cell r="H469">
            <v>67230</v>
          </cell>
          <cell r="I469" t="str">
            <v>機単 084号</v>
          </cell>
          <cell r="O469" t="str">
            <v>8～20t（かき有,材無）</v>
          </cell>
          <cell r="R469" t="str">
            <v>〃</v>
          </cell>
          <cell r="S469">
            <v>43910</v>
          </cell>
          <cell r="T469" t="str">
            <v>機単 244号</v>
          </cell>
        </row>
        <row r="470">
          <cell r="D470" t="str">
            <v>0.35m3 10%増し</v>
          </cell>
          <cell r="G470" t="str">
            <v>〃</v>
          </cell>
          <cell r="H470">
            <v>68040</v>
          </cell>
          <cell r="I470" t="str">
            <v>機単 085号</v>
          </cell>
          <cell r="O470" t="str">
            <v>8～20t（かき無,材有）</v>
          </cell>
          <cell r="R470" t="str">
            <v>〃</v>
          </cell>
          <cell r="S470">
            <v>68440</v>
          </cell>
          <cell r="T470" t="str">
            <v>機単 245号</v>
          </cell>
        </row>
        <row r="471">
          <cell r="D471" t="str">
            <v>0.35m3 25%増し</v>
          </cell>
          <cell r="G471" t="str">
            <v>〃</v>
          </cell>
          <cell r="H471">
            <v>69250</v>
          </cell>
          <cell r="I471" t="str">
            <v>機単 086号</v>
          </cell>
          <cell r="O471" t="str">
            <v>8～20t（路盤）</v>
          </cell>
          <cell r="R471" t="str">
            <v>〃</v>
          </cell>
          <cell r="S471">
            <v>69630</v>
          </cell>
          <cell r="T471" t="str">
            <v>機単 246号</v>
          </cell>
        </row>
        <row r="472">
          <cell r="D472" t="str">
            <v>0.60m3</v>
          </cell>
          <cell r="G472" t="str">
            <v>hr</v>
          </cell>
          <cell r="H472">
            <v>14550</v>
          </cell>
          <cell r="I472" t="str">
            <v>機単 087号</v>
          </cell>
          <cell r="O472" t="str">
            <v>8～20t（舗装）</v>
          </cell>
          <cell r="R472" t="str">
            <v>〃</v>
          </cell>
          <cell r="S472">
            <v>66620</v>
          </cell>
          <cell r="T472" t="str">
            <v>機単 247号</v>
          </cell>
        </row>
        <row r="473">
          <cell r="D473" t="str">
            <v>0.60m3 10%増し</v>
          </cell>
          <cell r="G473" t="str">
            <v>〃</v>
          </cell>
          <cell r="H473">
            <v>14780</v>
          </cell>
          <cell r="I473" t="str">
            <v>機単 088号</v>
          </cell>
          <cell r="O473" t="str">
            <v>ｺﾝﾊﾞｲﾝﾄﾞ型 3～4t</v>
          </cell>
          <cell r="R473" t="str">
            <v>hr</v>
          </cell>
          <cell r="S473">
            <v>12040</v>
          </cell>
          <cell r="T473" t="str">
            <v>機単 252号</v>
          </cell>
        </row>
        <row r="474">
          <cell r="D474" t="str">
            <v>0.60m3 25%増し</v>
          </cell>
          <cell r="G474" t="str">
            <v>〃</v>
          </cell>
          <cell r="H474">
            <v>15110</v>
          </cell>
          <cell r="I474" t="str">
            <v>機単 089号</v>
          </cell>
          <cell r="O474" t="str">
            <v>ｺﾝﾊﾞｲﾝﾄﾞ型 3～4t（路）</v>
          </cell>
          <cell r="R474" t="str">
            <v>日</v>
          </cell>
          <cell r="S474">
            <v>58660</v>
          </cell>
          <cell r="T474" t="str">
            <v>機単 253号</v>
          </cell>
        </row>
        <row r="475">
          <cell r="D475" t="str">
            <v>0.60m3</v>
          </cell>
          <cell r="G475" t="str">
            <v>日</v>
          </cell>
          <cell r="H475">
            <v>81630</v>
          </cell>
          <cell r="I475" t="str">
            <v>機単 094号</v>
          </cell>
          <cell r="O475" t="str">
            <v>ｺﾝﾊﾞｲﾝﾄﾞ型 3～4t（舗）</v>
          </cell>
          <cell r="R475" t="str">
            <v>〃</v>
          </cell>
          <cell r="S475">
            <v>57000</v>
          </cell>
          <cell r="T475" t="str">
            <v>機単 254号</v>
          </cell>
        </row>
        <row r="476">
          <cell r="D476" t="str">
            <v>油圧 0.10m3</v>
          </cell>
          <cell r="G476" t="str">
            <v>〃</v>
          </cell>
          <cell r="H476">
            <v>57300</v>
          </cell>
          <cell r="I476" t="str">
            <v>機単 098号</v>
          </cell>
          <cell r="O476" t="str">
            <v>60～100kg （土工）</v>
          </cell>
          <cell r="R476" t="str">
            <v>日</v>
          </cell>
          <cell r="S476">
            <v>29600</v>
          </cell>
          <cell r="T476" t="str">
            <v>機単 255号</v>
          </cell>
        </row>
        <row r="477">
          <cell r="D477" t="str">
            <v>2t積 良</v>
          </cell>
          <cell r="G477" t="str">
            <v>hr</v>
          </cell>
          <cell r="H477">
            <v>6228</v>
          </cell>
          <cell r="I477" t="str">
            <v>機単 103号</v>
          </cell>
          <cell r="O477" t="str">
            <v>60～100kg（小,土工）</v>
          </cell>
          <cell r="R477" t="str">
            <v>〃</v>
          </cell>
          <cell r="S477">
            <v>29650</v>
          </cell>
          <cell r="T477" t="str">
            <v>機単 259号</v>
          </cell>
        </row>
        <row r="478">
          <cell r="D478" t="str">
            <v>2t積 良 10%増し</v>
          </cell>
          <cell r="G478" t="str">
            <v>〃</v>
          </cell>
          <cell r="H478">
            <v>6348</v>
          </cell>
          <cell r="I478" t="str">
            <v>機単 106号</v>
          </cell>
          <cell r="O478" t="str">
            <v>60～100kg（路）</v>
          </cell>
          <cell r="R478" t="str">
            <v>〃</v>
          </cell>
          <cell r="S478">
            <v>29690</v>
          </cell>
          <cell r="T478" t="str">
            <v>機単 260号</v>
          </cell>
        </row>
        <row r="479">
          <cell r="D479" t="str">
            <v>2t積 良 25%増し</v>
          </cell>
          <cell r="G479" t="str">
            <v>〃</v>
          </cell>
          <cell r="H479">
            <v>6418</v>
          </cell>
          <cell r="I479" t="str">
            <v>機単 109号</v>
          </cell>
          <cell r="O479" t="str">
            <v>60～100kg（舗）</v>
          </cell>
          <cell r="R479" t="str">
            <v>〃</v>
          </cell>
          <cell r="S479">
            <v>29740</v>
          </cell>
          <cell r="T479" t="str">
            <v>機単 261号</v>
          </cell>
        </row>
        <row r="480">
          <cell r="D480" t="str">
            <v>2t積 良</v>
          </cell>
          <cell r="G480" t="str">
            <v>日</v>
          </cell>
          <cell r="H480">
            <v>33940</v>
          </cell>
          <cell r="I480" t="str">
            <v>機単 112号</v>
          </cell>
          <cell r="O480" t="str">
            <v>ｸﾛｰﾗ 1.6～3.0</v>
          </cell>
          <cell r="R480" t="str">
            <v>日</v>
          </cell>
          <cell r="S480">
            <v>83490</v>
          </cell>
          <cell r="T480" t="str">
            <v>機単 264号</v>
          </cell>
        </row>
        <row r="481">
          <cell r="D481" t="str">
            <v>2t積 良 10%増し</v>
          </cell>
          <cell r="G481" t="str">
            <v>〃</v>
          </cell>
          <cell r="H481">
            <v>34200</v>
          </cell>
          <cell r="I481" t="str">
            <v>機単 115号</v>
          </cell>
          <cell r="O481" t="str">
            <v>全自動ﾎｲｰﾙ2.4～4.5</v>
          </cell>
          <cell r="R481" t="str">
            <v>〃</v>
          </cell>
          <cell r="S481">
            <v>119100</v>
          </cell>
          <cell r="T481" t="str">
            <v>機単 268号</v>
          </cell>
        </row>
        <row r="482">
          <cell r="D482" t="str">
            <v>2t積 良 25%増し</v>
          </cell>
          <cell r="G482" t="str">
            <v>〃</v>
          </cell>
          <cell r="H482">
            <v>34610</v>
          </cell>
          <cell r="I482" t="str">
            <v>機単 118号</v>
          </cell>
          <cell r="O482" t="str">
            <v>全自動ﾎｲｰﾙ3.0～8.5</v>
          </cell>
          <cell r="R482" t="str">
            <v>〃</v>
          </cell>
          <cell r="S482">
            <v>200900</v>
          </cell>
          <cell r="T482" t="str">
            <v>機単 269号</v>
          </cell>
        </row>
        <row r="483">
          <cell r="D483" t="str">
            <v>4t積 良</v>
          </cell>
          <cell r="G483" t="str">
            <v>hr</v>
          </cell>
          <cell r="H483">
            <v>6409</v>
          </cell>
          <cell r="I483" t="str">
            <v>機単 121号</v>
          </cell>
          <cell r="O483" t="str">
            <v>手動 ﾌﾞﾚｰﾄﾞ径30cm</v>
          </cell>
          <cell r="R483" t="str">
            <v>日</v>
          </cell>
          <cell r="S483">
            <v>30050</v>
          </cell>
          <cell r="T483" t="str">
            <v>機単 270号</v>
          </cell>
        </row>
        <row r="484">
          <cell r="D484" t="str">
            <v>4t積 良 25%増し</v>
          </cell>
          <cell r="G484" t="str">
            <v>〃</v>
          </cell>
          <cell r="H484">
            <v>6599</v>
          </cell>
          <cell r="I484" t="str">
            <v>機単 124号</v>
          </cell>
          <cell r="O484" t="str">
            <v>揚程 12～13m</v>
          </cell>
          <cell r="R484" t="str">
            <v>hr</v>
          </cell>
          <cell r="S484">
            <v>11310</v>
          </cell>
          <cell r="T484" t="str">
            <v>機単 281号</v>
          </cell>
        </row>
        <row r="485">
          <cell r="D485" t="str">
            <v>4t積 良</v>
          </cell>
          <cell r="G485" t="str">
            <v>日</v>
          </cell>
          <cell r="H485">
            <v>37770</v>
          </cell>
          <cell r="I485" t="str">
            <v>機単 127号</v>
          </cell>
          <cell r="O485" t="str">
            <v>揚程 12～13m</v>
          </cell>
          <cell r="R485" t="str">
            <v>日</v>
          </cell>
          <cell r="S485">
            <v>62850</v>
          </cell>
          <cell r="T485" t="str">
            <v>機単 282号</v>
          </cell>
        </row>
        <row r="486">
          <cell r="D486" t="str">
            <v>4t積 良 10%増し</v>
          </cell>
          <cell r="G486" t="str">
            <v>〃</v>
          </cell>
          <cell r="H486">
            <v>38240</v>
          </cell>
          <cell r="I486" t="str">
            <v>機単 130号</v>
          </cell>
          <cell r="O486" t="str">
            <v>5,500～6,500㍑</v>
          </cell>
          <cell r="R486" t="str">
            <v>hr</v>
          </cell>
          <cell r="S486">
            <v>7924</v>
          </cell>
          <cell r="T486" t="str">
            <v>機単 285号</v>
          </cell>
        </row>
        <row r="487">
          <cell r="D487" t="str">
            <v>4t積 良 25%増し</v>
          </cell>
          <cell r="G487" t="str">
            <v>〃</v>
          </cell>
          <cell r="H487">
            <v>38890</v>
          </cell>
          <cell r="I487" t="str">
            <v>機単 133号</v>
          </cell>
          <cell r="O487" t="str">
            <v>5,500～6,500㍑（かき有,材有）</v>
          </cell>
          <cell r="R487" t="str">
            <v>日</v>
          </cell>
          <cell r="S487">
            <v>19810</v>
          </cell>
          <cell r="T487" t="str">
            <v>機単 286号</v>
          </cell>
        </row>
        <row r="488">
          <cell r="D488" t="str">
            <v>10t積 良</v>
          </cell>
          <cell r="G488" t="str">
            <v>hr</v>
          </cell>
          <cell r="H488">
            <v>8428</v>
          </cell>
          <cell r="I488" t="str">
            <v>機単 148号</v>
          </cell>
          <cell r="O488" t="str">
            <v>5,500～6,500㍑（かき有,材無）</v>
          </cell>
          <cell r="R488" t="str">
            <v>〃</v>
          </cell>
          <cell r="S488">
            <v>21500</v>
          </cell>
          <cell r="T488" t="str">
            <v>機単 287号</v>
          </cell>
        </row>
        <row r="489">
          <cell r="D489" t="str">
            <v>10t積 良 10%増し</v>
          </cell>
          <cell r="G489" t="str">
            <v>〃</v>
          </cell>
          <cell r="H489">
            <v>8568</v>
          </cell>
          <cell r="I489" t="str">
            <v>機単 151号</v>
          </cell>
          <cell r="O489" t="str">
            <v>5,500～6,500㍑（かき無,材有）</v>
          </cell>
          <cell r="R489" t="str">
            <v>〃</v>
          </cell>
          <cell r="S489">
            <v>30260</v>
          </cell>
          <cell r="T489" t="str">
            <v>機単 288号</v>
          </cell>
        </row>
        <row r="490">
          <cell r="D490" t="str">
            <v>10t積 良 25%増し</v>
          </cell>
          <cell r="G490" t="str">
            <v>〃</v>
          </cell>
          <cell r="H490">
            <v>8788</v>
          </cell>
          <cell r="I490" t="str">
            <v>機単 154号</v>
          </cell>
          <cell r="O490" t="str">
            <v>5,500～6,500㍑（路盤）</v>
          </cell>
          <cell r="R490" t="str">
            <v>〃</v>
          </cell>
          <cell r="S490">
            <v>16890</v>
          </cell>
          <cell r="T490" t="str">
            <v>機単 289号</v>
          </cell>
        </row>
        <row r="491">
          <cell r="D491" t="str">
            <v>10t積 良</v>
          </cell>
          <cell r="G491" t="str">
            <v>日</v>
          </cell>
          <cell r="H491">
            <v>53320</v>
          </cell>
          <cell r="I491" t="str">
            <v>機単 157号</v>
          </cell>
          <cell r="O491" t="str">
            <v>車載式 2.5m3</v>
          </cell>
          <cell r="R491" t="str">
            <v>hr</v>
          </cell>
          <cell r="S491">
            <v>1893</v>
          </cell>
          <cell r="T491" t="str">
            <v>機単 351号</v>
          </cell>
        </row>
        <row r="492">
          <cell r="D492" t="str">
            <v>10t積 良 10%増し</v>
          </cell>
          <cell r="G492" t="str">
            <v>〃</v>
          </cell>
          <cell r="H492">
            <v>54190</v>
          </cell>
          <cell r="I492" t="str">
            <v>機単 160号</v>
          </cell>
        </row>
        <row r="493">
          <cell r="D493" t="str">
            <v>10t積 良 25%増し</v>
          </cell>
          <cell r="G493" t="str">
            <v>〃</v>
          </cell>
          <cell r="H493">
            <v>55560</v>
          </cell>
          <cell r="I493" t="str">
            <v>機単 163号</v>
          </cell>
        </row>
        <row r="494">
          <cell r="D494" t="str">
            <v>2t積 、普通</v>
          </cell>
          <cell r="G494" t="str">
            <v>hr</v>
          </cell>
          <cell r="H494">
            <v>6063</v>
          </cell>
          <cell r="I494" t="str">
            <v>機単 166号</v>
          </cell>
        </row>
        <row r="495">
          <cell r="D495" t="str">
            <v>3～3.5t積、普通</v>
          </cell>
          <cell r="G495" t="str">
            <v>〃</v>
          </cell>
          <cell r="H495">
            <v>6432</v>
          </cell>
          <cell r="I495" t="str">
            <v>機単 167号</v>
          </cell>
        </row>
        <row r="496">
          <cell r="D496" t="str">
            <v>4～4.5t積、普通</v>
          </cell>
          <cell r="G496" t="str">
            <v>〃</v>
          </cell>
          <cell r="H496">
            <v>7000</v>
          </cell>
          <cell r="I496" t="str">
            <v>機単 168号</v>
          </cell>
        </row>
        <row r="497">
          <cell r="D497" t="str">
            <v>6～6.5t、普通</v>
          </cell>
          <cell r="G497" t="str">
            <v>〃</v>
          </cell>
          <cell r="H497">
            <v>7117</v>
          </cell>
          <cell r="I497" t="str">
            <v>機単 169号</v>
          </cell>
        </row>
        <row r="498">
          <cell r="D498" t="str">
            <v>8t積 、普通</v>
          </cell>
          <cell r="G498" t="str">
            <v>〃</v>
          </cell>
          <cell r="H498">
            <v>8000</v>
          </cell>
          <cell r="I498" t="str">
            <v>機単 170号</v>
          </cell>
        </row>
        <row r="499">
          <cell r="D499" t="str">
            <v xml:space="preserve">10t積 、普通 </v>
          </cell>
          <cell r="G499" t="str">
            <v>〃</v>
          </cell>
          <cell r="H499">
            <v>8859</v>
          </cell>
          <cell r="I499" t="str">
            <v>機単 171号</v>
          </cell>
        </row>
        <row r="500">
          <cell r="D500" t="str">
            <v>4t積 2.9t吊</v>
          </cell>
          <cell r="G500" t="str">
            <v>〃</v>
          </cell>
          <cell r="H500">
            <v>11300</v>
          </cell>
          <cell r="I500" t="str">
            <v>機単 172号</v>
          </cell>
        </row>
        <row r="507">
          <cell r="D507" t="str">
            <v>25ｔ吊</v>
          </cell>
          <cell r="G507" t="str">
            <v>日</v>
          </cell>
          <cell r="H507">
            <v>54800</v>
          </cell>
          <cell r="I507">
            <v>8802</v>
          </cell>
        </row>
        <row r="508">
          <cell r="D508" t="str">
            <v>35ｔ吊</v>
          </cell>
          <cell r="G508" t="str">
            <v>〃</v>
          </cell>
          <cell r="H508">
            <v>66200</v>
          </cell>
          <cell r="I508">
            <v>8823</v>
          </cell>
        </row>
        <row r="509">
          <cell r="D509" t="str">
            <v>45～50ｔ吊</v>
          </cell>
          <cell r="G509" t="str">
            <v>〃</v>
          </cell>
          <cell r="H509">
            <v>92800</v>
          </cell>
          <cell r="I509">
            <v>8824</v>
          </cell>
        </row>
        <row r="510">
          <cell r="D510" t="str">
            <v>70～80ｔ吊</v>
          </cell>
          <cell r="G510" t="str">
            <v>〃</v>
          </cell>
          <cell r="H510">
            <v>142000</v>
          </cell>
          <cell r="I510">
            <v>8807</v>
          </cell>
        </row>
        <row r="511">
          <cell r="D511" t="str">
            <v>90～100ｔ吊</v>
          </cell>
          <cell r="G511" t="str">
            <v>〃</v>
          </cell>
          <cell r="H511">
            <v>162000</v>
          </cell>
          <cell r="I511">
            <v>8808</v>
          </cell>
        </row>
        <row r="512">
          <cell r="D512" t="str">
            <v>4.8～4.9ｔ吊</v>
          </cell>
          <cell r="G512" t="str">
            <v>〃</v>
          </cell>
          <cell r="H512">
            <v>28300</v>
          </cell>
          <cell r="I512">
            <v>8811</v>
          </cell>
        </row>
        <row r="513">
          <cell r="D513" t="str">
            <v>10～11ｔ吊</v>
          </cell>
          <cell r="G513" t="str">
            <v>〃</v>
          </cell>
          <cell r="H513">
            <v>31600</v>
          </cell>
          <cell r="I513">
            <v>8812</v>
          </cell>
        </row>
        <row r="514">
          <cell r="D514" t="str">
            <v>15～16ｔ吊</v>
          </cell>
          <cell r="G514" t="str">
            <v>〃</v>
          </cell>
          <cell r="H514">
            <v>34800</v>
          </cell>
          <cell r="I514">
            <v>8814</v>
          </cell>
        </row>
        <row r="515">
          <cell r="D515" t="str">
            <v>20～22ｔ吊</v>
          </cell>
          <cell r="G515" t="str">
            <v>〃</v>
          </cell>
          <cell r="H515">
            <v>38200</v>
          </cell>
          <cell r="I515">
            <v>8815</v>
          </cell>
        </row>
        <row r="516">
          <cell r="D516" t="str">
            <v>25ｔ吊</v>
          </cell>
          <cell r="G516" t="str">
            <v>〃</v>
          </cell>
          <cell r="H516">
            <v>46000</v>
          </cell>
          <cell r="I516">
            <v>8816</v>
          </cell>
        </row>
        <row r="517">
          <cell r="D517" t="str">
            <v>30ｔ吊</v>
          </cell>
          <cell r="G517" t="str">
            <v>〃</v>
          </cell>
          <cell r="H517">
            <v>59600</v>
          </cell>
          <cell r="I517">
            <v>8818</v>
          </cell>
        </row>
        <row r="518">
          <cell r="D518" t="str">
            <v>35～36ｔ吊</v>
          </cell>
          <cell r="G518" t="str">
            <v>〃</v>
          </cell>
          <cell r="H518">
            <v>62900</v>
          </cell>
          <cell r="I518">
            <v>8819</v>
          </cell>
        </row>
        <row r="519">
          <cell r="D519" t="str">
            <v>40～45ｔ吊</v>
          </cell>
          <cell r="G519" t="str">
            <v>〃</v>
          </cell>
          <cell r="H519">
            <v>78400</v>
          </cell>
          <cell r="I519">
            <v>8826</v>
          </cell>
        </row>
        <row r="520">
          <cell r="D520" t="str">
            <v>60ｔ吊</v>
          </cell>
          <cell r="G520" t="str">
            <v>〃</v>
          </cell>
          <cell r="H520">
            <v>129000</v>
          </cell>
          <cell r="I520">
            <v>8827</v>
          </cell>
        </row>
        <row r="521">
          <cell r="D521" t="str">
            <v>80ｔ吊</v>
          </cell>
          <cell r="G521" t="str">
            <v>〃</v>
          </cell>
          <cell r="H521">
            <v>164000</v>
          </cell>
          <cell r="I521">
            <v>8828</v>
          </cell>
        </row>
        <row r="522">
          <cell r="D522" t="str">
            <v>100ｔ吊</v>
          </cell>
          <cell r="G522" t="str">
            <v>〃</v>
          </cell>
          <cell r="H522">
            <v>202000</v>
          </cell>
          <cell r="I522">
            <v>8794</v>
          </cell>
        </row>
        <row r="523">
          <cell r="D523" t="str">
            <v>8～10ｔ</v>
          </cell>
          <cell r="G523" t="str">
            <v>日</v>
          </cell>
          <cell r="H523">
            <v>7560</v>
          </cell>
          <cell r="I523">
            <v>8630</v>
          </cell>
        </row>
        <row r="524">
          <cell r="D524" t="str">
            <v>（ﾏｶﾀﾞﾑ）10～12ｔ</v>
          </cell>
          <cell r="G524" t="str">
            <v>〃</v>
          </cell>
          <cell r="H524">
            <v>8370</v>
          </cell>
          <cell r="I524">
            <v>8631</v>
          </cell>
        </row>
        <row r="525">
          <cell r="D525" t="str">
            <v>（ﾏ，両輪）10～12ｔ</v>
          </cell>
          <cell r="G525" t="str">
            <v>〃</v>
          </cell>
          <cell r="H525">
            <v>9180</v>
          </cell>
          <cell r="I525">
            <v>8635</v>
          </cell>
        </row>
        <row r="526">
          <cell r="D526" t="str">
            <v>11～15ｔ</v>
          </cell>
          <cell r="G526" t="str">
            <v>〃</v>
          </cell>
          <cell r="H526">
            <v>9770</v>
          </cell>
          <cell r="I526">
            <v>8636</v>
          </cell>
        </row>
        <row r="527">
          <cell r="D527" t="str">
            <v>3～4ｔ</v>
          </cell>
          <cell r="G527" t="str">
            <v>日</v>
          </cell>
          <cell r="H527">
            <v>6710</v>
          </cell>
          <cell r="I527">
            <v>8873</v>
          </cell>
        </row>
        <row r="528">
          <cell r="D528" t="str">
            <v>6～8ｔ</v>
          </cell>
          <cell r="G528" t="str">
            <v>〃</v>
          </cell>
          <cell r="H528">
            <v>8240</v>
          </cell>
          <cell r="I528">
            <v>8874</v>
          </cell>
        </row>
        <row r="529">
          <cell r="D529" t="str">
            <v>8～20ｔ</v>
          </cell>
          <cell r="G529" t="str">
            <v>〃</v>
          </cell>
          <cell r="H529">
            <v>9090</v>
          </cell>
          <cell r="I529">
            <v>8875</v>
          </cell>
        </row>
        <row r="530">
          <cell r="D530" t="str">
            <v>0.5ｔ～0.6ｔ</v>
          </cell>
          <cell r="G530" t="str">
            <v>日</v>
          </cell>
          <cell r="H530">
            <v>2690</v>
          </cell>
          <cell r="I530">
            <v>8879</v>
          </cell>
        </row>
        <row r="531">
          <cell r="D531" t="str">
            <v>0.8ｔ～1.1ｔ</v>
          </cell>
          <cell r="G531" t="str">
            <v>〃</v>
          </cell>
          <cell r="H531">
            <v>3060</v>
          </cell>
          <cell r="I531">
            <v>8880</v>
          </cell>
        </row>
        <row r="532">
          <cell r="D532" t="str">
            <v>1.2ｔ～1.5ｔ</v>
          </cell>
          <cell r="G532" t="str">
            <v>〃</v>
          </cell>
          <cell r="H532">
            <v>5650</v>
          </cell>
          <cell r="I532">
            <v>8660</v>
          </cell>
        </row>
        <row r="533">
          <cell r="D533" t="str">
            <v>2.4ｔ～2.5ｔ</v>
          </cell>
          <cell r="G533" t="str">
            <v>〃</v>
          </cell>
          <cell r="H533">
            <v>6070</v>
          </cell>
          <cell r="I533">
            <v>8661</v>
          </cell>
        </row>
        <row r="534">
          <cell r="D534" t="str">
            <v>3ｔ～4ｔ</v>
          </cell>
          <cell r="G534" t="str">
            <v>〃</v>
          </cell>
          <cell r="H534">
            <v>7390</v>
          </cell>
          <cell r="I534">
            <v>8662</v>
          </cell>
        </row>
        <row r="535">
          <cell r="D535" t="str">
            <v>5ｔ～6ｔ</v>
          </cell>
          <cell r="G535" t="str">
            <v>〃</v>
          </cell>
          <cell r="H535">
            <v>8450</v>
          </cell>
          <cell r="I535">
            <v>8663</v>
          </cell>
        </row>
        <row r="536">
          <cell r="D536" t="str">
            <v>揚程 8～9m</v>
          </cell>
          <cell r="G536" t="str">
            <v>日</v>
          </cell>
          <cell r="H536">
            <v>13100</v>
          </cell>
          <cell r="I536">
            <v>8890</v>
          </cell>
        </row>
        <row r="537">
          <cell r="D537" t="str">
            <v>揚程 12～13m</v>
          </cell>
          <cell r="G537" t="str">
            <v>〃</v>
          </cell>
          <cell r="H537">
            <v>19500</v>
          </cell>
          <cell r="I537">
            <v>8891</v>
          </cell>
        </row>
        <row r="538">
          <cell r="D538" t="str">
            <v>3.5～3.7m3/min</v>
          </cell>
          <cell r="G538" t="str">
            <v>日</v>
          </cell>
          <cell r="H538">
            <v>2590</v>
          </cell>
          <cell r="I538">
            <v>8852</v>
          </cell>
        </row>
        <row r="539">
          <cell r="D539" t="str">
            <v>5m3/min</v>
          </cell>
          <cell r="G539" t="str">
            <v>〃</v>
          </cell>
          <cell r="H539">
            <v>3400</v>
          </cell>
          <cell r="I539">
            <v>8853</v>
          </cell>
        </row>
        <row r="540">
          <cell r="D540" t="str">
            <v>7.5～7.6m3/min</v>
          </cell>
          <cell r="G540" t="str">
            <v>〃</v>
          </cell>
          <cell r="H540">
            <v>4160</v>
          </cell>
          <cell r="I540">
            <v>8854</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配管数拾表"/>
      <sheetName val="電気数拾表"/>
    </sheetNames>
    <sheetDataSet>
      <sheetData sheetId="0" refreshError="1"/>
      <sheetData sheetId="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AAAA"/>
      <sheetName val="数量総括"/>
      <sheetName val="土工総括1"/>
      <sheetName val="土工計算1"/>
      <sheetName val="建込土留"/>
      <sheetName val="土工総括2"/>
      <sheetName val="土工計算2"/>
      <sheetName val="汚水人孔"/>
      <sheetName val="副管工"/>
      <sheetName val="桝土工総括"/>
      <sheetName val="桝土工計算"/>
      <sheetName val="リスト"/>
    </sheetNames>
    <sheetDataSet>
      <sheetData sheetId="0"/>
      <sheetData sheetId="1"/>
      <sheetData sheetId="2"/>
      <sheetData sheetId="3"/>
      <sheetData sheetId="4"/>
      <sheetData sheetId="5"/>
      <sheetData sheetId="6"/>
      <sheetData sheetId="7"/>
      <sheetData sheetId="8"/>
      <sheetData sheetId="9"/>
      <sheetData sheetId="10"/>
      <sheetData sheetId="11">
        <row r="3">
          <cell r="B3">
            <v>100</v>
          </cell>
          <cell r="C3">
            <v>0.114</v>
          </cell>
          <cell r="D3">
            <v>0.11</v>
          </cell>
          <cell r="E3">
            <v>0.1</v>
          </cell>
          <cell r="F3">
            <v>0.21000000000000002</v>
          </cell>
          <cell r="H3">
            <v>4</v>
          </cell>
        </row>
        <row r="4">
          <cell r="B4">
            <v>150</v>
          </cell>
          <cell r="C4">
            <v>0.16500000000000001</v>
          </cell>
          <cell r="D4">
            <v>0.17</v>
          </cell>
          <cell r="E4">
            <v>0.1</v>
          </cell>
          <cell r="F4">
            <v>0.27</v>
          </cell>
          <cell r="G4">
            <v>0.9</v>
          </cell>
          <cell r="H4">
            <v>4</v>
          </cell>
        </row>
        <row r="5">
          <cell r="B5">
            <v>200</v>
          </cell>
          <cell r="C5">
            <v>0.216</v>
          </cell>
          <cell r="D5">
            <v>0.22</v>
          </cell>
          <cell r="E5">
            <v>0.1</v>
          </cell>
          <cell r="F5">
            <v>0.32</v>
          </cell>
          <cell r="G5">
            <v>0.95</v>
          </cell>
          <cell r="H5">
            <v>4</v>
          </cell>
          <cell r="I5">
            <v>1</v>
          </cell>
          <cell r="J5" t="str">
            <v>鉄　　　　　蓋</v>
          </cell>
          <cell r="K5" t="str">
            <v>φ600m/m</v>
          </cell>
          <cell r="L5" t="str">
            <v>N=</v>
          </cell>
          <cell r="M5" t="str">
            <v>組</v>
          </cell>
          <cell r="N5">
            <v>1</v>
          </cell>
          <cell r="O5" t="str">
            <v>鉄　　　　　蓋</v>
          </cell>
          <cell r="P5" t="str">
            <v>φ600m/m</v>
          </cell>
          <cell r="Q5" t="str">
            <v>N=</v>
          </cell>
          <cell r="R5" t="str">
            <v>組</v>
          </cell>
          <cell r="S5">
            <v>1</v>
          </cell>
          <cell r="T5" t="str">
            <v>鉄　　　　　蓋</v>
          </cell>
          <cell r="U5" t="str">
            <v>φ600m/m</v>
          </cell>
          <cell r="V5" t="str">
            <v>N=</v>
          </cell>
          <cell r="W5" t="str">
            <v>組</v>
          </cell>
          <cell r="X5">
            <v>1</v>
          </cell>
          <cell r="Y5" t="str">
            <v>鉄　　　　　蓋</v>
          </cell>
          <cell r="Z5" t="str">
            <v>φ600m/m</v>
          </cell>
          <cell r="AA5" t="str">
            <v>N=</v>
          </cell>
          <cell r="AB5" t="str">
            <v>組</v>
          </cell>
          <cell r="AC5">
            <v>1</v>
          </cell>
          <cell r="AD5" t="str">
            <v>鉄　　　　　蓋</v>
          </cell>
          <cell r="AE5" t="str">
            <v>φ600m/m</v>
          </cell>
          <cell r="AF5" t="str">
            <v>N=</v>
          </cell>
          <cell r="AG5" t="str">
            <v>組</v>
          </cell>
        </row>
        <row r="6">
          <cell r="B6">
            <v>250</v>
          </cell>
          <cell r="C6">
            <v>0.26700000000000002</v>
          </cell>
          <cell r="D6">
            <v>0.27</v>
          </cell>
          <cell r="E6">
            <v>0.1</v>
          </cell>
          <cell r="F6">
            <v>0.37</v>
          </cell>
          <cell r="G6">
            <v>1</v>
          </cell>
          <cell r="H6">
            <v>4</v>
          </cell>
          <cell r="I6">
            <v>2</v>
          </cell>
          <cell r="J6" t="str">
            <v>調 整 リ ン グ</v>
          </cell>
          <cell r="K6" t="str">
            <v>600× 50</v>
          </cell>
          <cell r="L6" t="str">
            <v>N=</v>
          </cell>
          <cell r="M6" t="str">
            <v>個</v>
          </cell>
          <cell r="N6">
            <v>2</v>
          </cell>
          <cell r="O6" t="str">
            <v>調 整 リ ン グ</v>
          </cell>
          <cell r="P6" t="str">
            <v>600× 50</v>
          </cell>
          <cell r="Q6" t="str">
            <v>N=</v>
          </cell>
          <cell r="R6" t="str">
            <v>個</v>
          </cell>
          <cell r="S6">
            <v>2</v>
          </cell>
          <cell r="T6" t="str">
            <v>調 整 リ ン グ</v>
          </cell>
          <cell r="U6" t="str">
            <v>600× 50</v>
          </cell>
          <cell r="V6" t="str">
            <v>N=</v>
          </cell>
          <cell r="W6" t="str">
            <v>個</v>
          </cell>
          <cell r="X6">
            <v>2</v>
          </cell>
          <cell r="Y6" t="str">
            <v>調 整 リ ン グ</v>
          </cell>
          <cell r="Z6" t="str">
            <v>600× 50</v>
          </cell>
          <cell r="AA6" t="str">
            <v>N=</v>
          </cell>
          <cell r="AB6" t="str">
            <v>個</v>
          </cell>
          <cell r="AC6">
            <v>2</v>
          </cell>
          <cell r="AD6" t="str">
            <v>調 整 リ ン グ</v>
          </cell>
          <cell r="AE6" t="str">
            <v>600× 50</v>
          </cell>
          <cell r="AF6" t="str">
            <v>N=</v>
          </cell>
          <cell r="AG6" t="str">
            <v>個</v>
          </cell>
        </row>
        <row r="7">
          <cell r="B7">
            <v>300</v>
          </cell>
          <cell r="C7">
            <v>0.318</v>
          </cell>
          <cell r="D7">
            <v>0.32</v>
          </cell>
          <cell r="E7">
            <v>0.1</v>
          </cell>
          <cell r="F7">
            <v>0.42000000000000004</v>
          </cell>
          <cell r="G7">
            <v>1.05</v>
          </cell>
          <cell r="H7">
            <v>4</v>
          </cell>
          <cell r="I7">
            <v>3</v>
          </cell>
          <cell r="J7" t="str">
            <v>調 整 リ ン グ</v>
          </cell>
          <cell r="K7" t="str">
            <v>600×100</v>
          </cell>
          <cell r="L7" t="str">
            <v>N=</v>
          </cell>
          <cell r="M7" t="str">
            <v>個</v>
          </cell>
          <cell r="N7">
            <v>3</v>
          </cell>
          <cell r="O7" t="str">
            <v>調 整 リ ン グ</v>
          </cell>
          <cell r="P7" t="str">
            <v>600×100</v>
          </cell>
          <cell r="Q7" t="str">
            <v>N=</v>
          </cell>
          <cell r="R7" t="str">
            <v>個</v>
          </cell>
          <cell r="S7">
            <v>3</v>
          </cell>
          <cell r="T7" t="str">
            <v>調 整 リ ン グ</v>
          </cell>
          <cell r="U7" t="str">
            <v>600×100</v>
          </cell>
          <cell r="V7" t="str">
            <v>N=</v>
          </cell>
          <cell r="W7" t="str">
            <v>個</v>
          </cell>
          <cell r="X7">
            <v>3</v>
          </cell>
          <cell r="Y7" t="str">
            <v>調 整 リ ン グ</v>
          </cell>
          <cell r="Z7" t="str">
            <v>600×100</v>
          </cell>
          <cell r="AA7" t="str">
            <v>N=</v>
          </cell>
          <cell r="AB7" t="str">
            <v>個</v>
          </cell>
          <cell r="AC7">
            <v>3</v>
          </cell>
          <cell r="AD7" t="str">
            <v>調 整 リ ン グ</v>
          </cell>
          <cell r="AE7" t="str">
            <v>600×100</v>
          </cell>
          <cell r="AF7" t="str">
            <v>N=</v>
          </cell>
          <cell r="AG7" t="str">
            <v>個</v>
          </cell>
        </row>
        <row r="8">
          <cell r="B8">
            <v>350</v>
          </cell>
          <cell r="C8">
            <v>0.37</v>
          </cell>
          <cell r="D8">
            <v>0.37</v>
          </cell>
          <cell r="E8">
            <v>0.1</v>
          </cell>
          <cell r="F8">
            <v>0.47</v>
          </cell>
          <cell r="G8">
            <v>1.1000000000000001</v>
          </cell>
          <cell r="H8">
            <v>4</v>
          </cell>
          <cell r="I8">
            <v>4</v>
          </cell>
          <cell r="J8" t="str">
            <v>調 整 リ ン グ</v>
          </cell>
          <cell r="K8" t="str">
            <v>600×150</v>
          </cell>
          <cell r="L8" t="str">
            <v>N=</v>
          </cell>
          <cell r="M8" t="str">
            <v>個</v>
          </cell>
          <cell r="N8">
            <v>4</v>
          </cell>
          <cell r="O8" t="str">
            <v>調 整 リ ン グ</v>
          </cell>
          <cell r="P8" t="str">
            <v>600×150</v>
          </cell>
          <cell r="Q8" t="str">
            <v>N=</v>
          </cell>
          <cell r="R8" t="str">
            <v>個</v>
          </cell>
          <cell r="S8">
            <v>4</v>
          </cell>
          <cell r="T8" t="str">
            <v>調 整 リ ン グ</v>
          </cell>
          <cell r="U8" t="str">
            <v>600×150</v>
          </cell>
          <cell r="V8" t="str">
            <v>N=</v>
          </cell>
          <cell r="W8" t="str">
            <v>個</v>
          </cell>
          <cell r="X8">
            <v>4</v>
          </cell>
          <cell r="Y8" t="str">
            <v>調 整 リ ン グ</v>
          </cell>
          <cell r="Z8" t="str">
            <v>600×150</v>
          </cell>
          <cell r="AA8" t="str">
            <v>N=</v>
          </cell>
          <cell r="AB8" t="str">
            <v>個</v>
          </cell>
          <cell r="AC8">
            <v>4</v>
          </cell>
          <cell r="AD8" t="str">
            <v>調 整 リ ン グ</v>
          </cell>
          <cell r="AE8" t="str">
            <v>600×150</v>
          </cell>
          <cell r="AF8" t="str">
            <v>N=</v>
          </cell>
          <cell r="AG8" t="str">
            <v>個</v>
          </cell>
        </row>
        <row r="9">
          <cell r="B9">
            <v>400</v>
          </cell>
          <cell r="C9">
            <v>0.42</v>
          </cell>
          <cell r="D9">
            <v>0.42</v>
          </cell>
          <cell r="E9">
            <v>0.1</v>
          </cell>
          <cell r="F9">
            <v>0.52</v>
          </cell>
          <cell r="G9">
            <v>1.1499999999999999</v>
          </cell>
          <cell r="H9">
            <v>4</v>
          </cell>
          <cell r="I9">
            <v>5</v>
          </cell>
          <cell r="J9" t="str">
            <v>調整ワッシャー</v>
          </cell>
          <cell r="K9" t="str">
            <v>調整高25mmまで</v>
          </cell>
          <cell r="L9" t="str">
            <v>N=</v>
          </cell>
          <cell r="M9" t="str">
            <v>個</v>
          </cell>
          <cell r="N9">
            <v>5</v>
          </cell>
          <cell r="O9" t="str">
            <v>調整ワッシャー</v>
          </cell>
          <cell r="P9" t="str">
            <v>調整高25mmまで</v>
          </cell>
          <cell r="Q9" t="str">
            <v>N=</v>
          </cell>
          <cell r="R9" t="str">
            <v>個</v>
          </cell>
          <cell r="S9">
            <v>5</v>
          </cell>
          <cell r="T9" t="str">
            <v>調整ワッシャー</v>
          </cell>
          <cell r="U9" t="str">
            <v>調整高25mmまで</v>
          </cell>
          <cell r="V9" t="str">
            <v>N=</v>
          </cell>
          <cell r="W9" t="str">
            <v>個</v>
          </cell>
          <cell r="X9">
            <v>5</v>
          </cell>
          <cell r="Y9" t="str">
            <v>調整ワッシャー</v>
          </cell>
          <cell r="Z9" t="str">
            <v>調整高25mmまで</v>
          </cell>
          <cell r="AA9" t="str">
            <v>N=</v>
          </cell>
          <cell r="AB9" t="str">
            <v>個</v>
          </cell>
          <cell r="AC9">
            <v>5</v>
          </cell>
          <cell r="AD9" t="str">
            <v>調整ワッシャー</v>
          </cell>
          <cell r="AE9" t="str">
            <v>調整高25mmまで</v>
          </cell>
          <cell r="AF9" t="str">
            <v>N=</v>
          </cell>
          <cell r="AG9" t="str">
            <v>個</v>
          </cell>
        </row>
        <row r="10">
          <cell r="B10">
            <v>450</v>
          </cell>
          <cell r="C10">
            <v>0.47</v>
          </cell>
          <cell r="D10">
            <v>0.47</v>
          </cell>
          <cell r="E10">
            <v>0.1</v>
          </cell>
          <cell r="F10">
            <v>0.56999999999999995</v>
          </cell>
          <cell r="G10">
            <v>1.2</v>
          </cell>
          <cell r="H10">
            <v>4</v>
          </cell>
          <cell r="I10">
            <v>6</v>
          </cell>
          <cell r="J10" t="str">
            <v>調整ワッシャー</v>
          </cell>
          <cell r="K10" t="str">
            <v>調整高45mmまで</v>
          </cell>
          <cell r="L10" t="str">
            <v>N=</v>
          </cell>
          <cell r="M10" t="str">
            <v>個</v>
          </cell>
          <cell r="N10">
            <v>6</v>
          </cell>
          <cell r="O10" t="str">
            <v>調整ワッシャー</v>
          </cell>
          <cell r="P10" t="str">
            <v>調整高45mmまで</v>
          </cell>
          <cell r="Q10" t="str">
            <v>N=</v>
          </cell>
          <cell r="R10" t="str">
            <v>個</v>
          </cell>
          <cell r="S10">
            <v>6</v>
          </cell>
          <cell r="T10" t="str">
            <v>調整ワッシャー</v>
          </cell>
          <cell r="U10" t="str">
            <v>調整高45mmまで</v>
          </cell>
          <cell r="V10" t="str">
            <v>N=</v>
          </cell>
          <cell r="W10" t="str">
            <v>個</v>
          </cell>
          <cell r="X10">
            <v>6</v>
          </cell>
          <cell r="Y10" t="str">
            <v>調整ワッシャー</v>
          </cell>
          <cell r="Z10" t="str">
            <v>調整高45mmまで</v>
          </cell>
          <cell r="AA10" t="str">
            <v>N=</v>
          </cell>
          <cell r="AB10" t="str">
            <v>個</v>
          </cell>
          <cell r="AC10">
            <v>6</v>
          </cell>
          <cell r="AD10" t="str">
            <v>調整ワッシャー</v>
          </cell>
          <cell r="AE10" t="str">
            <v>調整高45mmまで</v>
          </cell>
          <cell r="AF10" t="str">
            <v>N=</v>
          </cell>
          <cell r="AG10" t="str">
            <v>個</v>
          </cell>
        </row>
        <row r="11">
          <cell r="B11">
            <v>500</v>
          </cell>
          <cell r="C11">
            <v>0.52</v>
          </cell>
          <cell r="D11">
            <v>0.52</v>
          </cell>
          <cell r="E11">
            <v>0.1</v>
          </cell>
          <cell r="F11">
            <v>0.62</v>
          </cell>
          <cell r="G11">
            <v>1.25</v>
          </cell>
          <cell r="H11">
            <v>4</v>
          </cell>
          <cell r="I11">
            <v>7</v>
          </cell>
          <cell r="J11" t="str">
            <v>斜　　　　　壁</v>
          </cell>
          <cell r="K11" t="str">
            <v>600×900×300</v>
          </cell>
          <cell r="L11" t="str">
            <v>N=</v>
          </cell>
          <cell r="M11" t="str">
            <v>個</v>
          </cell>
          <cell r="N11">
            <v>7</v>
          </cell>
          <cell r="O11" t="str">
            <v>斜　　　　　壁</v>
          </cell>
          <cell r="P11" t="str">
            <v>600×900×300</v>
          </cell>
          <cell r="Q11" t="str">
            <v>N=</v>
          </cell>
          <cell r="R11" t="str">
            <v>個</v>
          </cell>
          <cell r="S11">
            <v>7</v>
          </cell>
          <cell r="T11" t="str">
            <v>斜　　　　　壁</v>
          </cell>
          <cell r="U11" t="str">
            <v>600×1,200×300</v>
          </cell>
          <cell r="V11" t="str">
            <v>N=</v>
          </cell>
          <cell r="W11" t="str">
            <v>個</v>
          </cell>
          <cell r="X11">
            <v>7</v>
          </cell>
          <cell r="Y11" t="str">
            <v>斜　　　　　壁</v>
          </cell>
          <cell r="Z11" t="str">
            <v>600×1,200×300</v>
          </cell>
          <cell r="AA11" t="str">
            <v>N=</v>
          </cell>
          <cell r="AB11" t="str">
            <v>個</v>
          </cell>
          <cell r="AC11">
            <v>7</v>
          </cell>
          <cell r="AD11" t="str">
            <v>斜　　　　　壁</v>
          </cell>
          <cell r="AE11" t="str">
            <v>600×900×300</v>
          </cell>
          <cell r="AF11" t="str">
            <v>N=</v>
          </cell>
          <cell r="AG11" t="str">
            <v>個</v>
          </cell>
        </row>
        <row r="12">
          <cell r="I12">
            <v>8</v>
          </cell>
          <cell r="J12" t="str">
            <v>斜　　　　　壁</v>
          </cell>
          <cell r="K12" t="str">
            <v>600×900×450</v>
          </cell>
          <cell r="L12" t="str">
            <v>N=</v>
          </cell>
          <cell r="M12" t="str">
            <v>個</v>
          </cell>
          <cell r="N12">
            <v>8</v>
          </cell>
          <cell r="O12" t="str">
            <v>斜　　　　　壁</v>
          </cell>
          <cell r="P12" t="str">
            <v>600×900×450</v>
          </cell>
          <cell r="Q12" t="str">
            <v>N=</v>
          </cell>
          <cell r="R12" t="str">
            <v>個</v>
          </cell>
          <cell r="S12">
            <v>8</v>
          </cell>
          <cell r="T12" t="str">
            <v>斜　　　　　壁</v>
          </cell>
          <cell r="U12" t="str">
            <v>600×1,200×450</v>
          </cell>
          <cell r="V12" t="str">
            <v>N=</v>
          </cell>
          <cell r="W12" t="str">
            <v>個</v>
          </cell>
          <cell r="X12">
            <v>8</v>
          </cell>
          <cell r="Y12" t="str">
            <v>斜　　　　　壁</v>
          </cell>
          <cell r="Z12" t="str">
            <v>600×1,200×450</v>
          </cell>
          <cell r="AA12" t="str">
            <v>N=</v>
          </cell>
          <cell r="AB12" t="str">
            <v>個</v>
          </cell>
          <cell r="AC12">
            <v>8</v>
          </cell>
          <cell r="AD12" t="str">
            <v>斜　　　　　壁</v>
          </cell>
          <cell r="AE12" t="str">
            <v>600×900×450</v>
          </cell>
          <cell r="AF12" t="str">
            <v>N=</v>
          </cell>
          <cell r="AG12" t="str">
            <v>個</v>
          </cell>
        </row>
        <row r="13">
          <cell r="I13">
            <v>9</v>
          </cell>
          <cell r="J13" t="str">
            <v>斜　　　　　壁</v>
          </cell>
          <cell r="K13" t="str">
            <v>600×900×600</v>
          </cell>
          <cell r="L13" t="str">
            <v>N=</v>
          </cell>
          <cell r="M13" t="str">
            <v>個</v>
          </cell>
          <cell r="N13">
            <v>9</v>
          </cell>
          <cell r="O13" t="str">
            <v>斜　　　　　壁</v>
          </cell>
          <cell r="P13" t="str">
            <v>600×900×600</v>
          </cell>
          <cell r="Q13" t="str">
            <v>N=</v>
          </cell>
          <cell r="R13" t="str">
            <v>個</v>
          </cell>
          <cell r="S13">
            <v>9</v>
          </cell>
          <cell r="T13" t="str">
            <v>斜　　　　　壁</v>
          </cell>
          <cell r="U13" t="str">
            <v>600×1,200×600</v>
          </cell>
          <cell r="V13" t="str">
            <v>N=</v>
          </cell>
          <cell r="W13" t="str">
            <v>個</v>
          </cell>
          <cell r="X13">
            <v>9</v>
          </cell>
          <cell r="Y13" t="str">
            <v>斜　　　　　壁</v>
          </cell>
          <cell r="Z13" t="str">
            <v>600×1,200×600</v>
          </cell>
          <cell r="AA13" t="str">
            <v>N=</v>
          </cell>
          <cell r="AB13" t="str">
            <v>個</v>
          </cell>
          <cell r="AC13">
            <v>9</v>
          </cell>
          <cell r="AD13" t="str">
            <v>斜　　　　　壁</v>
          </cell>
          <cell r="AE13" t="str">
            <v>600×900×600</v>
          </cell>
          <cell r="AF13" t="str">
            <v>N=</v>
          </cell>
          <cell r="AG13" t="str">
            <v>個</v>
          </cell>
        </row>
        <row r="14">
          <cell r="I14">
            <v>10</v>
          </cell>
          <cell r="J14" t="str">
            <v>直 壁 ブロック</v>
          </cell>
          <cell r="K14" t="str">
            <v>900×300</v>
          </cell>
          <cell r="L14" t="str">
            <v>N=</v>
          </cell>
          <cell r="M14" t="str">
            <v>個</v>
          </cell>
          <cell r="N14">
            <v>10</v>
          </cell>
          <cell r="O14" t="str">
            <v>直 壁 ブロック</v>
          </cell>
          <cell r="P14" t="str">
            <v>900×300</v>
          </cell>
          <cell r="Q14" t="str">
            <v>N=</v>
          </cell>
          <cell r="R14" t="str">
            <v>個</v>
          </cell>
          <cell r="S14">
            <v>10</v>
          </cell>
          <cell r="T14" t="str">
            <v>斜　　　　　壁</v>
          </cell>
          <cell r="U14" t="str">
            <v>900×1,200×300</v>
          </cell>
          <cell r="V14" t="str">
            <v>N=</v>
          </cell>
          <cell r="W14" t="str">
            <v>個</v>
          </cell>
          <cell r="X14">
            <v>10</v>
          </cell>
          <cell r="Y14" t="str">
            <v>斜　　　　　壁</v>
          </cell>
          <cell r="Z14" t="str">
            <v>900×1,500×300</v>
          </cell>
          <cell r="AA14" t="str">
            <v>N=</v>
          </cell>
          <cell r="AB14" t="str">
            <v>個</v>
          </cell>
          <cell r="AC14">
            <v>10</v>
          </cell>
          <cell r="AD14" t="str">
            <v>直 壁 ブロック</v>
          </cell>
          <cell r="AE14" t="str">
            <v>900×300</v>
          </cell>
          <cell r="AF14" t="str">
            <v>N=</v>
          </cell>
          <cell r="AG14" t="str">
            <v>個</v>
          </cell>
        </row>
        <row r="15">
          <cell r="I15">
            <v>11</v>
          </cell>
          <cell r="J15" t="str">
            <v>直 壁 ブロック</v>
          </cell>
          <cell r="K15" t="str">
            <v>900×600</v>
          </cell>
          <cell r="L15" t="str">
            <v>N=</v>
          </cell>
          <cell r="M15" t="str">
            <v>個</v>
          </cell>
          <cell r="N15">
            <v>11</v>
          </cell>
          <cell r="O15" t="str">
            <v>直 壁 ブロック</v>
          </cell>
          <cell r="P15" t="str">
            <v>900×600</v>
          </cell>
          <cell r="Q15" t="str">
            <v>N=</v>
          </cell>
          <cell r="R15" t="str">
            <v>個</v>
          </cell>
          <cell r="S15">
            <v>11</v>
          </cell>
          <cell r="T15" t="str">
            <v>直 壁 ブロック</v>
          </cell>
          <cell r="U15" t="str">
            <v>1,200×600</v>
          </cell>
          <cell r="V15" t="str">
            <v>N=</v>
          </cell>
          <cell r="W15" t="str">
            <v>個</v>
          </cell>
          <cell r="X15">
            <v>11</v>
          </cell>
          <cell r="Y15" t="str">
            <v>直 壁 ブロック</v>
          </cell>
          <cell r="Z15" t="str">
            <v>1,500×600</v>
          </cell>
          <cell r="AA15" t="str">
            <v>N=</v>
          </cell>
          <cell r="AB15" t="str">
            <v>個</v>
          </cell>
          <cell r="AC15">
            <v>11</v>
          </cell>
          <cell r="AD15" t="str">
            <v>直 壁 ブロック</v>
          </cell>
          <cell r="AE15" t="str">
            <v>900×600</v>
          </cell>
          <cell r="AF15" t="str">
            <v>N=</v>
          </cell>
          <cell r="AG15" t="str">
            <v>個</v>
          </cell>
        </row>
        <row r="16">
          <cell r="I16">
            <v>12</v>
          </cell>
          <cell r="J16" t="str">
            <v>直 壁 ブロック</v>
          </cell>
          <cell r="K16" t="str">
            <v>900×900</v>
          </cell>
          <cell r="L16" t="str">
            <v>N=</v>
          </cell>
          <cell r="M16" t="str">
            <v>個</v>
          </cell>
          <cell r="N16">
            <v>12</v>
          </cell>
          <cell r="O16" t="str">
            <v>直 壁 ブロック</v>
          </cell>
          <cell r="P16" t="str">
            <v>900×900</v>
          </cell>
          <cell r="Q16" t="str">
            <v>N=</v>
          </cell>
          <cell r="R16" t="str">
            <v>個</v>
          </cell>
          <cell r="S16">
            <v>12</v>
          </cell>
          <cell r="T16" t="str">
            <v>直 壁 ブロック</v>
          </cell>
          <cell r="U16" t="str">
            <v>1,200×900</v>
          </cell>
          <cell r="V16" t="str">
            <v>N=</v>
          </cell>
          <cell r="W16" t="str">
            <v>個</v>
          </cell>
          <cell r="X16">
            <v>12</v>
          </cell>
          <cell r="Y16" t="str">
            <v>直 壁 ブロック</v>
          </cell>
          <cell r="Z16" t="str">
            <v>1,500×900</v>
          </cell>
          <cell r="AA16" t="str">
            <v>N=</v>
          </cell>
          <cell r="AB16" t="str">
            <v>個</v>
          </cell>
          <cell r="AC16">
            <v>12</v>
          </cell>
          <cell r="AD16" t="str">
            <v>直 壁 ブロック</v>
          </cell>
          <cell r="AE16" t="str">
            <v>900×900</v>
          </cell>
          <cell r="AF16" t="str">
            <v>N=</v>
          </cell>
          <cell r="AG16" t="str">
            <v>個</v>
          </cell>
        </row>
        <row r="17">
          <cell r="I17">
            <v>13</v>
          </cell>
          <cell r="J17" t="str">
            <v>直 壁 ブロック</v>
          </cell>
          <cell r="K17" t="str">
            <v>900×1,200</v>
          </cell>
          <cell r="L17" t="str">
            <v>N=</v>
          </cell>
          <cell r="M17" t="str">
            <v>個</v>
          </cell>
          <cell r="N17">
            <v>13</v>
          </cell>
          <cell r="O17" t="str">
            <v>直 壁 ブロック</v>
          </cell>
          <cell r="P17" t="str">
            <v>900×1,200</v>
          </cell>
          <cell r="Q17" t="str">
            <v>N=</v>
          </cell>
          <cell r="R17" t="str">
            <v>個</v>
          </cell>
          <cell r="S17">
            <v>13</v>
          </cell>
          <cell r="T17" t="str">
            <v>直 壁 ブロック</v>
          </cell>
          <cell r="U17" t="str">
            <v>1,200×1,200</v>
          </cell>
          <cell r="V17" t="str">
            <v>N=</v>
          </cell>
          <cell r="W17" t="str">
            <v>個</v>
          </cell>
          <cell r="X17">
            <v>13</v>
          </cell>
          <cell r="Y17" t="str">
            <v>直 壁 ブロック</v>
          </cell>
          <cell r="Z17" t="str">
            <v>1,500×1,200</v>
          </cell>
          <cell r="AA17" t="str">
            <v>N=</v>
          </cell>
          <cell r="AB17" t="str">
            <v>個</v>
          </cell>
          <cell r="AC17">
            <v>13</v>
          </cell>
          <cell r="AD17" t="str">
            <v>直 壁 ブロック</v>
          </cell>
          <cell r="AE17" t="str">
            <v>900×1,200</v>
          </cell>
          <cell r="AF17" t="str">
            <v>N=</v>
          </cell>
          <cell r="AG17" t="str">
            <v>個</v>
          </cell>
        </row>
        <row r="18">
          <cell r="I18">
            <v>14</v>
          </cell>
          <cell r="J18" t="str">
            <v>直 壁 ブロック</v>
          </cell>
          <cell r="K18" t="str">
            <v>900×1,500</v>
          </cell>
          <cell r="L18" t="str">
            <v>N=</v>
          </cell>
          <cell r="M18" t="str">
            <v>個</v>
          </cell>
          <cell r="N18">
            <v>14</v>
          </cell>
          <cell r="O18" t="str">
            <v>直 壁 ブロック</v>
          </cell>
          <cell r="P18" t="str">
            <v>900×1,500</v>
          </cell>
          <cell r="Q18" t="str">
            <v>N=</v>
          </cell>
          <cell r="R18" t="str">
            <v>個</v>
          </cell>
          <cell r="S18">
            <v>14</v>
          </cell>
          <cell r="T18" t="str">
            <v>直 壁 ブロック</v>
          </cell>
          <cell r="U18" t="str">
            <v>1,200×1,500</v>
          </cell>
          <cell r="V18" t="str">
            <v>N=</v>
          </cell>
          <cell r="W18" t="str">
            <v>個</v>
          </cell>
          <cell r="X18">
            <v>14</v>
          </cell>
          <cell r="Y18" t="str">
            <v>直 壁 ブロック</v>
          </cell>
          <cell r="Z18" t="str">
            <v>1,500×1,500</v>
          </cell>
          <cell r="AA18" t="str">
            <v>N=</v>
          </cell>
          <cell r="AB18" t="str">
            <v>個</v>
          </cell>
          <cell r="AC18">
            <v>14</v>
          </cell>
          <cell r="AD18" t="str">
            <v>直 壁 ブロック</v>
          </cell>
          <cell r="AE18" t="str">
            <v>900×1,500</v>
          </cell>
          <cell r="AF18" t="str">
            <v>N=</v>
          </cell>
          <cell r="AG18" t="str">
            <v>個</v>
          </cell>
        </row>
        <row r="19">
          <cell r="I19">
            <v>15</v>
          </cell>
          <cell r="J19" t="str">
            <v>直 壁 ブロック</v>
          </cell>
          <cell r="K19" t="str">
            <v>900×1,800</v>
          </cell>
          <cell r="L19" t="str">
            <v>N=</v>
          </cell>
          <cell r="M19" t="str">
            <v>個</v>
          </cell>
          <cell r="N19">
            <v>15</v>
          </cell>
          <cell r="O19" t="str">
            <v>直 壁 ブロック</v>
          </cell>
          <cell r="P19" t="str">
            <v>900×1,800</v>
          </cell>
          <cell r="Q19" t="str">
            <v>N=</v>
          </cell>
          <cell r="R19" t="str">
            <v>個</v>
          </cell>
          <cell r="S19">
            <v>15</v>
          </cell>
          <cell r="T19" t="str">
            <v>直 壁 ブロック</v>
          </cell>
          <cell r="U19" t="str">
            <v>1,200×1,800</v>
          </cell>
          <cell r="V19" t="str">
            <v>N=</v>
          </cell>
          <cell r="W19" t="str">
            <v>個</v>
          </cell>
          <cell r="X19">
            <v>15</v>
          </cell>
          <cell r="Y19" t="str">
            <v>直 壁 ブロック</v>
          </cell>
          <cell r="Z19" t="str">
            <v>1,500×1,800</v>
          </cell>
          <cell r="AA19" t="str">
            <v>N=</v>
          </cell>
          <cell r="AB19" t="str">
            <v>個</v>
          </cell>
          <cell r="AC19">
            <v>15</v>
          </cell>
          <cell r="AD19" t="str">
            <v>直 壁 ブロック</v>
          </cell>
          <cell r="AE19" t="str">
            <v>900×1,800</v>
          </cell>
          <cell r="AF19" t="str">
            <v>N=</v>
          </cell>
          <cell r="AG19" t="str">
            <v>個</v>
          </cell>
        </row>
        <row r="20">
          <cell r="B20">
            <v>600</v>
          </cell>
          <cell r="C20">
            <v>0.7</v>
          </cell>
          <cell r="D20">
            <v>0.7</v>
          </cell>
          <cell r="E20">
            <v>0.2</v>
          </cell>
          <cell r="F20">
            <v>0.89999999999999991</v>
          </cell>
          <cell r="G20">
            <v>1.45</v>
          </cell>
          <cell r="H20">
            <v>2.4300000000000002</v>
          </cell>
          <cell r="I20">
            <v>16</v>
          </cell>
          <cell r="J20" t="str">
            <v>踊 り 場 直 壁</v>
          </cell>
          <cell r="K20" t="str">
            <v>900×600</v>
          </cell>
          <cell r="L20" t="str">
            <v>N=</v>
          </cell>
          <cell r="M20" t="str">
            <v>個</v>
          </cell>
          <cell r="N20">
            <v>16</v>
          </cell>
          <cell r="O20" t="str">
            <v>踊 り 場 直 壁</v>
          </cell>
          <cell r="P20" t="str">
            <v>900×600</v>
          </cell>
          <cell r="Q20" t="str">
            <v>N=</v>
          </cell>
          <cell r="R20" t="str">
            <v>個</v>
          </cell>
          <cell r="S20">
            <v>16</v>
          </cell>
          <cell r="T20" t="str">
            <v>踊 り 場 直 壁</v>
          </cell>
          <cell r="U20" t="str">
            <v>1,200×600</v>
          </cell>
          <cell r="V20" t="str">
            <v>N=</v>
          </cell>
          <cell r="W20" t="str">
            <v>個</v>
          </cell>
          <cell r="X20">
            <v>16</v>
          </cell>
          <cell r="Y20" t="str">
            <v>直 壁 ブロック</v>
          </cell>
          <cell r="Z20" t="str">
            <v>1,500×2,100</v>
          </cell>
          <cell r="AA20" t="str">
            <v>N=</v>
          </cell>
          <cell r="AB20" t="str">
            <v>個</v>
          </cell>
          <cell r="AC20">
            <v>16</v>
          </cell>
          <cell r="AD20" t="str">
            <v>踊 り 場 直 壁</v>
          </cell>
          <cell r="AE20" t="str">
            <v>900×600</v>
          </cell>
          <cell r="AF20" t="str">
            <v>N=</v>
          </cell>
          <cell r="AG20" t="str">
            <v>個</v>
          </cell>
        </row>
        <row r="21">
          <cell r="B21">
            <v>700</v>
          </cell>
          <cell r="C21">
            <v>0.81599999999999995</v>
          </cell>
          <cell r="D21">
            <v>0.82</v>
          </cell>
          <cell r="E21">
            <v>0.2</v>
          </cell>
          <cell r="F21">
            <v>1.02</v>
          </cell>
          <cell r="G21">
            <v>1.55</v>
          </cell>
          <cell r="H21">
            <v>2.4300000000000002</v>
          </cell>
          <cell r="I21">
            <v>17</v>
          </cell>
          <cell r="J21" t="str">
            <v>躯 体 ブロック</v>
          </cell>
          <cell r="K21" t="str">
            <v>900×600</v>
          </cell>
          <cell r="L21" t="str">
            <v>N=</v>
          </cell>
          <cell r="M21" t="str">
            <v>個</v>
          </cell>
          <cell r="N21">
            <v>17</v>
          </cell>
          <cell r="O21" t="str">
            <v>躯 体 ブロック</v>
          </cell>
          <cell r="P21" t="str">
            <v>900×600</v>
          </cell>
          <cell r="Q21" t="str">
            <v>N=</v>
          </cell>
          <cell r="R21" t="str">
            <v>個</v>
          </cell>
          <cell r="S21">
            <v>17</v>
          </cell>
          <cell r="T21" t="str">
            <v>躯 体 ブロック</v>
          </cell>
          <cell r="U21" t="str">
            <v>1,200×900</v>
          </cell>
          <cell r="V21" t="str">
            <v>N=</v>
          </cell>
          <cell r="W21" t="str">
            <v>個</v>
          </cell>
          <cell r="X21">
            <v>17</v>
          </cell>
          <cell r="Y21" t="str">
            <v>直 壁 ブロック</v>
          </cell>
          <cell r="Z21" t="str">
            <v>1,500×2,400</v>
          </cell>
          <cell r="AA21" t="str">
            <v>N=</v>
          </cell>
          <cell r="AB21" t="str">
            <v>個</v>
          </cell>
          <cell r="AC21">
            <v>17</v>
          </cell>
          <cell r="AD21" t="str">
            <v>躯 体 ブロック</v>
          </cell>
          <cell r="AE21" t="str">
            <v>900×600</v>
          </cell>
          <cell r="AF21" t="str">
            <v>N=</v>
          </cell>
          <cell r="AG21" t="str">
            <v>個</v>
          </cell>
        </row>
        <row r="22">
          <cell r="B22">
            <v>800</v>
          </cell>
          <cell r="C22">
            <v>0.93200000000000005</v>
          </cell>
          <cell r="D22">
            <v>0.93</v>
          </cell>
          <cell r="E22">
            <v>0.25</v>
          </cell>
          <cell r="F22">
            <v>1.1800000000000002</v>
          </cell>
          <cell r="G22">
            <v>1.7</v>
          </cell>
          <cell r="H22">
            <v>2.4300000000000002</v>
          </cell>
          <cell r="I22">
            <v>18</v>
          </cell>
          <cell r="J22" t="str">
            <v>躯 体 ブロック</v>
          </cell>
          <cell r="K22" t="str">
            <v>900×900</v>
          </cell>
          <cell r="L22" t="str">
            <v>N=</v>
          </cell>
          <cell r="M22" t="str">
            <v>個</v>
          </cell>
          <cell r="N22">
            <v>18</v>
          </cell>
          <cell r="O22" t="str">
            <v>躯 体 ブロック</v>
          </cell>
          <cell r="P22" t="str">
            <v>900×900</v>
          </cell>
          <cell r="Q22" t="str">
            <v>N=</v>
          </cell>
          <cell r="R22" t="str">
            <v>個</v>
          </cell>
          <cell r="S22">
            <v>18</v>
          </cell>
          <cell r="T22" t="str">
            <v>躯 体 ブロック</v>
          </cell>
          <cell r="U22" t="str">
            <v>1,200×1,200</v>
          </cell>
          <cell r="V22" t="str">
            <v>N=</v>
          </cell>
          <cell r="W22" t="str">
            <v>個</v>
          </cell>
          <cell r="X22">
            <v>18</v>
          </cell>
          <cell r="Y22" t="str">
            <v>踊 り 場 直 壁</v>
          </cell>
          <cell r="Z22" t="str">
            <v>1,500×600</v>
          </cell>
          <cell r="AA22" t="str">
            <v>N=</v>
          </cell>
          <cell r="AB22" t="str">
            <v>個</v>
          </cell>
          <cell r="AC22">
            <v>18</v>
          </cell>
          <cell r="AD22" t="str">
            <v>躯 体 ブロック</v>
          </cell>
          <cell r="AE22" t="str">
            <v>900×900</v>
          </cell>
          <cell r="AF22" t="str">
            <v>N=</v>
          </cell>
          <cell r="AG22" t="str">
            <v>個</v>
          </cell>
        </row>
        <row r="23">
          <cell r="B23">
            <v>900</v>
          </cell>
          <cell r="C23">
            <v>1.05</v>
          </cell>
          <cell r="D23">
            <v>1.05</v>
          </cell>
          <cell r="E23">
            <v>0.25</v>
          </cell>
          <cell r="F23">
            <v>1.3</v>
          </cell>
          <cell r="G23">
            <v>1.8</v>
          </cell>
          <cell r="H23">
            <v>2.4300000000000002</v>
          </cell>
          <cell r="I23">
            <v>19</v>
          </cell>
          <cell r="J23" t="str">
            <v>躯 体 ブロック</v>
          </cell>
          <cell r="K23" t="str">
            <v>900×1,200</v>
          </cell>
          <cell r="L23" t="str">
            <v>N=</v>
          </cell>
          <cell r="M23" t="str">
            <v>個</v>
          </cell>
          <cell r="N23">
            <v>19</v>
          </cell>
          <cell r="O23" t="str">
            <v>躯 体 ブロック</v>
          </cell>
          <cell r="P23" t="str">
            <v>900×1,200</v>
          </cell>
          <cell r="Q23" t="str">
            <v>N=</v>
          </cell>
          <cell r="R23" t="str">
            <v>個</v>
          </cell>
          <cell r="S23">
            <v>19</v>
          </cell>
          <cell r="T23" t="str">
            <v>躯 体 ブロック</v>
          </cell>
          <cell r="U23" t="str">
            <v>1,200×1,500</v>
          </cell>
          <cell r="V23" t="str">
            <v>N=</v>
          </cell>
          <cell r="W23" t="str">
            <v>個</v>
          </cell>
          <cell r="X23">
            <v>19</v>
          </cell>
          <cell r="Y23" t="str">
            <v>躯 体 ブロック</v>
          </cell>
          <cell r="Z23" t="str">
            <v>1,500×1,200</v>
          </cell>
          <cell r="AA23" t="str">
            <v>N=</v>
          </cell>
          <cell r="AB23" t="str">
            <v>個</v>
          </cell>
          <cell r="AC23">
            <v>19</v>
          </cell>
          <cell r="AD23" t="str">
            <v>躯 体 ブロック</v>
          </cell>
          <cell r="AE23" t="str">
            <v>900×1,200</v>
          </cell>
          <cell r="AF23" t="str">
            <v>N=</v>
          </cell>
          <cell r="AG23" t="str">
            <v>個</v>
          </cell>
        </row>
        <row r="24">
          <cell r="B24">
            <v>1000</v>
          </cell>
          <cell r="C24">
            <v>1.1639999999999999</v>
          </cell>
          <cell r="D24">
            <v>1.1599999999999999</v>
          </cell>
          <cell r="E24">
            <v>0.3</v>
          </cell>
          <cell r="F24">
            <v>1.46</v>
          </cell>
          <cell r="G24">
            <v>1.9</v>
          </cell>
          <cell r="H24">
            <v>2.4300000000000002</v>
          </cell>
          <cell r="I24">
            <v>20</v>
          </cell>
          <cell r="J24" t="str">
            <v>躯 体 ブロック</v>
          </cell>
          <cell r="K24" t="str">
            <v>900×1,500</v>
          </cell>
          <cell r="L24" t="str">
            <v>N=</v>
          </cell>
          <cell r="M24" t="str">
            <v>個</v>
          </cell>
          <cell r="N24">
            <v>20</v>
          </cell>
          <cell r="O24" t="str">
            <v>躯 体 ブロック</v>
          </cell>
          <cell r="P24" t="str">
            <v>900×1,500</v>
          </cell>
          <cell r="Q24" t="str">
            <v>N=</v>
          </cell>
          <cell r="R24" t="str">
            <v>個</v>
          </cell>
          <cell r="S24">
            <v>20</v>
          </cell>
          <cell r="T24" t="str">
            <v>躯 体 ブロック</v>
          </cell>
          <cell r="U24" t="str">
            <v>1,200×1,800</v>
          </cell>
          <cell r="V24" t="str">
            <v>N=</v>
          </cell>
          <cell r="W24" t="str">
            <v>個</v>
          </cell>
          <cell r="X24">
            <v>20</v>
          </cell>
          <cell r="Y24" t="str">
            <v>躯 体 ブロック</v>
          </cell>
          <cell r="Z24" t="str">
            <v>1,500×1,500</v>
          </cell>
          <cell r="AA24" t="str">
            <v>N=</v>
          </cell>
          <cell r="AB24" t="str">
            <v>個</v>
          </cell>
          <cell r="AC24">
            <v>20</v>
          </cell>
          <cell r="AD24" t="str">
            <v>躯 体 ブロック</v>
          </cell>
          <cell r="AE24" t="str">
            <v>900×1,500</v>
          </cell>
          <cell r="AF24" t="str">
            <v>N=</v>
          </cell>
          <cell r="AG24" t="str">
            <v>個</v>
          </cell>
        </row>
        <row r="25">
          <cell r="B25">
            <v>1100</v>
          </cell>
          <cell r="C25">
            <v>1.276</v>
          </cell>
          <cell r="D25">
            <v>1.28</v>
          </cell>
          <cell r="E25">
            <v>0.3</v>
          </cell>
          <cell r="F25">
            <v>1.58</v>
          </cell>
          <cell r="G25">
            <v>2.0499999999999998</v>
          </cell>
          <cell r="H25">
            <v>2.4300000000000002</v>
          </cell>
          <cell r="I25">
            <v>21</v>
          </cell>
          <cell r="J25" t="str">
            <v>躯 体 ブロック</v>
          </cell>
          <cell r="K25" t="str">
            <v>900×1,800</v>
          </cell>
          <cell r="L25" t="str">
            <v>N=</v>
          </cell>
          <cell r="M25" t="str">
            <v>個</v>
          </cell>
          <cell r="N25">
            <v>21</v>
          </cell>
          <cell r="O25" t="str">
            <v>躯 体 ブロック</v>
          </cell>
          <cell r="P25" t="str">
            <v>900×1,800</v>
          </cell>
          <cell r="Q25" t="str">
            <v>N=</v>
          </cell>
          <cell r="R25" t="str">
            <v>個</v>
          </cell>
          <cell r="S25">
            <v>21</v>
          </cell>
          <cell r="T25" t="str">
            <v>躯 体 ブロック</v>
          </cell>
          <cell r="U25" t="str">
            <v>1,200×2,100</v>
          </cell>
          <cell r="V25" t="str">
            <v>N=</v>
          </cell>
          <cell r="W25" t="str">
            <v>個</v>
          </cell>
          <cell r="X25">
            <v>21</v>
          </cell>
          <cell r="Y25" t="str">
            <v>躯 体 ブロック</v>
          </cell>
          <cell r="Z25" t="str">
            <v>1,500×1,800</v>
          </cell>
          <cell r="AA25" t="str">
            <v>N=</v>
          </cell>
          <cell r="AB25" t="str">
            <v>個</v>
          </cell>
          <cell r="AC25">
            <v>21</v>
          </cell>
          <cell r="AD25" t="str">
            <v>躯 体 ブロック</v>
          </cell>
          <cell r="AE25" t="str">
            <v>900×1,800</v>
          </cell>
          <cell r="AF25" t="str">
            <v>N=</v>
          </cell>
          <cell r="AG25" t="str">
            <v>個</v>
          </cell>
        </row>
        <row r="26">
          <cell r="B26">
            <v>1200</v>
          </cell>
          <cell r="C26">
            <v>1.39</v>
          </cell>
          <cell r="D26">
            <v>1.39</v>
          </cell>
          <cell r="E26">
            <v>0.3</v>
          </cell>
          <cell r="F26">
            <v>1.69</v>
          </cell>
          <cell r="G26">
            <v>2.15</v>
          </cell>
          <cell r="H26">
            <v>2.4300000000000002</v>
          </cell>
          <cell r="I26">
            <v>22</v>
          </cell>
          <cell r="J26" t="str">
            <v>底　　　　　版</v>
          </cell>
          <cell r="K26" t="str">
            <v>有効高 h=130</v>
          </cell>
          <cell r="L26" t="str">
            <v>N=</v>
          </cell>
          <cell r="M26" t="str">
            <v>個</v>
          </cell>
          <cell r="N26">
            <v>22</v>
          </cell>
          <cell r="O26" t="str">
            <v>底　　　　　版</v>
          </cell>
          <cell r="P26" t="str">
            <v>有効高 h=130</v>
          </cell>
          <cell r="Q26" t="str">
            <v>N=</v>
          </cell>
          <cell r="R26" t="str">
            <v>個</v>
          </cell>
          <cell r="S26">
            <v>22</v>
          </cell>
          <cell r="T26" t="str">
            <v>躯 体 ブロック</v>
          </cell>
          <cell r="U26" t="str">
            <v>1,200×2,400</v>
          </cell>
          <cell r="V26" t="str">
            <v>N=</v>
          </cell>
          <cell r="W26" t="str">
            <v>個</v>
          </cell>
          <cell r="X26">
            <v>22</v>
          </cell>
          <cell r="Y26" t="str">
            <v>躯 体 ブロック</v>
          </cell>
          <cell r="Z26" t="str">
            <v>1,500×2,100</v>
          </cell>
          <cell r="AA26" t="str">
            <v>N=</v>
          </cell>
          <cell r="AB26" t="str">
            <v>個</v>
          </cell>
          <cell r="AC26">
            <v>22</v>
          </cell>
          <cell r="AD26" t="str">
            <v>底　　　　　版</v>
          </cell>
          <cell r="AE26" t="str">
            <v>有効高 h=130</v>
          </cell>
          <cell r="AF26" t="str">
            <v>N=</v>
          </cell>
          <cell r="AG26" t="str">
            <v>個</v>
          </cell>
        </row>
        <row r="27">
          <cell r="B27">
            <v>1350</v>
          </cell>
          <cell r="C27">
            <v>1.556</v>
          </cell>
          <cell r="D27">
            <v>1.56</v>
          </cell>
          <cell r="E27">
            <v>0.3</v>
          </cell>
          <cell r="F27">
            <v>1.86</v>
          </cell>
          <cell r="G27">
            <v>2.2999999999999998</v>
          </cell>
          <cell r="H27">
            <v>2.4300000000000002</v>
          </cell>
          <cell r="I27">
            <v>23</v>
          </cell>
          <cell r="J27" t="str">
            <v>削　　孔　　工</v>
          </cell>
          <cell r="K27" t="str">
            <v>φ100m/m</v>
          </cell>
          <cell r="L27" t="str">
            <v>N=</v>
          </cell>
          <cell r="M27" t="str">
            <v>箇所</v>
          </cell>
          <cell r="N27">
            <v>23</v>
          </cell>
          <cell r="O27" t="str">
            <v>削　　工　　工</v>
          </cell>
          <cell r="P27" t="str">
            <v>φ100m/m</v>
          </cell>
          <cell r="Q27" t="str">
            <v>N=</v>
          </cell>
          <cell r="R27" t="str">
            <v>箇所</v>
          </cell>
          <cell r="S27">
            <v>23</v>
          </cell>
          <cell r="T27" t="str">
            <v>底　　　　　版</v>
          </cell>
          <cell r="U27" t="str">
            <v>有効高 h=150</v>
          </cell>
          <cell r="V27" t="str">
            <v>N=</v>
          </cell>
          <cell r="W27" t="str">
            <v>個</v>
          </cell>
          <cell r="X27">
            <v>23</v>
          </cell>
          <cell r="Y27" t="str">
            <v>躯 体 ブロック</v>
          </cell>
          <cell r="Z27" t="str">
            <v>1,500×2,400</v>
          </cell>
          <cell r="AA27" t="str">
            <v>N=</v>
          </cell>
          <cell r="AB27" t="str">
            <v>個</v>
          </cell>
          <cell r="AC27">
            <v>23</v>
          </cell>
          <cell r="AD27" t="str">
            <v>削　　工　　工</v>
          </cell>
          <cell r="AE27" t="str">
            <v>φ100m/m</v>
          </cell>
          <cell r="AF27" t="str">
            <v>N=</v>
          </cell>
          <cell r="AG27" t="str">
            <v>箇所</v>
          </cell>
        </row>
        <row r="28">
          <cell r="B28">
            <v>1500</v>
          </cell>
          <cell r="C28">
            <v>1.724</v>
          </cell>
          <cell r="D28">
            <v>1.72</v>
          </cell>
          <cell r="E28">
            <v>0.3</v>
          </cell>
          <cell r="F28">
            <v>2.02</v>
          </cell>
          <cell r="G28">
            <v>2.5</v>
          </cell>
          <cell r="H28">
            <v>2.36</v>
          </cell>
          <cell r="I28">
            <v>24</v>
          </cell>
          <cell r="J28" t="str">
            <v>削　　孔　　工</v>
          </cell>
          <cell r="K28" t="str">
            <v>φ150m/m</v>
          </cell>
          <cell r="L28" t="str">
            <v>N=</v>
          </cell>
          <cell r="M28" t="str">
            <v>箇所</v>
          </cell>
          <cell r="N28">
            <v>24</v>
          </cell>
          <cell r="O28" t="str">
            <v>削　　工　　工</v>
          </cell>
          <cell r="P28" t="str">
            <v>φ150m/m</v>
          </cell>
          <cell r="Q28" t="str">
            <v>N=</v>
          </cell>
          <cell r="R28" t="str">
            <v>箇所</v>
          </cell>
          <cell r="S28">
            <v>24</v>
          </cell>
          <cell r="T28" t="str">
            <v>削　　工　　工</v>
          </cell>
          <cell r="U28" t="str">
            <v>φ150m/m</v>
          </cell>
          <cell r="V28" t="str">
            <v>N=</v>
          </cell>
          <cell r="W28" t="str">
            <v>箇所</v>
          </cell>
          <cell r="X28">
            <v>24</v>
          </cell>
          <cell r="Y28" t="str">
            <v>底　　　　　版</v>
          </cell>
          <cell r="Z28" t="str">
            <v>有効高 h=150</v>
          </cell>
          <cell r="AA28" t="str">
            <v>N=</v>
          </cell>
          <cell r="AB28" t="str">
            <v>個</v>
          </cell>
          <cell r="AC28">
            <v>24</v>
          </cell>
          <cell r="AD28" t="str">
            <v>削　　工　　工</v>
          </cell>
          <cell r="AE28" t="str">
            <v>φ150m/m</v>
          </cell>
          <cell r="AF28" t="str">
            <v>N=</v>
          </cell>
          <cell r="AG28" t="str">
            <v>箇所</v>
          </cell>
        </row>
        <row r="29">
          <cell r="I29">
            <v>25</v>
          </cell>
          <cell r="J29" t="str">
            <v>削　　孔　　工</v>
          </cell>
          <cell r="K29" t="str">
            <v>φ200m/m</v>
          </cell>
          <cell r="L29" t="str">
            <v>N=</v>
          </cell>
          <cell r="M29" t="str">
            <v>箇所</v>
          </cell>
          <cell r="N29">
            <v>25</v>
          </cell>
          <cell r="O29" t="str">
            <v>削　　工　　工</v>
          </cell>
          <cell r="P29" t="str">
            <v>φ200m/m</v>
          </cell>
          <cell r="Q29" t="str">
            <v>N=</v>
          </cell>
          <cell r="R29" t="str">
            <v>箇所</v>
          </cell>
          <cell r="S29">
            <v>25</v>
          </cell>
          <cell r="T29" t="str">
            <v>削　　工　　工</v>
          </cell>
          <cell r="U29" t="str">
            <v>φ200m/m</v>
          </cell>
          <cell r="V29" t="str">
            <v>N=</v>
          </cell>
          <cell r="W29" t="str">
            <v>箇所</v>
          </cell>
          <cell r="X29">
            <v>25</v>
          </cell>
          <cell r="Y29" t="str">
            <v>削　　工　　工</v>
          </cell>
          <cell r="Z29" t="str">
            <v>φ200m/m</v>
          </cell>
          <cell r="AA29" t="str">
            <v>N=</v>
          </cell>
          <cell r="AB29" t="str">
            <v>箇所</v>
          </cell>
          <cell r="AC29">
            <v>25</v>
          </cell>
          <cell r="AD29" t="str">
            <v>削　　工　　工</v>
          </cell>
          <cell r="AE29" t="str">
            <v>φ200m/m</v>
          </cell>
          <cell r="AF29" t="str">
            <v>N=</v>
          </cell>
          <cell r="AG29" t="str">
            <v>箇所</v>
          </cell>
        </row>
        <row r="30">
          <cell r="I30">
            <v>26</v>
          </cell>
          <cell r="J30" t="str">
            <v>削　　孔　　工</v>
          </cell>
          <cell r="K30" t="str">
            <v>φ250m/m</v>
          </cell>
          <cell r="L30" t="str">
            <v>N=</v>
          </cell>
          <cell r="M30" t="str">
            <v>箇所</v>
          </cell>
          <cell r="N30">
            <v>26</v>
          </cell>
          <cell r="O30" t="str">
            <v>削　　工　　工</v>
          </cell>
          <cell r="P30" t="str">
            <v>φ250m/m</v>
          </cell>
          <cell r="Q30" t="str">
            <v>N=</v>
          </cell>
          <cell r="R30" t="str">
            <v>箇所</v>
          </cell>
          <cell r="S30">
            <v>26</v>
          </cell>
          <cell r="T30" t="str">
            <v>削　　工　　工</v>
          </cell>
          <cell r="U30" t="str">
            <v>φ250m/m</v>
          </cell>
          <cell r="V30" t="str">
            <v>N=</v>
          </cell>
          <cell r="W30" t="str">
            <v>箇所</v>
          </cell>
          <cell r="X30">
            <v>26</v>
          </cell>
          <cell r="Y30" t="str">
            <v>削　　工　　工</v>
          </cell>
          <cell r="Z30" t="str">
            <v>φ250m/m</v>
          </cell>
          <cell r="AA30" t="str">
            <v>N=</v>
          </cell>
          <cell r="AB30" t="str">
            <v>箇所</v>
          </cell>
          <cell r="AC30">
            <v>26</v>
          </cell>
          <cell r="AD30" t="str">
            <v>削　　工　　工</v>
          </cell>
          <cell r="AE30" t="str">
            <v>φ250m/m</v>
          </cell>
          <cell r="AF30" t="str">
            <v>N=</v>
          </cell>
          <cell r="AG30" t="str">
            <v>箇所</v>
          </cell>
        </row>
        <row r="31">
          <cell r="I31">
            <v>27</v>
          </cell>
          <cell r="J31" t="str">
            <v>削　　孔　　工</v>
          </cell>
          <cell r="K31" t="str">
            <v>φ300m/m</v>
          </cell>
          <cell r="L31" t="str">
            <v>N=</v>
          </cell>
          <cell r="M31" t="str">
            <v>箇所</v>
          </cell>
          <cell r="N31">
            <v>27</v>
          </cell>
          <cell r="O31" t="str">
            <v>削　　工　　工</v>
          </cell>
          <cell r="P31" t="str">
            <v>φ300m/m</v>
          </cell>
          <cell r="Q31" t="str">
            <v>N=</v>
          </cell>
          <cell r="R31" t="str">
            <v>箇所</v>
          </cell>
          <cell r="S31">
            <v>27</v>
          </cell>
          <cell r="T31" t="str">
            <v>削　　工　　工</v>
          </cell>
          <cell r="U31" t="str">
            <v>φ300m/m</v>
          </cell>
          <cell r="V31" t="str">
            <v>N=</v>
          </cell>
          <cell r="W31" t="str">
            <v>箇所</v>
          </cell>
          <cell r="X31">
            <v>27</v>
          </cell>
          <cell r="Y31" t="str">
            <v>削　　工　　工</v>
          </cell>
          <cell r="Z31" t="str">
            <v>φ300m/m</v>
          </cell>
          <cell r="AA31" t="str">
            <v>N=</v>
          </cell>
          <cell r="AB31" t="str">
            <v>箇所</v>
          </cell>
          <cell r="AC31">
            <v>27</v>
          </cell>
          <cell r="AD31" t="str">
            <v>削　　工　　工</v>
          </cell>
          <cell r="AE31" t="str">
            <v>φ300m/m</v>
          </cell>
          <cell r="AF31" t="str">
            <v>N=</v>
          </cell>
          <cell r="AG31" t="str">
            <v>箇所</v>
          </cell>
        </row>
        <row r="32">
          <cell r="I32">
            <v>28</v>
          </cell>
          <cell r="J32" t="str">
            <v>削　　孔　　工</v>
          </cell>
          <cell r="K32" t="str">
            <v>φ350m/m</v>
          </cell>
          <cell r="L32" t="str">
            <v>N=</v>
          </cell>
          <cell r="M32" t="str">
            <v>箇所</v>
          </cell>
          <cell r="N32">
            <v>28</v>
          </cell>
          <cell r="O32" t="str">
            <v>削　　工　　工</v>
          </cell>
          <cell r="P32" t="str">
            <v>φ350m/m</v>
          </cell>
          <cell r="Q32" t="str">
            <v>N=</v>
          </cell>
          <cell r="R32" t="str">
            <v>箇所</v>
          </cell>
          <cell r="S32">
            <v>28</v>
          </cell>
          <cell r="T32" t="str">
            <v>削　　工　　工</v>
          </cell>
          <cell r="U32" t="str">
            <v>φ350m/m</v>
          </cell>
          <cell r="V32" t="str">
            <v>N=</v>
          </cell>
          <cell r="W32" t="str">
            <v>箇所</v>
          </cell>
          <cell r="X32">
            <v>28</v>
          </cell>
          <cell r="Y32" t="str">
            <v>削　　工　　工</v>
          </cell>
          <cell r="Z32" t="str">
            <v>φ350m/m</v>
          </cell>
          <cell r="AA32" t="str">
            <v>N=</v>
          </cell>
          <cell r="AB32" t="str">
            <v>箇所</v>
          </cell>
          <cell r="AC32">
            <v>28</v>
          </cell>
          <cell r="AD32" t="str">
            <v>削　　工　　工</v>
          </cell>
          <cell r="AE32" t="str">
            <v>φ350m/m</v>
          </cell>
          <cell r="AF32" t="str">
            <v>N=</v>
          </cell>
          <cell r="AG32" t="str">
            <v>箇所</v>
          </cell>
        </row>
        <row r="33">
          <cell r="I33">
            <v>29</v>
          </cell>
          <cell r="J33" t="str">
            <v>削　　孔　　工</v>
          </cell>
          <cell r="K33" t="str">
            <v>φ400m/m</v>
          </cell>
          <cell r="L33" t="str">
            <v>N=</v>
          </cell>
          <cell r="M33" t="str">
            <v>箇所</v>
          </cell>
          <cell r="N33">
            <v>29</v>
          </cell>
          <cell r="O33" t="str">
            <v>削　　工　　工</v>
          </cell>
          <cell r="P33" t="str">
            <v>φ400m/m</v>
          </cell>
          <cell r="Q33" t="str">
            <v>N=</v>
          </cell>
          <cell r="R33" t="str">
            <v>箇所</v>
          </cell>
          <cell r="S33">
            <v>29</v>
          </cell>
          <cell r="T33" t="str">
            <v>削　　工　　工</v>
          </cell>
          <cell r="U33" t="str">
            <v>φ400m/m</v>
          </cell>
          <cell r="V33" t="str">
            <v>N=</v>
          </cell>
          <cell r="W33" t="str">
            <v>箇所</v>
          </cell>
          <cell r="X33">
            <v>29</v>
          </cell>
          <cell r="Y33" t="str">
            <v>削　　工　　工</v>
          </cell>
          <cell r="Z33" t="str">
            <v>φ400m/m</v>
          </cell>
          <cell r="AA33" t="str">
            <v>N=</v>
          </cell>
          <cell r="AB33" t="str">
            <v>箇所</v>
          </cell>
          <cell r="AC33">
            <v>29</v>
          </cell>
          <cell r="AD33" t="str">
            <v>削　　工　　工</v>
          </cell>
          <cell r="AE33" t="str">
            <v>φ400m/m</v>
          </cell>
          <cell r="AF33" t="str">
            <v>N=</v>
          </cell>
          <cell r="AG33" t="str">
            <v>箇所</v>
          </cell>
        </row>
        <row r="34">
          <cell r="I34">
            <v>30</v>
          </cell>
          <cell r="J34" t="str">
            <v>削　　孔　　工</v>
          </cell>
          <cell r="K34" t="str">
            <v>φ450m/m</v>
          </cell>
          <cell r="L34" t="str">
            <v>N=</v>
          </cell>
          <cell r="M34" t="str">
            <v>箇所</v>
          </cell>
          <cell r="N34">
            <v>30</v>
          </cell>
          <cell r="O34" t="str">
            <v>削　　工　　工</v>
          </cell>
          <cell r="P34" t="str">
            <v>φ450m/m</v>
          </cell>
          <cell r="Q34" t="str">
            <v>N=</v>
          </cell>
          <cell r="R34" t="str">
            <v>箇所</v>
          </cell>
          <cell r="S34">
            <v>30</v>
          </cell>
          <cell r="T34" t="str">
            <v>削　　工　　工</v>
          </cell>
          <cell r="U34" t="str">
            <v>φ450m/m</v>
          </cell>
          <cell r="V34" t="str">
            <v>N=</v>
          </cell>
          <cell r="W34" t="str">
            <v>箇所</v>
          </cell>
          <cell r="X34">
            <v>30</v>
          </cell>
          <cell r="Y34" t="str">
            <v>削　　工　　工</v>
          </cell>
          <cell r="Z34" t="str">
            <v>φ450m/m</v>
          </cell>
          <cell r="AA34" t="str">
            <v>N=</v>
          </cell>
          <cell r="AB34" t="str">
            <v>箇所</v>
          </cell>
          <cell r="AC34">
            <v>30</v>
          </cell>
          <cell r="AD34" t="str">
            <v>削　　工　　工</v>
          </cell>
          <cell r="AE34" t="str">
            <v>φ450m/m</v>
          </cell>
          <cell r="AF34" t="str">
            <v>N=</v>
          </cell>
          <cell r="AG34" t="str">
            <v>箇所</v>
          </cell>
        </row>
        <row r="35">
          <cell r="I35">
            <v>31</v>
          </cell>
          <cell r="J35" t="str">
            <v>削　　孔　　工</v>
          </cell>
          <cell r="K35" t="str">
            <v>φ500m/m</v>
          </cell>
          <cell r="L35" t="str">
            <v>N=</v>
          </cell>
          <cell r="M35" t="str">
            <v>箇所</v>
          </cell>
          <cell r="N35">
            <v>31</v>
          </cell>
          <cell r="O35" t="str">
            <v>削　　工　　工</v>
          </cell>
          <cell r="P35" t="str">
            <v>φ500m/m</v>
          </cell>
          <cell r="Q35" t="str">
            <v>N=</v>
          </cell>
          <cell r="R35" t="str">
            <v>箇所</v>
          </cell>
          <cell r="S35">
            <v>31</v>
          </cell>
          <cell r="T35" t="str">
            <v>削　　工　　工</v>
          </cell>
          <cell r="U35" t="str">
            <v>φ500m/m</v>
          </cell>
          <cell r="V35" t="str">
            <v>N=</v>
          </cell>
          <cell r="W35" t="str">
            <v>箇所</v>
          </cell>
          <cell r="X35">
            <v>31</v>
          </cell>
          <cell r="Y35" t="str">
            <v>削　　工　　工</v>
          </cell>
          <cell r="Z35" t="str">
            <v>φ500m/m</v>
          </cell>
          <cell r="AA35" t="str">
            <v>N=</v>
          </cell>
          <cell r="AB35" t="str">
            <v>箇所</v>
          </cell>
          <cell r="AC35">
            <v>31</v>
          </cell>
          <cell r="AD35" t="str">
            <v>削　　工　　工</v>
          </cell>
          <cell r="AE35" t="str">
            <v>φ500m/m</v>
          </cell>
          <cell r="AF35" t="str">
            <v>N=</v>
          </cell>
          <cell r="AG35" t="str">
            <v>箇所</v>
          </cell>
        </row>
        <row r="36">
          <cell r="I36">
            <v>32</v>
          </cell>
          <cell r="J36" t="str">
            <v>可とう性継手工</v>
          </cell>
          <cell r="K36" t="str">
            <v>φ100m/m</v>
          </cell>
          <cell r="L36" t="str">
            <v>N=</v>
          </cell>
          <cell r="M36" t="str">
            <v>箇所</v>
          </cell>
          <cell r="N36">
            <v>32</v>
          </cell>
          <cell r="O36" t="str">
            <v>削　　工　　工</v>
          </cell>
          <cell r="P36" t="str">
            <v>φ600m/m</v>
          </cell>
          <cell r="Q36" t="str">
            <v>N=</v>
          </cell>
          <cell r="R36" t="str">
            <v>箇所</v>
          </cell>
          <cell r="S36">
            <v>32</v>
          </cell>
          <cell r="T36" t="str">
            <v>削　　工　　工</v>
          </cell>
          <cell r="U36" t="str">
            <v>φ600m/m</v>
          </cell>
          <cell r="V36" t="str">
            <v>N=</v>
          </cell>
          <cell r="W36" t="str">
            <v>箇所</v>
          </cell>
          <cell r="X36">
            <v>32</v>
          </cell>
          <cell r="Y36" t="str">
            <v>削　　工　　工</v>
          </cell>
          <cell r="Z36" t="str">
            <v>φ600m/m</v>
          </cell>
          <cell r="AA36" t="str">
            <v>N=</v>
          </cell>
          <cell r="AB36" t="str">
            <v>箇所</v>
          </cell>
          <cell r="AC36">
            <v>32</v>
          </cell>
          <cell r="AD36" t="str">
            <v>削　　工　　工</v>
          </cell>
          <cell r="AE36" t="str">
            <v>φ600m/m</v>
          </cell>
          <cell r="AF36" t="str">
            <v>N=</v>
          </cell>
          <cell r="AG36" t="str">
            <v>箇所</v>
          </cell>
        </row>
        <row r="37">
          <cell r="I37">
            <v>33</v>
          </cell>
          <cell r="J37" t="str">
            <v>可とう性継手工</v>
          </cell>
          <cell r="K37" t="str">
            <v>φ150m/m</v>
          </cell>
          <cell r="L37" t="str">
            <v>N=</v>
          </cell>
          <cell r="M37" t="str">
            <v>箇所</v>
          </cell>
          <cell r="N37">
            <v>33</v>
          </cell>
          <cell r="O37" t="str">
            <v>削　　工　　工</v>
          </cell>
          <cell r="P37" t="str">
            <v>φ700m/m</v>
          </cell>
          <cell r="Q37" t="str">
            <v>N=</v>
          </cell>
          <cell r="R37" t="str">
            <v>箇所</v>
          </cell>
          <cell r="S37">
            <v>33</v>
          </cell>
          <cell r="T37" t="str">
            <v>削　　工　　工</v>
          </cell>
          <cell r="U37" t="str">
            <v>φ700m/m</v>
          </cell>
          <cell r="V37" t="str">
            <v>N=</v>
          </cell>
          <cell r="W37" t="str">
            <v>箇所</v>
          </cell>
          <cell r="X37">
            <v>33</v>
          </cell>
          <cell r="Y37" t="str">
            <v>削　　工　　工</v>
          </cell>
          <cell r="Z37" t="str">
            <v>φ700m/m</v>
          </cell>
          <cell r="AA37" t="str">
            <v>N=</v>
          </cell>
          <cell r="AB37" t="str">
            <v>箇所</v>
          </cell>
          <cell r="AC37">
            <v>33</v>
          </cell>
          <cell r="AD37" t="str">
            <v>削　　工　　工</v>
          </cell>
          <cell r="AE37" t="str">
            <v>φ700m/m</v>
          </cell>
          <cell r="AF37" t="str">
            <v>N=</v>
          </cell>
          <cell r="AG37" t="str">
            <v>箇所</v>
          </cell>
        </row>
        <row r="38">
          <cell r="I38">
            <v>34</v>
          </cell>
          <cell r="J38" t="str">
            <v>可とう性継手工</v>
          </cell>
          <cell r="K38" t="str">
            <v>φ200m/m</v>
          </cell>
          <cell r="L38" t="str">
            <v>N=</v>
          </cell>
          <cell r="M38" t="str">
            <v>箇所</v>
          </cell>
          <cell r="N38">
            <v>34</v>
          </cell>
          <cell r="O38" t="str">
            <v>削　　工　　工</v>
          </cell>
          <cell r="P38" t="str">
            <v>φ800m/m</v>
          </cell>
          <cell r="Q38" t="str">
            <v>N=</v>
          </cell>
          <cell r="R38" t="str">
            <v>箇所</v>
          </cell>
          <cell r="S38">
            <v>34</v>
          </cell>
          <cell r="T38" t="str">
            <v>削　　工　　工</v>
          </cell>
          <cell r="U38" t="str">
            <v>φ800m/m</v>
          </cell>
          <cell r="V38" t="str">
            <v>N=</v>
          </cell>
          <cell r="W38" t="str">
            <v>箇所</v>
          </cell>
          <cell r="X38">
            <v>34</v>
          </cell>
          <cell r="Y38" t="str">
            <v>削　　工　　工</v>
          </cell>
          <cell r="Z38" t="str">
            <v>φ800m/m</v>
          </cell>
          <cell r="AA38" t="str">
            <v>N=</v>
          </cell>
          <cell r="AB38" t="str">
            <v>箇所</v>
          </cell>
          <cell r="AC38">
            <v>34</v>
          </cell>
          <cell r="AD38" t="str">
            <v>削　　工　　工</v>
          </cell>
          <cell r="AE38" t="str">
            <v>φ800m/m</v>
          </cell>
          <cell r="AF38" t="str">
            <v>N=</v>
          </cell>
          <cell r="AG38" t="str">
            <v>箇所</v>
          </cell>
        </row>
        <row r="39">
          <cell r="I39">
            <v>35</v>
          </cell>
          <cell r="J39" t="str">
            <v>可とう性継手工</v>
          </cell>
          <cell r="K39" t="str">
            <v>φ250m/m</v>
          </cell>
          <cell r="L39" t="str">
            <v>N=</v>
          </cell>
          <cell r="M39" t="str">
            <v>箇所</v>
          </cell>
          <cell r="N39">
            <v>35</v>
          </cell>
          <cell r="O39" t="str">
            <v>削　　工　　工</v>
          </cell>
          <cell r="P39" t="str">
            <v>φ900m/m</v>
          </cell>
          <cell r="Q39" t="str">
            <v>N=</v>
          </cell>
          <cell r="R39" t="str">
            <v>箇所</v>
          </cell>
          <cell r="S39">
            <v>35</v>
          </cell>
          <cell r="T39" t="str">
            <v>削　　工　　工</v>
          </cell>
          <cell r="U39" t="str">
            <v>φ900m/m</v>
          </cell>
          <cell r="V39" t="str">
            <v>N=</v>
          </cell>
          <cell r="W39" t="str">
            <v>箇所</v>
          </cell>
          <cell r="X39">
            <v>35</v>
          </cell>
          <cell r="Y39" t="str">
            <v>削　　工　　工</v>
          </cell>
          <cell r="Z39" t="str">
            <v>φ900m/m</v>
          </cell>
          <cell r="AA39" t="str">
            <v>N=</v>
          </cell>
          <cell r="AB39" t="str">
            <v>箇所</v>
          </cell>
          <cell r="AC39">
            <v>35</v>
          </cell>
          <cell r="AD39" t="str">
            <v>削　　工　　工</v>
          </cell>
          <cell r="AE39" t="str">
            <v>φ900m/m</v>
          </cell>
          <cell r="AF39" t="str">
            <v>N=</v>
          </cell>
          <cell r="AG39" t="str">
            <v>箇所</v>
          </cell>
        </row>
        <row r="40">
          <cell r="I40">
            <v>36</v>
          </cell>
          <cell r="J40" t="str">
            <v>可とう性継手工</v>
          </cell>
          <cell r="K40" t="str">
            <v>φ300m/m</v>
          </cell>
          <cell r="L40" t="str">
            <v>N=</v>
          </cell>
          <cell r="M40" t="str">
            <v>箇所</v>
          </cell>
          <cell r="N40">
            <v>36</v>
          </cell>
          <cell r="O40" t="str">
            <v>削　　工　　工</v>
          </cell>
          <cell r="P40" t="str">
            <v>φ1,000m/m</v>
          </cell>
          <cell r="Q40" t="str">
            <v>N=</v>
          </cell>
          <cell r="R40" t="str">
            <v>箇所</v>
          </cell>
          <cell r="S40">
            <v>36</v>
          </cell>
          <cell r="T40" t="str">
            <v>削　　工　　工</v>
          </cell>
          <cell r="U40" t="str">
            <v>φ1,000m/m</v>
          </cell>
          <cell r="V40" t="str">
            <v>N=</v>
          </cell>
          <cell r="W40" t="str">
            <v>箇所</v>
          </cell>
          <cell r="X40">
            <v>36</v>
          </cell>
          <cell r="Y40" t="str">
            <v>削　　工　　工</v>
          </cell>
          <cell r="Z40" t="str">
            <v>φ1,000m/m</v>
          </cell>
          <cell r="AA40" t="str">
            <v>N=</v>
          </cell>
          <cell r="AB40" t="str">
            <v>箇所</v>
          </cell>
          <cell r="AC40">
            <v>36</v>
          </cell>
          <cell r="AD40" t="str">
            <v>削　　工　　工</v>
          </cell>
          <cell r="AE40" t="str">
            <v>φ1,000m/m</v>
          </cell>
          <cell r="AF40" t="str">
            <v>N=</v>
          </cell>
          <cell r="AG40" t="str">
            <v>箇所</v>
          </cell>
        </row>
        <row r="41">
          <cell r="I41">
            <v>37</v>
          </cell>
          <cell r="J41" t="str">
            <v>可とう性継手工</v>
          </cell>
          <cell r="K41" t="str">
            <v>φ350m/m</v>
          </cell>
          <cell r="L41" t="str">
            <v>N=</v>
          </cell>
          <cell r="M41" t="str">
            <v>箇所</v>
          </cell>
          <cell r="N41">
            <v>37</v>
          </cell>
          <cell r="O41" t="str">
            <v>削　　工　　工</v>
          </cell>
          <cell r="P41" t="str">
            <v>φ1,100m/m</v>
          </cell>
          <cell r="Q41" t="str">
            <v>N=</v>
          </cell>
          <cell r="R41" t="str">
            <v>箇所</v>
          </cell>
          <cell r="S41">
            <v>37</v>
          </cell>
          <cell r="T41" t="str">
            <v>削　　工　　工</v>
          </cell>
          <cell r="U41" t="str">
            <v>φ1,100m/m</v>
          </cell>
          <cell r="V41" t="str">
            <v>N=</v>
          </cell>
          <cell r="W41" t="str">
            <v>箇所</v>
          </cell>
          <cell r="X41">
            <v>37</v>
          </cell>
          <cell r="Y41" t="str">
            <v>削　　工　　工</v>
          </cell>
          <cell r="Z41" t="str">
            <v>φ1,100m/m</v>
          </cell>
          <cell r="AA41" t="str">
            <v>N=</v>
          </cell>
          <cell r="AB41" t="str">
            <v>箇所</v>
          </cell>
          <cell r="AC41">
            <v>37</v>
          </cell>
          <cell r="AD41" t="str">
            <v>削　　工　　工</v>
          </cell>
          <cell r="AE41" t="str">
            <v>φ1,100m/m</v>
          </cell>
          <cell r="AF41" t="str">
            <v>N=</v>
          </cell>
          <cell r="AG41" t="str">
            <v>箇所</v>
          </cell>
        </row>
        <row r="42">
          <cell r="I42">
            <v>38</v>
          </cell>
          <cell r="J42" t="str">
            <v>可とう性継手工</v>
          </cell>
          <cell r="K42" t="str">
            <v>φ400m/m</v>
          </cell>
          <cell r="L42" t="str">
            <v>N=</v>
          </cell>
          <cell r="M42" t="str">
            <v>箇所</v>
          </cell>
          <cell r="N42">
            <v>38</v>
          </cell>
          <cell r="O42" t="str">
            <v>削　　工　　工</v>
          </cell>
          <cell r="P42" t="str">
            <v>φ1,200m/m</v>
          </cell>
          <cell r="Q42" t="str">
            <v>N=</v>
          </cell>
          <cell r="R42" t="str">
            <v>箇所</v>
          </cell>
          <cell r="S42">
            <v>38</v>
          </cell>
          <cell r="T42" t="str">
            <v>削　　工　　工</v>
          </cell>
          <cell r="U42" t="str">
            <v>φ1,200m/m</v>
          </cell>
          <cell r="V42" t="str">
            <v>N=</v>
          </cell>
          <cell r="W42" t="str">
            <v>箇所</v>
          </cell>
          <cell r="X42">
            <v>38</v>
          </cell>
          <cell r="Y42" t="str">
            <v>削　　工　　工</v>
          </cell>
          <cell r="Z42" t="str">
            <v>φ1,200m/m</v>
          </cell>
          <cell r="AA42" t="str">
            <v>N=</v>
          </cell>
          <cell r="AB42" t="str">
            <v>箇所</v>
          </cell>
          <cell r="AC42">
            <v>38</v>
          </cell>
          <cell r="AD42" t="str">
            <v>削　　工　　工</v>
          </cell>
          <cell r="AE42" t="str">
            <v>φ1,200m/m</v>
          </cell>
          <cell r="AF42" t="str">
            <v>N=</v>
          </cell>
          <cell r="AG42" t="str">
            <v>箇所</v>
          </cell>
        </row>
        <row r="43">
          <cell r="I43">
            <v>39</v>
          </cell>
          <cell r="J43" t="str">
            <v>可とう性継手工</v>
          </cell>
          <cell r="K43" t="str">
            <v>φ450m/m</v>
          </cell>
          <cell r="L43" t="str">
            <v>N=</v>
          </cell>
          <cell r="M43" t="str">
            <v>箇所</v>
          </cell>
          <cell r="N43">
            <v>39</v>
          </cell>
          <cell r="O43" t="str">
            <v>削　　工　　工</v>
          </cell>
          <cell r="P43" t="str">
            <v>φ1,350m/m</v>
          </cell>
          <cell r="Q43" t="str">
            <v>N=</v>
          </cell>
          <cell r="R43" t="str">
            <v>箇所</v>
          </cell>
          <cell r="S43">
            <v>39</v>
          </cell>
          <cell r="T43" t="str">
            <v>削　　工　　工</v>
          </cell>
          <cell r="U43" t="str">
            <v>φ1,350m/m</v>
          </cell>
          <cell r="V43" t="str">
            <v>N=</v>
          </cell>
          <cell r="W43" t="str">
            <v>箇所</v>
          </cell>
          <cell r="X43">
            <v>39</v>
          </cell>
          <cell r="Y43" t="str">
            <v>削　　工　　工</v>
          </cell>
          <cell r="Z43" t="str">
            <v>φ1,350m/m</v>
          </cell>
          <cell r="AA43" t="str">
            <v>N=</v>
          </cell>
          <cell r="AB43" t="str">
            <v>箇所</v>
          </cell>
          <cell r="AC43">
            <v>39</v>
          </cell>
          <cell r="AD43" t="str">
            <v>削　　工　　工</v>
          </cell>
          <cell r="AE43" t="str">
            <v>φ1,350m/m</v>
          </cell>
          <cell r="AF43" t="str">
            <v>N=</v>
          </cell>
          <cell r="AG43" t="str">
            <v>箇所</v>
          </cell>
        </row>
        <row r="44">
          <cell r="I44">
            <v>40</v>
          </cell>
          <cell r="J44" t="str">
            <v>内副管取付工-２</v>
          </cell>
          <cell r="K44" t="str">
            <v>φ500m/m</v>
          </cell>
          <cell r="L44" t="str">
            <v>N=</v>
          </cell>
          <cell r="M44" t="str">
            <v>箇所</v>
          </cell>
          <cell r="N44">
            <v>40</v>
          </cell>
          <cell r="O44" t="str">
            <v>削　　工　　工</v>
          </cell>
          <cell r="P44" t="str">
            <v>φ1,500m/m</v>
          </cell>
          <cell r="Q44" t="str">
            <v>N=</v>
          </cell>
          <cell r="R44" t="str">
            <v>箇所</v>
          </cell>
          <cell r="S44">
            <v>40</v>
          </cell>
          <cell r="T44" t="str">
            <v>削　　工　　工</v>
          </cell>
          <cell r="U44" t="str">
            <v>φ1,500m/m</v>
          </cell>
          <cell r="V44" t="str">
            <v>N=</v>
          </cell>
          <cell r="W44" t="str">
            <v>箇所</v>
          </cell>
          <cell r="X44">
            <v>40</v>
          </cell>
          <cell r="Y44" t="str">
            <v>削　　工　　工</v>
          </cell>
          <cell r="Z44" t="str">
            <v>φ1,500m/m</v>
          </cell>
          <cell r="AA44" t="str">
            <v>N=</v>
          </cell>
          <cell r="AB44" t="str">
            <v>箇所</v>
          </cell>
          <cell r="AC44">
            <v>40</v>
          </cell>
          <cell r="AD44" t="str">
            <v>削　　工　　工</v>
          </cell>
          <cell r="AE44" t="str">
            <v>φ1,500m/m</v>
          </cell>
          <cell r="AF44" t="str">
            <v>N=</v>
          </cell>
          <cell r="AG44" t="str">
            <v>箇所</v>
          </cell>
        </row>
        <row r="45">
          <cell r="I45">
            <v>41</v>
          </cell>
          <cell r="J45" t="str">
            <v>ブロック据付工</v>
          </cell>
          <cell r="K45" t="str">
            <v>H=1.2～3.0m</v>
          </cell>
          <cell r="L45" t="str">
            <v>N=</v>
          </cell>
          <cell r="M45" t="str">
            <v>箇所</v>
          </cell>
          <cell r="N45">
            <v>41</v>
          </cell>
          <cell r="O45" t="str">
            <v>ブロック据付工</v>
          </cell>
          <cell r="P45" t="str">
            <v>H=1.2～3.0m</v>
          </cell>
          <cell r="Q45" t="str">
            <v>N=</v>
          </cell>
          <cell r="R45" t="str">
            <v>箇所</v>
          </cell>
          <cell r="S45">
            <v>41</v>
          </cell>
          <cell r="T45" t="str">
            <v>ブロック据付工</v>
          </cell>
          <cell r="U45" t="str">
            <v>H=1.2～4.0m</v>
          </cell>
          <cell r="V45" t="str">
            <v>N=</v>
          </cell>
          <cell r="W45" t="str">
            <v>箇所</v>
          </cell>
          <cell r="X45">
            <v>41</v>
          </cell>
          <cell r="Y45" t="str">
            <v>ブロック据付工</v>
          </cell>
          <cell r="Z45" t="str">
            <v>H=1.2～4.0m</v>
          </cell>
          <cell r="AA45" t="str">
            <v>N=</v>
          </cell>
          <cell r="AB45" t="str">
            <v>箇所</v>
          </cell>
          <cell r="AC45">
            <v>41</v>
          </cell>
          <cell r="AD45" t="str">
            <v>ブロック据付工</v>
          </cell>
          <cell r="AE45" t="str">
            <v>H=1.2～4.0m</v>
          </cell>
          <cell r="AF45" t="str">
            <v>N=</v>
          </cell>
          <cell r="AG45" t="str">
            <v>箇所</v>
          </cell>
        </row>
        <row r="46">
          <cell r="I46">
            <v>42</v>
          </cell>
          <cell r="J46" t="str">
            <v>ブロック据付工</v>
          </cell>
          <cell r="K46" t="str">
            <v>H=3.0～4.0m</v>
          </cell>
          <cell r="L46" t="str">
            <v>N=</v>
          </cell>
          <cell r="M46" t="str">
            <v>箇所</v>
          </cell>
          <cell r="N46">
            <v>42</v>
          </cell>
          <cell r="O46" t="str">
            <v>ブロック据付工</v>
          </cell>
          <cell r="P46" t="str">
            <v>H=3.0～4.0m</v>
          </cell>
          <cell r="Q46" t="str">
            <v>N=</v>
          </cell>
          <cell r="R46" t="str">
            <v>箇所</v>
          </cell>
          <cell r="S46">
            <v>42</v>
          </cell>
          <cell r="T46" t="str">
            <v>ブロック据付工</v>
          </cell>
          <cell r="U46" t="str">
            <v>H=4.0～5.0m</v>
          </cell>
          <cell r="V46" t="str">
            <v>N=</v>
          </cell>
          <cell r="W46" t="str">
            <v>箇所</v>
          </cell>
          <cell r="X46">
            <v>42</v>
          </cell>
          <cell r="Y46" t="str">
            <v>ブロック据付工</v>
          </cell>
          <cell r="Z46" t="str">
            <v>H=4.0～5.0m</v>
          </cell>
          <cell r="AA46" t="str">
            <v>N=</v>
          </cell>
          <cell r="AB46" t="str">
            <v>箇所</v>
          </cell>
          <cell r="AC46">
            <v>42</v>
          </cell>
          <cell r="AD46" t="str">
            <v>ブロック据付工</v>
          </cell>
          <cell r="AE46" t="str">
            <v>H=4.0～5.0m</v>
          </cell>
          <cell r="AF46" t="str">
            <v>N=</v>
          </cell>
          <cell r="AG46" t="str">
            <v>箇所</v>
          </cell>
        </row>
        <row r="47">
          <cell r="I47">
            <v>43</v>
          </cell>
          <cell r="J47" t="str">
            <v>ブロック据付工</v>
          </cell>
          <cell r="K47" t="str">
            <v>H=4.0～5.0m</v>
          </cell>
          <cell r="L47" t="str">
            <v>N=</v>
          </cell>
          <cell r="M47" t="str">
            <v>箇所</v>
          </cell>
          <cell r="N47">
            <v>43</v>
          </cell>
          <cell r="O47" t="str">
            <v>ブロック据付工</v>
          </cell>
          <cell r="P47" t="str">
            <v>H=4.0～5.0m</v>
          </cell>
          <cell r="Q47" t="str">
            <v>N=</v>
          </cell>
          <cell r="R47" t="str">
            <v>箇所</v>
          </cell>
          <cell r="S47">
            <v>43</v>
          </cell>
          <cell r="T47" t="str">
            <v>ブロック据付工</v>
          </cell>
          <cell r="U47" t="str">
            <v>H=5.0～6.0m</v>
          </cell>
          <cell r="V47" t="str">
            <v>N=</v>
          </cell>
          <cell r="W47" t="str">
            <v>箇所</v>
          </cell>
          <cell r="X47">
            <v>43</v>
          </cell>
          <cell r="Y47" t="str">
            <v>ブロック据付工</v>
          </cell>
          <cell r="Z47" t="str">
            <v>H=5.0～6.0m</v>
          </cell>
          <cell r="AA47" t="str">
            <v>N=</v>
          </cell>
          <cell r="AB47" t="str">
            <v>箇所</v>
          </cell>
          <cell r="AC47">
            <v>43</v>
          </cell>
          <cell r="AD47" t="str">
            <v>ブロック据付工</v>
          </cell>
          <cell r="AE47" t="str">
            <v>H=5.0～6.0m</v>
          </cell>
          <cell r="AF47" t="str">
            <v>N=</v>
          </cell>
          <cell r="AG47" t="str">
            <v>箇所</v>
          </cell>
        </row>
        <row r="48">
          <cell r="I48">
            <v>44</v>
          </cell>
          <cell r="J48" t="str">
            <v>ブロック据付工</v>
          </cell>
          <cell r="K48" t="str">
            <v>H=5.0～6.0m</v>
          </cell>
          <cell r="L48" t="str">
            <v>N=</v>
          </cell>
          <cell r="M48" t="str">
            <v>箇所</v>
          </cell>
          <cell r="N48">
            <v>44</v>
          </cell>
          <cell r="O48" t="str">
            <v>ブロック据付工</v>
          </cell>
          <cell r="P48" t="str">
            <v>H=5.0～6.0m</v>
          </cell>
          <cell r="Q48" t="str">
            <v>N=</v>
          </cell>
          <cell r="R48" t="str">
            <v>箇所</v>
          </cell>
          <cell r="S48">
            <v>44</v>
          </cell>
          <cell r="T48" t="str">
            <v>ブロック据付工</v>
          </cell>
          <cell r="U48" t="str">
            <v>H=6.0～7.0m</v>
          </cell>
          <cell r="V48" t="str">
            <v>N=</v>
          </cell>
          <cell r="W48" t="str">
            <v>箇所</v>
          </cell>
          <cell r="X48">
            <v>44</v>
          </cell>
          <cell r="Y48" t="str">
            <v>ブロック据付工</v>
          </cell>
          <cell r="Z48" t="str">
            <v>H=6.0～7.0m</v>
          </cell>
          <cell r="AA48" t="str">
            <v>N=</v>
          </cell>
          <cell r="AB48" t="str">
            <v>箇所</v>
          </cell>
          <cell r="AC48">
            <v>44</v>
          </cell>
          <cell r="AD48" t="str">
            <v>ブロック据付工</v>
          </cell>
          <cell r="AE48" t="str">
            <v>H=6.0～7.0m</v>
          </cell>
          <cell r="AF48" t="str">
            <v>N=</v>
          </cell>
          <cell r="AG48" t="str">
            <v>箇所</v>
          </cell>
        </row>
        <row r="49">
          <cell r="I49">
            <v>45</v>
          </cell>
          <cell r="J49" t="str">
            <v>底　　部　　工</v>
          </cell>
          <cell r="K49" t="str">
            <v>標準部</v>
          </cell>
          <cell r="L49" t="str">
            <v>N=</v>
          </cell>
          <cell r="M49" t="str">
            <v>箇所</v>
          </cell>
          <cell r="N49">
            <v>45</v>
          </cell>
          <cell r="O49" t="str">
            <v>底　　部　　工</v>
          </cell>
          <cell r="P49" t="str">
            <v>標準部</v>
          </cell>
          <cell r="Q49" t="str">
            <v>N=</v>
          </cell>
          <cell r="R49" t="str">
            <v>箇所</v>
          </cell>
          <cell r="S49">
            <v>45</v>
          </cell>
          <cell r="T49" t="str">
            <v>底　　部　　工</v>
          </cell>
          <cell r="U49" t="str">
            <v>標準部</v>
          </cell>
          <cell r="V49" t="str">
            <v>N=</v>
          </cell>
          <cell r="W49" t="str">
            <v>箇所</v>
          </cell>
          <cell r="X49">
            <v>45</v>
          </cell>
          <cell r="Y49" t="str">
            <v>底　　部　　工</v>
          </cell>
          <cell r="Z49" t="str">
            <v>標準部</v>
          </cell>
          <cell r="AA49" t="str">
            <v>N=</v>
          </cell>
          <cell r="AB49" t="str">
            <v>箇所</v>
          </cell>
          <cell r="AC49">
            <v>45</v>
          </cell>
          <cell r="AD49" t="str">
            <v>底　　部　　工</v>
          </cell>
          <cell r="AE49" t="str">
            <v>標準部</v>
          </cell>
          <cell r="AF49" t="str">
            <v>N=</v>
          </cell>
          <cell r="AG49" t="str">
            <v>箇所</v>
          </cell>
        </row>
        <row r="50">
          <cell r="I50">
            <v>46</v>
          </cell>
          <cell r="J50" t="str">
            <v>副 管 取 付 工</v>
          </cell>
          <cell r="K50" t="str">
            <v>H=</v>
          </cell>
          <cell r="L50" t="str">
            <v>N=</v>
          </cell>
          <cell r="M50" t="str">
            <v>箇所</v>
          </cell>
          <cell r="N50">
            <v>46</v>
          </cell>
          <cell r="O50" t="str">
            <v>副 管 取 付 工</v>
          </cell>
          <cell r="P50" t="str">
            <v>H=</v>
          </cell>
          <cell r="Q50" t="str">
            <v>N=</v>
          </cell>
          <cell r="R50" t="str">
            <v>箇所</v>
          </cell>
          <cell r="S50">
            <v>46</v>
          </cell>
          <cell r="T50" t="str">
            <v>副 管 取 付 工</v>
          </cell>
          <cell r="U50" t="str">
            <v>H=</v>
          </cell>
          <cell r="V50" t="str">
            <v>N=</v>
          </cell>
          <cell r="W50" t="str">
            <v>箇所</v>
          </cell>
          <cell r="X50">
            <v>46</v>
          </cell>
          <cell r="Y50" t="str">
            <v>副 管 取 付 工</v>
          </cell>
          <cell r="Z50" t="str">
            <v>H=</v>
          </cell>
          <cell r="AA50" t="str">
            <v>N=</v>
          </cell>
          <cell r="AB50" t="str">
            <v>箇所</v>
          </cell>
          <cell r="AC50">
            <v>46</v>
          </cell>
          <cell r="AD50" t="str">
            <v>副 管 取 付 工</v>
          </cell>
          <cell r="AE50" t="str">
            <v>H=</v>
          </cell>
          <cell r="AF50" t="str">
            <v>N=</v>
          </cell>
          <cell r="AG50" t="str">
            <v>箇所</v>
          </cell>
        </row>
        <row r="51">
          <cell r="I51">
            <v>999</v>
          </cell>
          <cell r="N51">
            <v>999</v>
          </cell>
          <cell r="S51">
            <v>999</v>
          </cell>
          <cell r="X51">
            <v>999</v>
          </cell>
          <cell r="AC51">
            <v>999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価表01"/>
      <sheetName val="代価表02"/>
      <sheetName val="代価表03"/>
      <sheetName val="代価表04"/>
    </sheetNames>
    <sheetDataSet>
      <sheetData sheetId="0"/>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費内訳"/>
      <sheetName val="内訳書"/>
      <sheetName val="内訳書 (2)"/>
      <sheetName val="特記仕様書"/>
      <sheetName val="委託数量内訳明細書"/>
      <sheetName val="委託設計書鏡"/>
      <sheetName val="直人内訳"/>
      <sheetName val="ﾎﾞｰﾘﾝｸﾞ数量"/>
      <sheetName val="委託変更協議書"/>
      <sheetName val="検査調書・合格通知書"/>
      <sheetName val="委託検査復命書"/>
      <sheetName val="完了検査内訳表"/>
      <sheetName val="Sheet12"/>
      <sheetName val="Sheet13"/>
      <sheetName val="Sheet14"/>
      <sheetName val="Sheet15"/>
      <sheetName val="Sheet16"/>
      <sheetName val="Sheet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費内訳"/>
      <sheetName val="内訳書"/>
      <sheetName val="内訳書 (2)"/>
      <sheetName val="特記仕様書"/>
      <sheetName val="委託数量内訳明細書"/>
      <sheetName val="委託設計書鏡"/>
      <sheetName val="直人内訳"/>
      <sheetName val="ﾎﾞｰﾘﾝｸﾞ数量"/>
      <sheetName val="委託変更協議書"/>
      <sheetName val="検査調書・合格通知書"/>
      <sheetName val="委託検査復命書"/>
      <sheetName val="完了検査内訳表"/>
      <sheetName val="Sheet12"/>
      <sheetName val="Sheet13"/>
      <sheetName val="Sheet14"/>
      <sheetName val="Sheet15"/>
      <sheetName val="Sheet16"/>
      <sheetName val="Sheet17"/>
      <sheetName val="変更協議書"/>
      <sheetName val="変更対象表"/>
      <sheetName val="変更鏡 "/>
      <sheetName val="変更内訳"/>
      <sheetName val="数量明細"/>
      <sheetName val="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表"/>
    </sheetNames>
    <sheetDataSet>
      <sheetData sheetId="0" refreshError="1">
        <row r="336">
          <cell r="B336">
            <v>12929</v>
          </cell>
        </row>
        <row r="418">
          <cell r="B418">
            <v>15664</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標題"/>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土木単価"/>
      <sheetName val="保護砂"/>
      <sheetName val="保護砂単価入力"/>
      <sheetName val="総合価表"/>
      <sheetName val="先島見積単価"/>
      <sheetName val="物価版単価"/>
    </sheetNames>
    <sheetDataSet>
      <sheetData sheetId="0" refreshError="1">
        <row r="8">
          <cell r="B8">
            <v>18400</v>
          </cell>
          <cell r="C8">
            <v>22900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選定"/>
      <sheetName val="業者選定 (2)"/>
      <sheetName val="請負契約関係"/>
      <sheetName val="請負契約関係 (2)"/>
      <sheetName val="Sheet3"/>
    </sheetNames>
    <sheetDataSet>
      <sheetData sheetId="0"/>
      <sheetData sheetId="1">
        <row r="2">
          <cell r="A2">
            <v>1</v>
          </cell>
          <cell r="B2" t="str">
            <v>㈱屋富祖組</v>
          </cell>
          <cell r="C2" t="str">
            <v>屋富祖 学</v>
          </cell>
          <cell r="D2" t="str">
            <v>東風平町字東風平1444番地</v>
          </cell>
          <cell r="E2" t="str">
            <v>998-2123</v>
          </cell>
          <cell r="F2" t="str">
            <v>998-2571</v>
          </cell>
        </row>
        <row r="3">
          <cell r="A3">
            <v>2</v>
          </cell>
          <cell r="B3" t="str">
            <v>㈲新八土建</v>
          </cell>
          <cell r="C3" t="str">
            <v>新垣 清八</v>
          </cell>
          <cell r="D3" t="str">
            <v>那覇市小禄1-42-12</v>
          </cell>
          <cell r="E3" t="str">
            <v>857-6572</v>
          </cell>
          <cell r="F3" t="str">
            <v>857-7716</v>
          </cell>
        </row>
        <row r="4">
          <cell r="A4">
            <v>3</v>
          </cell>
          <cell r="B4" t="str">
            <v>㈲協和工務店</v>
          </cell>
          <cell r="C4" t="str">
            <v>平仲 晃</v>
          </cell>
          <cell r="D4" t="str">
            <v>那覇市仲井真134-2</v>
          </cell>
          <cell r="E4" t="str">
            <v>832-0078</v>
          </cell>
          <cell r="F4" t="str">
            <v>853-8692</v>
          </cell>
        </row>
        <row r="5">
          <cell r="A5">
            <v>4</v>
          </cell>
          <cell r="B5" t="str">
            <v>㈲千代亀建設</v>
          </cell>
          <cell r="C5" t="str">
            <v>金城 清徳</v>
          </cell>
          <cell r="D5" t="str">
            <v>東風平町字東風平143番地</v>
          </cell>
          <cell r="E5" t="str">
            <v>998-9806</v>
          </cell>
          <cell r="F5" t="str">
            <v>998-9826</v>
          </cell>
        </row>
        <row r="6">
          <cell r="A6">
            <v>5</v>
          </cell>
          <cell r="B6" t="str">
            <v>㈲仲座開発</v>
          </cell>
          <cell r="C6" t="str">
            <v>仲座 義輝</v>
          </cell>
          <cell r="D6" t="str">
            <v>豊見城市上田545-8番地</v>
          </cell>
          <cell r="E6" t="str">
            <v>840-2933</v>
          </cell>
          <cell r="F6" t="str">
            <v>840-2938</v>
          </cell>
        </row>
        <row r="7">
          <cell r="A7">
            <v>6</v>
          </cell>
          <cell r="B7" t="str">
            <v>㈲ﾏﾙﾋｻ開発</v>
          </cell>
          <cell r="C7" t="str">
            <v>津嘉山 久</v>
          </cell>
          <cell r="D7" t="str">
            <v>豊見城市字真玉橋141番地</v>
          </cell>
          <cell r="E7" t="str">
            <v>856-3388</v>
          </cell>
          <cell r="F7" t="str">
            <v>856-1243</v>
          </cell>
        </row>
        <row r="8">
          <cell r="A8">
            <v>7</v>
          </cell>
          <cell r="B8" t="str">
            <v>㈲旭野開発</v>
          </cell>
          <cell r="C8" t="str">
            <v>金城 正和</v>
          </cell>
          <cell r="D8" t="str">
            <v>豊見城市字根差部587-3番地</v>
          </cell>
          <cell r="E8" t="str">
            <v>850-0749</v>
          </cell>
          <cell r="F8" t="str">
            <v>856-6511</v>
          </cell>
        </row>
        <row r="9">
          <cell r="A9">
            <v>8</v>
          </cell>
          <cell r="B9" t="str">
            <v>㈲新芽開発</v>
          </cell>
          <cell r="C9" t="str">
            <v>新垣 善光</v>
          </cell>
          <cell r="D9" t="str">
            <v>豊見城市上田589番地 丸国ﾏﾝｼｮﾝ106号</v>
          </cell>
          <cell r="E9" t="str">
            <v>851-2501</v>
          </cell>
          <cell r="F9" t="str">
            <v>851-2502</v>
          </cell>
        </row>
        <row r="10">
          <cell r="A10">
            <v>9</v>
          </cell>
          <cell r="B10" t="str">
            <v>㈲神谷総合建設</v>
          </cell>
          <cell r="C10" t="str">
            <v>神谷 清正</v>
          </cell>
          <cell r="D10" t="str">
            <v>東風平町字志多伯238-1番地</v>
          </cell>
          <cell r="E10" t="str">
            <v>998-8251</v>
          </cell>
          <cell r="F10" t="str">
            <v>998-8165</v>
          </cell>
        </row>
        <row r="11">
          <cell r="A11">
            <v>10</v>
          </cell>
          <cell r="B11" t="str">
            <v>㈲西部技建</v>
          </cell>
          <cell r="C11" t="str">
            <v>永山 清郎</v>
          </cell>
          <cell r="D11" t="str">
            <v>豊見城市豊見城574-7番地</v>
          </cell>
          <cell r="E11" t="str">
            <v>850-4537</v>
          </cell>
          <cell r="F11" t="str">
            <v>856-2588</v>
          </cell>
        </row>
        <row r="12">
          <cell r="A12">
            <v>11</v>
          </cell>
          <cell r="B12" t="str">
            <v>㈲丸清産業</v>
          </cell>
          <cell r="C12" t="str">
            <v>伊吉 清</v>
          </cell>
          <cell r="D12" t="str">
            <v>南風原町字山川449番地</v>
          </cell>
          <cell r="E12" t="str">
            <v>889-6544</v>
          </cell>
          <cell r="F12" t="str">
            <v>889-6552</v>
          </cell>
        </row>
        <row r="13">
          <cell r="A13">
            <v>12</v>
          </cell>
          <cell r="B13" t="str">
            <v>㈱玉武土木</v>
          </cell>
          <cell r="C13" t="str">
            <v>玉城 豊</v>
          </cell>
          <cell r="D13" t="str">
            <v>那覇市古波蔵3-17-14</v>
          </cell>
          <cell r="E13" t="str">
            <v>834-0234</v>
          </cell>
          <cell r="F13" t="str">
            <v>834-0234</v>
          </cell>
        </row>
        <row r="14">
          <cell r="A14">
            <v>13</v>
          </cell>
          <cell r="B14" t="str">
            <v>㈲仁　組</v>
          </cell>
          <cell r="C14" t="str">
            <v>屋良 仁</v>
          </cell>
          <cell r="D14" t="str">
            <v>与那原町字板良敷610-5番地</v>
          </cell>
          <cell r="E14" t="str">
            <v>946-6168</v>
          </cell>
          <cell r="F14" t="str">
            <v>946-5951</v>
          </cell>
        </row>
      </sheetData>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指名業者選定"/>
      <sheetName val="起案用紙①"/>
      <sheetName val="指名審査依頼"/>
      <sheetName val="FAX送信表"/>
      <sheetName val="入札配布通知書"/>
      <sheetName val="質疑書"/>
      <sheetName val="回答書"/>
      <sheetName val="受領票"/>
      <sheetName val="起案用紙②"/>
      <sheetName val="指名競争入札（通知）"/>
      <sheetName val="入札執行通知書（現説無し)"/>
      <sheetName val="入札注意事項"/>
      <sheetName val="現場説明（出席簿）"/>
      <sheetName val="入札書（工事）"/>
      <sheetName val="封筒"/>
      <sheetName val="予定価格"/>
      <sheetName val="入札結果報告書"/>
      <sheetName val="起案用紙③"/>
      <sheetName val="特記仕様書"/>
      <sheetName val="設計書"/>
      <sheetName val="設計書 (変更)"/>
      <sheetName val="起案用紙④"/>
      <sheetName val="変更協議書(甲)"/>
      <sheetName val="変更協議書(乙)"/>
      <sheetName val="工事変更契約書"/>
      <sheetName val="起案用紙⑤"/>
      <sheetName val="検査調書"/>
      <sheetName val="検査調書（裏）"/>
      <sheetName val="合格通知書"/>
      <sheetName val="Sheet1"/>
      <sheetName val="工事変更契約書 2回目"/>
      <sheetName val="変更協議書2回目"/>
    </sheetNames>
    <sheetDataSet>
      <sheetData sheetId="0"/>
      <sheetData sheetId="1">
        <row r="38">
          <cell r="A38">
            <v>1</v>
          </cell>
          <cell r="B38" t="str">
            <v>㈲八正土木開発</v>
          </cell>
          <cell r="C38" t="str">
            <v>船附 吉雄</v>
          </cell>
          <cell r="D38" t="str">
            <v>那覇市字仲井真199-2番地</v>
          </cell>
          <cell r="E38" t="str">
            <v>831-7285</v>
          </cell>
          <cell r="F38" t="str">
            <v>998-6583</v>
          </cell>
        </row>
        <row r="39">
          <cell r="A39">
            <v>2</v>
          </cell>
          <cell r="B39" t="str">
            <v>㈲ﾄ-ｴｲ産業</v>
          </cell>
          <cell r="C39" t="str">
            <v>比屋根 英文</v>
          </cell>
          <cell r="D39" t="str">
            <v>東風平町字伊覇6番地</v>
          </cell>
          <cell r="E39" t="str">
            <v>998-6155</v>
          </cell>
          <cell r="F39" t="str">
            <v>998-0301</v>
          </cell>
        </row>
        <row r="40">
          <cell r="A40">
            <v>3</v>
          </cell>
          <cell r="B40" t="str">
            <v>㈲前　信</v>
          </cell>
          <cell r="C40" t="str">
            <v>前原 信一</v>
          </cell>
          <cell r="D40" t="str">
            <v>東風平町字東風平392-4番地</v>
          </cell>
          <cell r="E40" t="str">
            <v>998-8672</v>
          </cell>
          <cell r="F40" t="str">
            <v>998-8082</v>
          </cell>
        </row>
        <row r="41">
          <cell r="A41">
            <v>4</v>
          </cell>
          <cell r="B41" t="str">
            <v>㈱かんきょう21</v>
          </cell>
          <cell r="C41" t="str">
            <v>田代 潔</v>
          </cell>
          <cell r="D41" t="str">
            <v>那覇市天久2-28-24</v>
          </cell>
          <cell r="E41" t="str">
            <v>869-1577</v>
          </cell>
          <cell r="F41" t="str">
            <v>863-7051</v>
          </cell>
        </row>
        <row r="42">
          <cell r="A42">
            <v>5</v>
          </cell>
          <cell r="B42" t="str">
            <v>㈲富盛建設</v>
          </cell>
          <cell r="C42" t="str">
            <v>森田 廣昭</v>
          </cell>
          <cell r="D42" t="str">
            <v>東風平町字富盛319番地</v>
          </cell>
          <cell r="E42" t="str">
            <v>998-2513</v>
          </cell>
          <cell r="F42" t="str">
            <v>998-2865</v>
          </cell>
        </row>
        <row r="43">
          <cell r="A43">
            <v>6</v>
          </cell>
          <cell r="B43" t="str">
            <v>㈲花正工業</v>
          </cell>
          <cell r="C43" t="str">
            <v>花城 裕一</v>
          </cell>
          <cell r="D43" t="str">
            <v>東風平町字屋宜原149番地</v>
          </cell>
          <cell r="E43" t="str">
            <v>998-7455</v>
          </cell>
          <cell r="F43" t="str">
            <v>998-9417</v>
          </cell>
        </row>
        <row r="44">
          <cell r="A44">
            <v>7</v>
          </cell>
          <cell r="B44" t="str">
            <v>㈱正吉建設</v>
          </cell>
          <cell r="C44" t="str">
            <v>赤嶺 勲</v>
          </cell>
          <cell r="D44" t="str">
            <v>那覇市字仲井真365-2番地</v>
          </cell>
          <cell r="E44" t="str">
            <v>853-3839</v>
          </cell>
          <cell r="F44" t="str">
            <v>853-3830</v>
          </cell>
        </row>
        <row r="45">
          <cell r="A45">
            <v>8</v>
          </cell>
          <cell r="B45" t="str">
            <v>㈲高平建設</v>
          </cell>
          <cell r="C45" t="str">
            <v>川平 賀昭</v>
          </cell>
          <cell r="D45" t="str">
            <v>東風平町字外間26番地</v>
          </cell>
          <cell r="E45" t="str">
            <v>998-7887</v>
          </cell>
          <cell r="F45" t="str">
            <v>998-7887</v>
          </cell>
        </row>
        <row r="46">
          <cell r="A46">
            <v>9</v>
          </cell>
          <cell r="B46" t="str">
            <v>㈱兼城建設</v>
          </cell>
          <cell r="C46" t="str">
            <v>兼城 浩輝</v>
          </cell>
          <cell r="D46" t="str">
            <v>那覇市小禄980-36番地</v>
          </cell>
          <cell r="E46" t="str">
            <v>858-5588</v>
          </cell>
          <cell r="F46" t="str">
            <v>858-5850</v>
          </cell>
        </row>
        <row r="47">
          <cell r="A47">
            <v>10</v>
          </cell>
          <cell r="B47" t="str">
            <v>豊産業</v>
          </cell>
          <cell r="C47" t="str">
            <v>金城 祐福</v>
          </cell>
          <cell r="D47" t="str">
            <v>東風平町字当銘82番地</v>
          </cell>
          <cell r="E47" t="str">
            <v>998-9983</v>
          </cell>
          <cell r="F47" t="str">
            <v>992-2238</v>
          </cell>
        </row>
        <row r="48">
          <cell r="A48">
            <v>11</v>
          </cell>
          <cell r="B48" t="str">
            <v>㈲大眞建設</v>
          </cell>
          <cell r="C48" t="str">
            <v>諸見里 眞秀</v>
          </cell>
          <cell r="D48" t="str">
            <v>具志頭村字後原526-1番地</v>
          </cell>
          <cell r="E48" t="str">
            <v>998-8005</v>
          </cell>
          <cell r="F48" t="str">
            <v>998-8122</v>
          </cell>
        </row>
        <row r="49">
          <cell r="A49">
            <v>12</v>
          </cell>
          <cell r="B49" t="str">
            <v>大里総合建材㈱</v>
          </cell>
          <cell r="C49" t="str">
            <v>新垣 清一</v>
          </cell>
          <cell r="D49" t="str">
            <v>大里村字稲嶺1981番地</v>
          </cell>
          <cell r="E49" t="str">
            <v>945-5604</v>
          </cell>
          <cell r="F49" t="str">
            <v>945-6044</v>
          </cell>
        </row>
        <row r="50">
          <cell r="A50">
            <v>13</v>
          </cell>
          <cell r="B50" t="str">
            <v>㈲拓正土建</v>
          </cell>
          <cell r="C50" t="str">
            <v>長嶺 正利</v>
          </cell>
          <cell r="D50" t="str">
            <v>豊見城市字翁長120番地</v>
          </cell>
          <cell r="E50" t="str">
            <v>850-5516</v>
          </cell>
          <cell r="F50" t="str">
            <v>850-5828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指名業者選定"/>
      <sheetName val="起案用紙①"/>
      <sheetName val="指名審査依頼"/>
      <sheetName val="FAX送信表"/>
      <sheetName val="入札配布通知書"/>
      <sheetName val="質疑書"/>
      <sheetName val="回答書"/>
      <sheetName val="受領票"/>
      <sheetName val="起案用紙②"/>
      <sheetName val="指名競争入札（通知）"/>
      <sheetName val="入札執行通知書（現説無し）"/>
      <sheetName val="入札注意事項"/>
      <sheetName val="現場説明（出席簿）"/>
      <sheetName val="入札書（工事）"/>
      <sheetName val="封筒"/>
      <sheetName val="予定価格"/>
      <sheetName val="入札結果報告書"/>
      <sheetName val="起案用紙③"/>
      <sheetName val="特記仕様書"/>
      <sheetName val="設計書"/>
      <sheetName val="設計書 (変更)"/>
      <sheetName val="起案用紙⑤"/>
      <sheetName val="変更協議書(甲)"/>
      <sheetName val="変更協議書(乙)"/>
      <sheetName val="工事変更契約書"/>
      <sheetName val="変更協議書(甲) (2)"/>
      <sheetName val="変更協議書(乙) (2)"/>
      <sheetName val="工事変更契約書 2回目"/>
      <sheetName val="変更協議書2回目"/>
      <sheetName val="検査調書"/>
      <sheetName val="検査調書（裏）"/>
      <sheetName val="合格通知書"/>
      <sheetName val="起案用紙(三者見積)"/>
      <sheetName val="起案用紙(乙）"/>
      <sheetName val="検査調書 (2)"/>
      <sheetName val="検査調書（裏） (2)"/>
      <sheetName val="合格通知書 (2)"/>
      <sheetName val="Sheet1"/>
      <sheetName val="Sheet1 (2)"/>
    </sheetNames>
    <sheetDataSet>
      <sheetData sheetId="0"/>
      <sheetData sheetId="1">
        <row r="37">
          <cell r="A37">
            <v>1</v>
          </cell>
          <cell r="B37" t="str">
            <v>神田電機工事㈱</v>
          </cell>
          <cell r="C37" t="str">
            <v>神谷 正友</v>
          </cell>
          <cell r="D37" t="str">
            <v>那覇市古波蔵3-5-17</v>
          </cell>
          <cell r="E37" t="str">
            <v>853-4950</v>
          </cell>
          <cell r="F37" t="str">
            <v>855-2077</v>
          </cell>
        </row>
        <row r="38">
          <cell r="A38">
            <v>2</v>
          </cell>
          <cell r="B38" t="str">
            <v>㈲東進建設工業</v>
          </cell>
          <cell r="C38" t="str">
            <v>新垣 進</v>
          </cell>
          <cell r="D38" t="str">
            <v>大里村字大城1902番地</v>
          </cell>
          <cell r="E38" t="str">
            <v>946-5131</v>
          </cell>
          <cell r="F38" t="str">
            <v>946-8052</v>
          </cell>
        </row>
        <row r="39">
          <cell r="A39">
            <v>3</v>
          </cell>
          <cell r="B39" t="str">
            <v>㈲平和産業</v>
          </cell>
          <cell r="C39" t="str">
            <v>金城 貴大</v>
          </cell>
          <cell r="D39" t="str">
            <v>東風平町字当銘82番地</v>
          </cell>
          <cell r="E39" t="str">
            <v>998-9982</v>
          </cell>
          <cell r="F39" t="str">
            <v>992-2273</v>
          </cell>
        </row>
        <row r="40">
          <cell r="A40">
            <v>4</v>
          </cell>
          <cell r="B40" t="str">
            <v>㈲南武建設</v>
          </cell>
          <cell r="C40" t="str">
            <v>謝花 清和</v>
          </cell>
          <cell r="D40" t="str">
            <v>豊見城市上田538-3番地</v>
          </cell>
          <cell r="E40" t="str">
            <v>856-8956</v>
          </cell>
          <cell r="F40" t="str">
            <v>856-8974</v>
          </cell>
        </row>
        <row r="41">
          <cell r="A41">
            <v>5</v>
          </cell>
          <cell r="B41" t="str">
            <v>㈲澄　弘</v>
          </cell>
          <cell r="C41" t="str">
            <v>金城 澄夫</v>
          </cell>
          <cell r="D41" t="str">
            <v>東風平町字世名城787-2番地</v>
          </cell>
          <cell r="E41" t="str">
            <v>998-3232</v>
          </cell>
          <cell r="F41" t="str">
            <v>998-3257</v>
          </cell>
        </row>
        <row r="42">
          <cell r="A42">
            <v>6</v>
          </cell>
          <cell r="B42" t="str">
            <v>勝盛建設</v>
          </cell>
          <cell r="C42" t="str">
            <v>小田 政勝</v>
          </cell>
          <cell r="D42" t="str">
            <v>東風平町字当銘82番地</v>
          </cell>
          <cell r="E42" t="str">
            <v>998-3000</v>
          </cell>
          <cell r="F42" t="str">
            <v>998-3819</v>
          </cell>
        </row>
        <row r="43">
          <cell r="A43">
            <v>7</v>
          </cell>
          <cell r="B43" t="str">
            <v>㈲花正工業</v>
          </cell>
          <cell r="C43" t="str">
            <v>花城 裕一</v>
          </cell>
          <cell r="D43" t="str">
            <v>東風平町字屋宜原149番地</v>
          </cell>
          <cell r="E43" t="str">
            <v>998-7455</v>
          </cell>
          <cell r="F43" t="str">
            <v>998-9417</v>
          </cell>
        </row>
        <row r="44">
          <cell r="A44">
            <v>8</v>
          </cell>
          <cell r="B44" t="str">
            <v>㈲新芽開発</v>
          </cell>
          <cell r="C44" t="str">
            <v>新垣 善光</v>
          </cell>
          <cell r="D44" t="str">
            <v>豊見城市上田589番地 丸国ﾏﾝｼｮﾝ106号</v>
          </cell>
          <cell r="E44" t="str">
            <v>851-2501</v>
          </cell>
          <cell r="F44" t="str">
            <v>851-2502</v>
          </cell>
        </row>
        <row r="45">
          <cell r="A45">
            <v>9</v>
          </cell>
          <cell r="B45" t="str">
            <v>㈲平義建設</v>
          </cell>
          <cell r="C45" t="str">
            <v>平田 満義</v>
          </cell>
          <cell r="D45" t="str">
            <v>東風平町字世名城139-2番地</v>
          </cell>
          <cell r="E45" t="str">
            <v>998-5130</v>
          </cell>
          <cell r="F45" t="str">
            <v>998-0300</v>
          </cell>
        </row>
        <row r="46">
          <cell r="A46">
            <v>10</v>
          </cell>
          <cell r="B46" t="str">
            <v>㈲ﾐﾅﾐ建設</v>
          </cell>
          <cell r="C46" t="str">
            <v>玉城 準子</v>
          </cell>
          <cell r="D46" t="str">
            <v>東風平町字志多伯94番地</v>
          </cell>
          <cell r="E46" t="str">
            <v>998-9173</v>
          </cell>
          <cell r="F46" t="str">
            <v>945-7103</v>
          </cell>
        </row>
        <row r="47">
          <cell r="A47">
            <v>11</v>
          </cell>
          <cell r="B47" t="str">
            <v>(資)沖縄総合造園</v>
          </cell>
          <cell r="C47" t="str">
            <v>知名 定正</v>
          </cell>
          <cell r="D47" t="str">
            <v>那覇市字国場69番地</v>
          </cell>
          <cell r="E47" t="str">
            <v>854-2376</v>
          </cell>
          <cell r="F47" t="str">
            <v>853-1977</v>
          </cell>
        </row>
        <row r="48">
          <cell r="A48">
            <v>12</v>
          </cell>
          <cell r="B48" t="str">
            <v>丸繁建設</v>
          </cell>
          <cell r="C48" t="str">
            <v>諸見里 真光</v>
          </cell>
          <cell r="D48" t="str">
            <v>具志頭村字後原614-7</v>
          </cell>
          <cell r="E48" t="str">
            <v>998-9381</v>
          </cell>
          <cell r="F48" t="str">
            <v>998-9257</v>
          </cell>
        </row>
        <row r="49">
          <cell r="A49">
            <v>13</v>
          </cell>
          <cell r="B49" t="str">
            <v>㈱花咲建設</v>
          </cell>
          <cell r="C49" t="str">
            <v>高良 貢</v>
          </cell>
          <cell r="D49" t="str">
            <v>那覇市上間333-1番地</v>
          </cell>
          <cell r="E49" t="str">
            <v>832-7500</v>
          </cell>
          <cell r="F49" t="str">
            <v>855-3775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程"/>
      <sheetName val="鏡"/>
      <sheetName val="数内訳"/>
      <sheetName val="本工事"/>
      <sheetName val="代価"/>
      <sheetName val="代価 (2)"/>
      <sheetName val="単価"/>
      <sheetName val="数計算"/>
    </sheetNames>
    <sheetDataSet>
      <sheetData sheetId="0"/>
      <sheetData sheetId="1"/>
      <sheetData sheetId="2"/>
      <sheetData sheetId="3"/>
      <sheetData sheetId="4"/>
      <sheetData sheetId="5"/>
      <sheetData sheetId="6"/>
      <sheetData sheetId="7"/>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1型側溝"/>
      <sheetName val="L-2型側溝"/>
      <sheetName val="L-3型側溝"/>
      <sheetName val="L-4型側溝"/>
      <sheetName val="舗装止"/>
      <sheetName val="A型縁石"/>
      <sheetName val="B型縁石"/>
      <sheetName val="C型縁石"/>
      <sheetName val="Ｄ型縁石"/>
      <sheetName val="Ⅰ型現場打"/>
      <sheetName val="Ⅱ型現場打"/>
      <sheetName val="1-1号管渠"/>
      <sheetName val="1-2号管渠"/>
      <sheetName val="DO管側溝"/>
      <sheetName val="横断溝"/>
      <sheetName val="1号集水桝"/>
      <sheetName val="2号集水桝"/>
      <sheetName val="小重500"/>
      <sheetName val="小重600"/>
      <sheetName val="小重700"/>
      <sheetName val="小重1000 "/>
      <sheetName val="小重1300"/>
      <sheetName val="重500"/>
      <sheetName val="重平均H950"/>
      <sheetName val="重平均H1150"/>
      <sheetName val="重平均H1700"/>
      <sheetName val="L型1300"/>
      <sheetName val="L型1800"/>
      <sheetName val="L型2250"/>
      <sheetName val="L型2000"/>
      <sheetName val="L型2300"/>
      <sheetName val="L型2400"/>
      <sheetName val="L型2500"/>
      <sheetName val="L型2700"/>
      <sheetName val="もずく"/>
      <sheetName val="1号間知"/>
      <sheetName val="2号間知"/>
      <sheetName val="3号間知"/>
      <sheetName val="植樹桝ブロッ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22">
          <cell r="AJ22" t="str">
            <v>図参照</v>
          </cell>
        </row>
        <row r="24">
          <cell r="AJ24" t="str">
            <v>図参照</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務管理費(記入)"/>
      <sheetName val="土地区画整理事務費"/>
      <sheetName val="支出行為伺い"/>
      <sheetName val="伊覇地区執行状況（H16) "/>
      <sheetName val="伊覇地区収支計算書（4月）"/>
      <sheetName val="伊覇地区収支計算書（5月）"/>
      <sheetName val="伊覇地区収支計算書（6月）"/>
      <sheetName val="伊覇地区収支計算書（7月） "/>
      <sheetName val="伊覇地区収支計算書（8月） "/>
      <sheetName val="伊覇地区収支計算書（9月）"/>
      <sheetName val="伊覇地区歳出予算執行状況 "/>
      <sheetName val="伊覇地区歳入予算執行状況"/>
      <sheetName val="歳入"/>
      <sheetName val="歳出"/>
      <sheetName val="節別集計表"/>
      <sheetName val="Sheet3"/>
      <sheetName val="屋宜原地区収支計算書（4月）"/>
      <sheetName val="屋宜原地区収支計算書（5月）"/>
      <sheetName val="屋宜原地区収支計算書（6月）"/>
      <sheetName val="屋宜原地区収支計算書（7月） "/>
      <sheetName val="屋宜原地区収支計算書（8月） "/>
      <sheetName val="屋宜原地区収支計算書（9月）"/>
      <sheetName val="屋宜原地区歳出予算執行状況 "/>
      <sheetName val="屋宜原地区歳入予算執行状況"/>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I2">
            <v>1</v>
          </cell>
          <cell r="J2" t="str">
            <v>報酬</v>
          </cell>
        </row>
        <row r="3">
          <cell r="I3">
            <v>2</v>
          </cell>
          <cell r="J3" t="str">
            <v>給料</v>
          </cell>
        </row>
        <row r="4">
          <cell r="I4">
            <v>3</v>
          </cell>
          <cell r="J4" t="str">
            <v>職員手当等</v>
          </cell>
        </row>
        <row r="5">
          <cell r="I5">
            <v>4</v>
          </cell>
          <cell r="J5" t="str">
            <v>共済費</v>
          </cell>
        </row>
        <row r="6">
          <cell r="I6">
            <v>5</v>
          </cell>
          <cell r="J6" t="str">
            <v>災害補償費</v>
          </cell>
        </row>
        <row r="7">
          <cell r="I7">
            <v>6</v>
          </cell>
          <cell r="J7" t="str">
            <v>恩給及び退職年金</v>
          </cell>
        </row>
        <row r="8">
          <cell r="I8">
            <v>7</v>
          </cell>
          <cell r="J8" t="str">
            <v>賃金</v>
          </cell>
        </row>
        <row r="9">
          <cell r="I9">
            <v>8</v>
          </cell>
          <cell r="J9" t="str">
            <v>補償費</v>
          </cell>
        </row>
        <row r="10">
          <cell r="I10">
            <v>9</v>
          </cell>
          <cell r="J10" t="str">
            <v>旅費</v>
          </cell>
        </row>
        <row r="11">
          <cell r="I11">
            <v>10</v>
          </cell>
          <cell r="J11" t="str">
            <v>交際費</v>
          </cell>
        </row>
        <row r="12">
          <cell r="I12">
            <v>11</v>
          </cell>
          <cell r="J12" t="str">
            <v>需用費</v>
          </cell>
        </row>
        <row r="13">
          <cell r="I13">
            <v>12</v>
          </cell>
          <cell r="J13" t="str">
            <v>役務費</v>
          </cell>
        </row>
        <row r="14">
          <cell r="I14">
            <v>13</v>
          </cell>
          <cell r="J14" t="str">
            <v>委託料</v>
          </cell>
        </row>
        <row r="15">
          <cell r="I15">
            <v>14</v>
          </cell>
          <cell r="J15" t="str">
            <v>使用料及び賃借料</v>
          </cell>
        </row>
        <row r="16">
          <cell r="I16">
            <v>15</v>
          </cell>
          <cell r="J16" t="str">
            <v>工事請負費</v>
          </cell>
        </row>
        <row r="17">
          <cell r="I17">
            <v>16</v>
          </cell>
          <cell r="J17" t="str">
            <v>原材料費</v>
          </cell>
        </row>
        <row r="18">
          <cell r="I18">
            <v>17</v>
          </cell>
          <cell r="J18" t="str">
            <v>公有財産購入費</v>
          </cell>
        </row>
        <row r="19">
          <cell r="I19">
            <v>18</v>
          </cell>
          <cell r="J19" t="str">
            <v>備品購入費</v>
          </cell>
        </row>
        <row r="20">
          <cell r="I20">
            <v>19</v>
          </cell>
          <cell r="J20" t="str">
            <v>負担金，補助及び交付金</v>
          </cell>
        </row>
        <row r="21">
          <cell r="I21">
            <v>20</v>
          </cell>
          <cell r="J21" t="str">
            <v>扶助費</v>
          </cell>
        </row>
        <row r="22">
          <cell r="I22">
            <v>21</v>
          </cell>
          <cell r="J22" t="str">
            <v>貸付金</v>
          </cell>
        </row>
        <row r="23">
          <cell r="I23">
            <v>22</v>
          </cell>
          <cell r="J23" t="str">
            <v>補償，補填及び賠償金</v>
          </cell>
        </row>
        <row r="24">
          <cell r="I24">
            <v>23</v>
          </cell>
          <cell r="J24" t="str">
            <v>償還金,利子及び割引料</v>
          </cell>
        </row>
        <row r="25">
          <cell r="I25">
            <v>24</v>
          </cell>
          <cell r="J25" t="str">
            <v>投資及び出資金</v>
          </cell>
        </row>
        <row r="26">
          <cell r="I26">
            <v>25</v>
          </cell>
          <cell r="J26" t="str">
            <v>積立金</v>
          </cell>
        </row>
        <row r="27">
          <cell r="I27">
            <v>26</v>
          </cell>
          <cell r="J27" t="str">
            <v>寄付金</v>
          </cell>
        </row>
        <row r="28">
          <cell r="I28">
            <v>27</v>
          </cell>
          <cell r="J28" t="str">
            <v>公課費</v>
          </cell>
        </row>
        <row r="29">
          <cell r="I29">
            <v>28</v>
          </cell>
          <cell r="J29" t="str">
            <v>繰出金</v>
          </cell>
        </row>
        <row r="30">
          <cell r="I30">
            <v>29</v>
          </cell>
          <cell r="J30" t="str">
            <v>予備費</v>
          </cell>
        </row>
      </sheetData>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明細書"/>
      <sheetName val="総括（Aﾗｲﾝ）"/>
      <sheetName val="総括（Bﾗｲﾝ）"/>
      <sheetName val="数量（Aﾗｲﾝ）"/>
      <sheetName val="数量（Bﾗｲﾝ）"/>
    </sheetNames>
    <sheetDataSet>
      <sheetData sheetId="0" refreshError="1"/>
      <sheetData sheetId="1" refreshError="1"/>
      <sheetData sheetId="2" refreshError="1"/>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変更協議書"/>
      <sheetName val="変更個所対照表"/>
      <sheetName val="変更内訳表"/>
      <sheetName val="数量明細書"/>
      <sheetName val="内訳表"/>
      <sheetName val="諸経費"/>
      <sheetName val="代価表"/>
      <sheetName val="単価表"/>
      <sheetName val="単価"/>
      <sheetName val="数量計算 "/>
      <sheetName val="数量計算 （図）"/>
      <sheetName val="Sheet14"/>
      <sheetName val="Sheet15"/>
      <sheetName val="Sheet16"/>
    </sheetNames>
    <sheetDataSet>
      <sheetData sheetId="0"/>
      <sheetData sheetId="1"/>
      <sheetData sheetId="2"/>
      <sheetData sheetId="3"/>
      <sheetData sheetId="4"/>
      <sheetData sheetId="5"/>
      <sheetData sheetId="6"/>
      <sheetData sheetId="7"/>
      <sheetData sheetId="8">
        <row r="4">
          <cell r="K4">
            <v>1</v>
          </cell>
          <cell r="L4" t="str">
            <v>土質断面の検討</v>
          </cell>
          <cell r="N4" t="str">
            <v>業務</v>
          </cell>
          <cell r="O4">
            <v>113700</v>
          </cell>
        </row>
        <row r="33">
          <cell r="K33">
            <v>2</v>
          </cell>
          <cell r="L33" t="str">
            <v>土質定数の設定</v>
          </cell>
          <cell r="N33" t="str">
            <v>業務</v>
          </cell>
          <cell r="O33">
            <v>85200</v>
          </cell>
        </row>
        <row r="63">
          <cell r="L63" t="str">
            <v>名　称</v>
          </cell>
          <cell r="M63" t="str">
            <v>規　格</v>
          </cell>
          <cell r="N63" t="str">
            <v>単位</v>
          </cell>
          <cell r="O63" t="str">
            <v>金　額</v>
          </cell>
          <cell r="P63" t="str">
            <v>摘　要</v>
          </cell>
        </row>
        <row r="64">
          <cell r="K64">
            <v>3</v>
          </cell>
          <cell r="L64" t="str">
            <v>対策工の検討</v>
          </cell>
          <cell r="M64" t="str">
            <v>21tﾌﾞﾙﾄﾞｰｻﾞ</v>
          </cell>
          <cell r="N64" t="str">
            <v>業務</v>
          </cell>
          <cell r="O64">
            <v>304000</v>
          </cell>
        </row>
        <row r="93">
          <cell r="K93">
            <v>4</v>
          </cell>
          <cell r="L93" t="str">
            <v>動態観測計画の立案</v>
          </cell>
          <cell r="N93" t="str">
            <v>業務</v>
          </cell>
          <cell r="O93">
            <v>124400</v>
          </cell>
        </row>
        <row r="123">
          <cell r="L123" t="str">
            <v>名　称</v>
          </cell>
          <cell r="M123" t="str">
            <v>規　格</v>
          </cell>
          <cell r="N123" t="str">
            <v>単位</v>
          </cell>
          <cell r="O123" t="str">
            <v>金　額</v>
          </cell>
          <cell r="P123" t="str">
            <v>摘　要</v>
          </cell>
        </row>
        <row r="124">
          <cell r="K124">
            <v>5</v>
          </cell>
          <cell r="L124" t="str">
            <v>解析モデル作成</v>
          </cell>
          <cell r="M124" t="str">
            <v>21tﾌﾞﾙﾄﾞｰｻﾞ</v>
          </cell>
          <cell r="N124" t="str">
            <v>業務</v>
          </cell>
          <cell r="O124">
            <v>203700</v>
          </cell>
        </row>
        <row r="153">
          <cell r="K153">
            <v>6</v>
          </cell>
          <cell r="L153" t="str">
            <v>入力条件整理</v>
          </cell>
          <cell r="N153" t="str">
            <v>業務</v>
          </cell>
          <cell r="O153">
            <v>69100</v>
          </cell>
        </row>
        <row r="183">
          <cell r="L183" t="str">
            <v>名　称</v>
          </cell>
          <cell r="M183" t="str">
            <v>規　格</v>
          </cell>
          <cell r="N183" t="str">
            <v>単位</v>
          </cell>
          <cell r="O183" t="str">
            <v>金　額</v>
          </cell>
          <cell r="P183" t="str">
            <v>摘　要</v>
          </cell>
        </row>
        <row r="184">
          <cell r="K184">
            <v>7</v>
          </cell>
          <cell r="L184" t="str">
            <v>将来予測解析</v>
          </cell>
          <cell r="M184" t="str">
            <v>21tﾌﾞﾙﾄﾞｰｻﾞ</v>
          </cell>
          <cell r="N184" t="str">
            <v>業務</v>
          </cell>
          <cell r="O184">
            <v>311200</v>
          </cell>
        </row>
        <row r="213">
          <cell r="K213">
            <v>8</v>
          </cell>
          <cell r="L213" t="str">
            <v>対策工を加味した解析</v>
          </cell>
          <cell r="N213" t="str">
            <v>業務</v>
          </cell>
          <cell r="O213">
            <v>622400</v>
          </cell>
        </row>
        <row r="243">
          <cell r="L243" t="str">
            <v>名　称</v>
          </cell>
          <cell r="M243" t="str">
            <v>規　格</v>
          </cell>
          <cell r="N243" t="str">
            <v>単位</v>
          </cell>
          <cell r="O243" t="str">
            <v>金　額</v>
          </cell>
          <cell r="P243" t="str">
            <v>摘　要</v>
          </cell>
        </row>
        <row r="244">
          <cell r="K244">
            <v>9</v>
          </cell>
          <cell r="L244" t="str">
            <v>解析結果の検討</v>
          </cell>
          <cell r="M244" t="str">
            <v>21tﾌﾞﾙﾄﾞｰｻﾞ</v>
          </cell>
          <cell r="N244" t="str">
            <v>業務</v>
          </cell>
          <cell r="O244">
            <v>302300</v>
          </cell>
        </row>
        <row r="273">
          <cell r="K273">
            <v>10</v>
          </cell>
          <cell r="L273" t="str">
            <v>ﾈｶﾞﾃｨﾌﾞﾌﾘｸｼｮﾝ</v>
          </cell>
          <cell r="N273" t="str">
            <v>業務</v>
          </cell>
          <cell r="O273">
            <v>256800</v>
          </cell>
        </row>
        <row r="303">
          <cell r="L303" t="str">
            <v>名　称</v>
          </cell>
          <cell r="M303" t="str">
            <v>規　格</v>
          </cell>
          <cell r="N303" t="str">
            <v>単位</v>
          </cell>
          <cell r="O303" t="str">
            <v>金　額</v>
          </cell>
          <cell r="P303" t="str">
            <v>摘　要</v>
          </cell>
        </row>
        <row r="304">
          <cell r="K304">
            <v>11</v>
          </cell>
          <cell r="L304" t="str">
            <v>横方向地盤反力</v>
          </cell>
          <cell r="M304" t="str">
            <v>21tﾌﾞﾙﾄﾞｰｻﾞ</v>
          </cell>
          <cell r="N304" t="str">
            <v>業務</v>
          </cell>
          <cell r="O304">
            <v>256800</v>
          </cell>
        </row>
        <row r="333">
          <cell r="K333">
            <v>12</v>
          </cell>
          <cell r="L333" t="str">
            <v>杭の応力度計算</v>
          </cell>
          <cell r="N333" t="str">
            <v>業務</v>
          </cell>
          <cell r="O333">
            <v>256800</v>
          </cell>
        </row>
        <row r="363">
          <cell r="L363" t="str">
            <v>名　称</v>
          </cell>
          <cell r="M363" t="str">
            <v>規　格</v>
          </cell>
          <cell r="N363" t="str">
            <v>単位</v>
          </cell>
          <cell r="O363" t="str">
            <v>金　額</v>
          </cell>
          <cell r="P363" t="str">
            <v>摘　要</v>
          </cell>
        </row>
        <row r="364">
          <cell r="K364">
            <v>13</v>
          </cell>
          <cell r="L364" t="str">
            <v>対策工の検討</v>
          </cell>
          <cell r="M364" t="str">
            <v>21tﾌﾞﾙﾄﾞｰｻﾞ</v>
          </cell>
          <cell r="N364" t="str">
            <v>業務</v>
          </cell>
          <cell r="O364">
            <v>304000</v>
          </cell>
        </row>
        <row r="393">
          <cell r="K393">
            <v>14</v>
          </cell>
          <cell r="L393">
            <v>0</v>
          </cell>
          <cell r="M393">
            <v>0</v>
          </cell>
          <cell r="N393">
            <v>0</v>
          </cell>
          <cell r="O393" t="e">
            <v>#DIV/0!</v>
          </cell>
        </row>
        <row r="423">
          <cell r="L423" t="str">
            <v>名　称</v>
          </cell>
          <cell r="M423" t="str">
            <v>規　格</v>
          </cell>
          <cell r="N423" t="str">
            <v>単位</v>
          </cell>
          <cell r="O423" t="str">
            <v>金　額</v>
          </cell>
          <cell r="P423" t="str">
            <v>摘　要</v>
          </cell>
        </row>
        <row r="424">
          <cell r="K424">
            <v>15</v>
          </cell>
          <cell r="L424" t="str">
            <v>鉛直ﾎﾞ-ﾘﾝｸﾞ</v>
          </cell>
          <cell r="M424" t="str">
            <v>（粘性土）</v>
          </cell>
          <cell r="N424" t="str">
            <v>m</v>
          </cell>
          <cell r="O424">
            <v>16849.8</v>
          </cell>
        </row>
        <row r="453">
          <cell r="L453" t="str">
            <v>掘削</v>
          </cell>
        </row>
        <row r="483">
          <cell r="L483" t="str">
            <v>名　称</v>
          </cell>
          <cell r="M483" t="str">
            <v>規　格</v>
          </cell>
          <cell r="N483" t="str">
            <v>単位</v>
          </cell>
          <cell r="O483" t="str">
            <v>金　額</v>
          </cell>
          <cell r="P483" t="str">
            <v>摘　要</v>
          </cell>
        </row>
        <row r="484">
          <cell r="K484">
            <v>17</v>
          </cell>
          <cell r="L484" t="str">
            <v>ｼﾝｳｵ-ﾙｻﾝﾌﾟﾘﾝｸﾞ</v>
          </cell>
          <cell r="N484" t="str">
            <v>本</v>
          </cell>
          <cell r="O484">
            <v>20033</v>
          </cell>
        </row>
        <row r="513">
          <cell r="K513">
            <v>18</v>
          </cell>
          <cell r="L513" t="str">
            <v>標準貫入試験</v>
          </cell>
          <cell r="M513" t="str">
            <v>（粘性土）</v>
          </cell>
          <cell r="N513" t="str">
            <v>回</v>
          </cell>
          <cell r="O513">
            <v>8595</v>
          </cell>
        </row>
        <row r="543">
          <cell r="L543" t="str">
            <v>名　称</v>
          </cell>
          <cell r="M543" t="str">
            <v>規　格</v>
          </cell>
          <cell r="N543" t="str">
            <v>単位</v>
          </cell>
          <cell r="O543" t="str">
            <v>金　額</v>
          </cell>
          <cell r="P543" t="str">
            <v>摘　要</v>
          </cell>
        </row>
        <row r="544">
          <cell r="K544">
            <v>19</v>
          </cell>
          <cell r="L544" t="str">
            <v>連絡車運転</v>
          </cell>
          <cell r="M544" t="str">
            <v>（ﾗｲﾄﾊﾞﾝ）</v>
          </cell>
          <cell r="N544" t="str">
            <v>日</v>
          </cell>
          <cell r="O544">
            <v>1224</v>
          </cell>
        </row>
        <row r="573">
          <cell r="K573">
            <v>20</v>
          </cell>
          <cell r="L573" t="str">
            <v>器材運搬</v>
          </cell>
          <cell r="N573" t="str">
            <v>日</v>
          </cell>
          <cell r="O573">
            <v>15833</v>
          </cell>
        </row>
      </sheetData>
      <sheetData sheetId="9"/>
      <sheetData sheetId="10"/>
      <sheetData sheetId="11"/>
      <sheetData sheetId="12"/>
      <sheetData sheetId="13"/>
      <sheetData sheetId="1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明細一覧"/>
      <sheetName val="明細書"/>
      <sheetName val="代価表 (2)"/>
      <sheetName val="代価表"/>
      <sheetName val="数量集計"/>
      <sheetName val="ﾊﾟﾈﾙ損料日"/>
      <sheetName val="単価一覧,"/>
      <sheetName val="沖縄市水道単価"/>
      <sheetName val="沖縄市単価"/>
      <sheetName val="単価表"/>
      <sheetName val="数量計算書"/>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費内訳"/>
      <sheetName val="仕訳"/>
      <sheetName val="仮設"/>
      <sheetName val="土工"/>
      <sheetName val="地業"/>
      <sheetName val="コンクリート"/>
      <sheetName val="型枠"/>
      <sheetName val="鉄筋"/>
      <sheetName val="鉄骨 (2)"/>
      <sheetName val="防水"/>
      <sheetName val="石"/>
      <sheetName val="タイル"/>
      <sheetName val="屋根"/>
      <sheetName val="金属"/>
      <sheetName val="左官"/>
      <sheetName val="建具"/>
      <sheetName val="ガラス"/>
      <sheetName val="塗装"/>
      <sheetName val="内外装"/>
      <sheetName val="雑"/>
      <sheetName val="代価"/>
      <sheetName val="二次製品"/>
      <sheetName val="構造代価"/>
      <sheetName val="見積比較"/>
      <sheetName val="物価比較"/>
      <sheetName val="運搬"/>
      <sheetName val="仮設柵代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括表"/>
      <sheetName val="明細表"/>
      <sheetName val="土工計算 (2)"/>
      <sheetName val="数量計算書 (2)"/>
      <sheetName val="数量計算書"/>
      <sheetName val="工事費計算書"/>
      <sheetName val="単価表"/>
      <sheetName val="代価表"/>
      <sheetName val="単価一覧表"/>
      <sheetName val="数量調書"/>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仕訳書1"/>
      <sheetName val="共通仮設"/>
      <sheetName val="仕訳書2"/>
      <sheetName val="直接仮設"/>
      <sheetName val="コンクリート"/>
      <sheetName val="型枠"/>
      <sheetName val="鉄筋"/>
      <sheetName val="ブロック"/>
      <sheetName val="防水"/>
      <sheetName val="石工"/>
      <sheetName val="木工"/>
      <sheetName val="金属"/>
      <sheetName val="左官"/>
      <sheetName val="木建具"/>
      <sheetName val="金建具"/>
      <sheetName val="ガラス"/>
      <sheetName val="塗装"/>
      <sheetName val="内外装"/>
      <sheetName val="ユニット"/>
      <sheetName val="既設改修"/>
      <sheetName val="○内訳＆集計"/>
      <sheetName val="内訳目次"/>
      <sheetName val="000000"/>
      <sheetName val="緒言"/>
      <sheetName val="○仕訳書"/>
      <sheetName val="加算内訳"/>
      <sheetName val="加算内訳 (2)"/>
      <sheetName val="備品購入一覧"/>
      <sheetName val="備品購入一覧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仕訳書"/>
      <sheetName val="内訳書"/>
      <sheetName val="単価比較表"/>
      <sheetName val="複合単価(機械設備）"/>
      <sheetName val="複合単価 （電気設備）"/>
    </sheetNames>
    <sheetDataSet>
      <sheetData sheetId="0" refreshError="1"/>
      <sheetData sheetId="1"/>
      <sheetData sheetId="2" refreshError="1"/>
      <sheetData sheetId="3"/>
      <sheetData sheetId="4"/>
      <sheetData sheetId="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緒言"/>
      <sheetName val="内訳目次"/>
      <sheetName val="○内訳＆集計"/>
      <sheetName val="加算内訳"/>
      <sheetName val="加算内訳 (2)"/>
      <sheetName val="備品購入一覧"/>
      <sheetName val="○備品購入一覧"/>
    </sheetNames>
    <sheetDataSet>
      <sheetData sheetId="0" refreshError="1"/>
      <sheetData sheetId="1"/>
      <sheetData sheetId="2"/>
      <sheetData sheetId="3"/>
      <sheetData sheetId="4" refreshError="1"/>
      <sheetData sheetId="5" refreshError="1"/>
      <sheetData sheetId="6" refreshError="1"/>
      <sheetData sheetId="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緒言"/>
      <sheetName val="○仕訳書"/>
      <sheetName val="内訳目次"/>
      <sheetName val="○内訳＆集計"/>
      <sheetName val="○共通仮設"/>
      <sheetName val="加算内訳"/>
      <sheetName val="加算内訳 (2)"/>
      <sheetName val="備品購入一覧"/>
      <sheetName val="○備品購入一覧"/>
    </sheetNames>
    <sheetDataSet>
      <sheetData sheetId="0" refreshError="1"/>
      <sheetData sheetId="1" refreshError="1"/>
      <sheetData sheetId="2" refreshError="1"/>
      <sheetData sheetId="3" refreshError="1">
        <row r="2">
          <cell r="E2" t="str">
            <v>Ｅ</v>
          </cell>
          <cell r="F2" t="str">
            <v>Ｆ</v>
          </cell>
          <cell r="G2" t="str">
            <v>Ｇ</v>
          </cell>
          <cell r="H2" t="str">
            <v>Ｈ</v>
          </cell>
          <cell r="I2" t="str">
            <v>Ｉ</v>
          </cell>
          <cell r="J2" t="str">
            <v>Ｊ</v>
          </cell>
          <cell r="K2" t="str">
            <v>Ｋ</v>
          </cell>
          <cell r="L2" t="str">
            <v>Ｌ</v>
          </cell>
          <cell r="M2" t="str">
            <v>Ｍ</v>
          </cell>
        </row>
        <row r="3">
          <cell r="E3">
            <v>18</v>
          </cell>
          <cell r="G3">
            <v>42</v>
          </cell>
          <cell r="H3">
            <v>42</v>
          </cell>
        </row>
        <row r="4">
          <cell r="E4" t="str">
            <v>採用</v>
          </cell>
          <cell r="F4" t="str">
            <v>採用</v>
          </cell>
          <cell r="I4" t="str">
            <v>採用工種</v>
          </cell>
          <cell r="J4" t="str">
            <v>採用ｼｰﾄ</v>
          </cell>
          <cell r="K4" t="str">
            <v>準備ｼｰﾄ</v>
          </cell>
          <cell r="L4" t="str">
            <v>採用</v>
          </cell>
          <cell r="M4" t="str">
            <v>準備ｼｰﾄ</v>
          </cell>
        </row>
        <row r="5">
          <cell r="E5" t="str">
            <v>工種順</v>
          </cell>
          <cell r="F5" t="str">
            <v>内訳書頁</v>
          </cell>
          <cell r="G5" t="str">
            <v>集計表頁</v>
          </cell>
          <cell r="H5" t="str">
            <v>内訳書頁</v>
          </cell>
          <cell r="I5" t="str">
            <v>選択入力欄</v>
          </cell>
          <cell r="J5" t="str">
            <v>選択入力欄</v>
          </cell>
          <cell r="K5" t="str">
            <v>印刷ﾍﾟｰｼﾞ</v>
          </cell>
          <cell r="L5" t="str">
            <v>工種</v>
          </cell>
          <cell r="M5" t="str">
            <v>内訳書名</v>
          </cell>
        </row>
        <row r="6">
          <cell r="E6">
            <v>1</v>
          </cell>
          <cell r="F6">
            <v>1</v>
          </cell>
          <cell r="G6" t="str">
            <v>P-01/42</v>
          </cell>
          <cell r="H6" t="str">
            <v>P-01/42</v>
          </cell>
          <cell r="I6">
            <v>1</v>
          </cell>
          <cell r="J6">
            <v>1</v>
          </cell>
          <cell r="K6">
            <v>1</v>
          </cell>
          <cell r="L6" t="str">
            <v>●</v>
          </cell>
          <cell r="M6" t="str">
            <v>直接仮設工事</v>
          </cell>
        </row>
        <row r="7">
          <cell r="E7">
            <v>0</v>
          </cell>
          <cell r="F7">
            <v>2</v>
          </cell>
          <cell r="G7" t="str">
            <v>P-02/42</v>
          </cell>
          <cell r="H7" t="str">
            <v>P-02/42</v>
          </cell>
          <cell r="I7" t="str">
            <v>入力不可</v>
          </cell>
          <cell r="J7">
            <v>1</v>
          </cell>
          <cell r="K7">
            <v>2</v>
          </cell>
          <cell r="L7" t="str">
            <v>○</v>
          </cell>
          <cell r="M7" t="str">
            <v>〃2</v>
          </cell>
        </row>
        <row r="8">
          <cell r="E8">
            <v>2</v>
          </cell>
          <cell r="F8">
            <v>3</v>
          </cell>
          <cell r="G8" t="str">
            <v>P-03/42</v>
          </cell>
          <cell r="H8" t="str">
            <v>P-03/42</v>
          </cell>
          <cell r="I8">
            <v>1</v>
          </cell>
          <cell r="J8">
            <v>1</v>
          </cell>
          <cell r="K8">
            <v>3</v>
          </cell>
          <cell r="L8" t="str">
            <v>●</v>
          </cell>
          <cell r="M8" t="str">
            <v>土工事</v>
          </cell>
        </row>
        <row r="9">
          <cell r="E9">
            <v>3</v>
          </cell>
          <cell r="F9">
            <v>4</v>
          </cell>
          <cell r="G9" t="str">
            <v>P-04/42</v>
          </cell>
          <cell r="H9" t="str">
            <v>P-04/42</v>
          </cell>
          <cell r="I9">
            <v>1</v>
          </cell>
          <cell r="J9">
            <v>1</v>
          </cell>
          <cell r="K9">
            <v>4</v>
          </cell>
          <cell r="L9" t="str">
            <v>●</v>
          </cell>
          <cell r="M9" t="str">
            <v>コンクリート工事</v>
          </cell>
        </row>
        <row r="10">
          <cell r="E10">
            <v>4</v>
          </cell>
          <cell r="F10">
            <v>5</v>
          </cell>
          <cell r="G10" t="str">
            <v>P-05/42</v>
          </cell>
          <cell r="H10" t="str">
            <v>P-05/42</v>
          </cell>
          <cell r="I10">
            <v>1</v>
          </cell>
          <cell r="J10">
            <v>1</v>
          </cell>
          <cell r="K10">
            <v>5</v>
          </cell>
          <cell r="L10" t="str">
            <v>●</v>
          </cell>
          <cell r="M10" t="str">
            <v>型枠工事</v>
          </cell>
        </row>
        <row r="11">
          <cell r="E11">
            <v>5</v>
          </cell>
          <cell r="F11">
            <v>6</v>
          </cell>
          <cell r="G11" t="str">
            <v>P-06/42</v>
          </cell>
          <cell r="H11" t="str">
            <v>P-06/42</v>
          </cell>
          <cell r="I11">
            <v>1</v>
          </cell>
          <cell r="J11">
            <v>1</v>
          </cell>
          <cell r="K11">
            <v>6</v>
          </cell>
          <cell r="L11" t="str">
            <v>●</v>
          </cell>
          <cell r="M11" t="str">
            <v>鉄筋工事</v>
          </cell>
        </row>
        <row r="12">
          <cell r="E12">
            <v>0</v>
          </cell>
          <cell r="F12">
            <v>0</v>
          </cell>
          <cell r="G12" t="str">
            <v>不採用</v>
          </cell>
          <cell r="H12" t="str">
            <v>不採用</v>
          </cell>
          <cell r="J12">
            <v>0</v>
          </cell>
          <cell r="K12">
            <v>7</v>
          </cell>
          <cell r="L12">
            <v>0</v>
          </cell>
          <cell r="M12" t="str">
            <v>鉄骨工事</v>
          </cell>
        </row>
        <row r="13">
          <cell r="F13">
            <v>0</v>
          </cell>
          <cell r="G13" t="str">
            <v>不採用</v>
          </cell>
          <cell r="H13" t="str">
            <v>不採用</v>
          </cell>
          <cell r="I13" t="str">
            <v>入力不可</v>
          </cell>
          <cell r="K13">
            <v>8</v>
          </cell>
          <cell r="L13">
            <v>0</v>
          </cell>
          <cell r="M13" t="str">
            <v>〃2</v>
          </cell>
        </row>
        <row r="14">
          <cell r="E14">
            <v>6</v>
          </cell>
          <cell r="F14">
            <v>7</v>
          </cell>
          <cell r="G14" t="str">
            <v>P-07/42</v>
          </cell>
          <cell r="H14" t="str">
            <v>P-07/42</v>
          </cell>
          <cell r="I14">
            <v>1</v>
          </cell>
          <cell r="J14">
            <v>1</v>
          </cell>
          <cell r="K14">
            <v>9</v>
          </cell>
          <cell r="L14" t="str">
            <v>●</v>
          </cell>
          <cell r="M14" t="str">
            <v>既製コンクリート工事</v>
          </cell>
        </row>
        <row r="15">
          <cell r="E15">
            <v>7</v>
          </cell>
          <cell r="F15">
            <v>8</v>
          </cell>
          <cell r="G15" t="str">
            <v>P-08/42</v>
          </cell>
          <cell r="H15" t="str">
            <v>P-08/42</v>
          </cell>
          <cell r="I15">
            <v>1</v>
          </cell>
          <cell r="J15">
            <v>1</v>
          </cell>
          <cell r="K15">
            <v>10</v>
          </cell>
          <cell r="L15" t="str">
            <v>●</v>
          </cell>
          <cell r="M15" t="str">
            <v>防水工事</v>
          </cell>
        </row>
        <row r="16">
          <cell r="E16">
            <v>0</v>
          </cell>
          <cell r="F16">
            <v>0</v>
          </cell>
          <cell r="G16" t="str">
            <v>不採用</v>
          </cell>
          <cell r="H16" t="str">
            <v>不採用</v>
          </cell>
          <cell r="J16">
            <v>0</v>
          </cell>
          <cell r="K16">
            <v>11</v>
          </cell>
          <cell r="L16">
            <v>0</v>
          </cell>
          <cell r="M16" t="str">
            <v>屋根工事</v>
          </cell>
        </row>
        <row r="17">
          <cell r="E17">
            <v>8</v>
          </cell>
          <cell r="F17">
            <v>9</v>
          </cell>
          <cell r="G17" t="str">
            <v>P-09/42</v>
          </cell>
          <cell r="H17" t="str">
            <v>P-09/42</v>
          </cell>
          <cell r="I17">
            <v>1</v>
          </cell>
          <cell r="J17">
            <v>1</v>
          </cell>
          <cell r="K17">
            <v>12</v>
          </cell>
          <cell r="L17" t="str">
            <v>●</v>
          </cell>
          <cell r="M17" t="str">
            <v>石工事</v>
          </cell>
        </row>
        <row r="18">
          <cell r="E18">
            <v>9</v>
          </cell>
          <cell r="F18">
            <v>10</v>
          </cell>
          <cell r="G18" t="str">
            <v>P-10/42</v>
          </cell>
          <cell r="H18" t="str">
            <v>P-10/42</v>
          </cell>
          <cell r="I18">
            <v>1</v>
          </cell>
          <cell r="J18">
            <v>1</v>
          </cell>
          <cell r="K18">
            <v>13</v>
          </cell>
          <cell r="L18" t="str">
            <v>●</v>
          </cell>
          <cell r="M18" t="str">
            <v>タイル工事</v>
          </cell>
        </row>
        <row r="19">
          <cell r="E19">
            <v>10</v>
          </cell>
          <cell r="F19">
            <v>11</v>
          </cell>
          <cell r="G19" t="str">
            <v>P-11/42</v>
          </cell>
          <cell r="H19" t="str">
            <v>P-11/42</v>
          </cell>
          <cell r="I19">
            <v>1</v>
          </cell>
          <cell r="J19">
            <v>1</v>
          </cell>
          <cell r="K19">
            <v>14</v>
          </cell>
          <cell r="L19" t="str">
            <v>●</v>
          </cell>
          <cell r="M19" t="str">
            <v>木工事</v>
          </cell>
        </row>
        <row r="20">
          <cell r="F20">
            <v>12</v>
          </cell>
          <cell r="G20" t="str">
            <v>P-12/42</v>
          </cell>
          <cell r="H20" t="str">
            <v>P-12/42</v>
          </cell>
          <cell r="I20" t="str">
            <v>入力不可</v>
          </cell>
          <cell r="J20">
            <v>1</v>
          </cell>
          <cell r="K20">
            <v>15</v>
          </cell>
          <cell r="L20" t="str">
            <v>○</v>
          </cell>
          <cell r="M20" t="str">
            <v>〃2</v>
          </cell>
        </row>
        <row r="21">
          <cell r="E21">
            <v>11</v>
          </cell>
          <cell r="F21">
            <v>13</v>
          </cell>
          <cell r="G21" t="str">
            <v>P-13/42</v>
          </cell>
          <cell r="H21" t="str">
            <v>P-13/42</v>
          </cell>
          <cell r="I21">
            <v>1</v>
          </cell>
          <cell r="J21">
            <v>1</v>
          </cell>
          <cell r="K21">
            <v>16</v>
          </cell>
          <cell r="L21" t="str">
            <v>●</v>
          </cell>
          <cell r="M21" t="str">
            <v>金属工事</v>
          </cell>
        </row>
        <row r="22">
          <cell r="E22">
            <v>0</v>
          </cell>
          <cell r="F22">
            <v>14</v>
          </cell>
          <cell r="G22" t="str">
            <v>P-14/42</v>
          </cell>
          <cell r="H22" t="str">
            <v>P-14/42</v>
          </cell>
          <cell r="I22" t="str">
            <v>入力不可</v>
          </cell>
          <cell r="J22">
            <v>1</v>
          </cell>
          <cell r="K22">
            <v>17</v>
          </cell>
          <cell r="L22" t="str">
            <v>○</v>
          </cell>
          <cell r="M22" t="str">
            <v>〃2</v>
          </cell>
        </row>
        <row r="23">
          <cell r="F23">
            <v>15</v>
          </cell>
          <cell r="G23" t="str">
            <v>P-15/42</v>
          </cell>
          <cell r="H23" t="str">
            <v>P-15/42</v>
          </cell>
          <cell r="I23" t="str">
            <v>入力不可</v>
          </cell>
          <cell r="J23">
            <v>1</v>
          </cell>
          <cell r="K23">
            <v>18</v>
          </cell>
          <cell r="L23" t="str">
            <v>○</v>
          </cell>
          <cell r="M23" t="str">
            <v>〃3</v>
          </cell>
        </row>
        <row r="24">
          <cell r="F24">
            <v>16</v>
          </cell>
          <cell r="G24" t="str">
            <v>P-16/42</v>
          </cell>
          <cell r="H24" t="str">
            <v>P-16/42</v>
          </cell>
          <cell r="I24" t="str">
            <v>入力不可</v>
          </cell>
          <cell r="J24">
            <v>1</v>
          </cell>
          <cell r="K24">
            <v>19</v>
          </cell>
          <cell r="L24" t="str">
            <v>○</v>
          </cell>
          <cell r="M24" t="str">
            <v>〃4</v>
          </cell>
        </row>
        <row r="25">
          <cell r="E25">
            <v>12</v>
          </cell>
          <cell r="F25">
            <v>17</v>
          </cell>
          <cell r="G25" t="str">
            <v>P-17/42</v>
          </cell>
          <cell r="H25" t="str">
            <v>P-17/42</v>
          </cell>
          <cell r="I25">
            <v>1</v>
          </cell>
          <cell r="J25">
            <v>1</v>
          </cell>
          <cell r="K25">
            <v>20</v>
          </cell>
          <cell r="L25" t="str">
            <v>●</v>
          </cell>
          <cell r="M25" t="str">
            <v>左官工事</v>
          </cell>
        </row>
        <row r="26">
          <cell r="F26">
            <v>18</v>
          </cell>
          <cell r="G26" t="str">
            <v>P-18/42</v>
          </cell>
          <cell r="H26" t="str">
            <v>P-18/42</v>
          </cell>
          <cell r="I26" t="str">
            <v>入力不可</v>
          </cell>
          <cell r="J26">
            <v>1</v>
          </cell>
          <cell r="K26">
            <v>21</v>
          </cell>
          <cell r="L26" t="str">
            <v>○</v>
          </cell>
          <cell r="M26" t="str">
            <v>〃2</v>
          </cell>
        </row>
        <row r="27">
          <cell r="E27">
            <v>13</v>
          </cell>
          <cell r="F27">
            <v>19</v>
          </cell>
          <cell r="G27" t="str">
            <v>P-19/42</v>
          </cell>
          <cell r="H27" t="str">
            <v>P-19/42</v>
          </cell>
          <cell r="I27">
            <v>1</v>
          </cell>
          <cell r="J27">
            <v>1</v>
          </cell>
          <cell r="K27">
            <v>22</v>
          </cell>
          <cell r="L27" t="str">
            <v>●</v>
          </cell>
          <cell r="M27" t="str">
            <v>木製建具工事</v>
          </cell>
        </row>
        <row r="28">
          <cell r="F28">
            <v>20</v>
          </cell>
          <cell r="G28" t="str">
            <v>P-20/42</v>
          </cell>
          <cell r="H28" t="str">
            <v>P-20/42</v>
          </cell>
          <cell r="I28" t="str">
            <v>入力不可</v>
          </cell>
          <cell r="J28">
            <v>1</v>
          </cell>
          <cell r="K28">
            <v>23</v>
          </cell>
          <cell r="L28" t="str">
            <v>○</v>
          </cell>
          <cell r="M28" t="str">
            <v>〃2</v>
          </cell>
        </row>
        <row r="29">
          <cell r="E29">
            <v>0</v>
          </cell>
          <cell r="F29">
            <v>21</v>
          </cell>
          <cell r="G29" t="str">
            <v>P-21/42</v>
          </cell>
          <cell r="H29" t="str">
            <v>P-21/42</v>
          </cell>
          <cell r="I29" t="str">
            <v>入力不可</v>
          </cell>
          <cell r="J29">
            <v>1</v>
          </cell>
          <cell r="K29">
            <v>24</v>
          </cell>
          <cell r="L29" t="str">
            <v>○</v>
          </cell>
          <cell r="M29" t="str">
            <v>〃3</v>
          </cell>
        </row>
        <row r="30">
          <cell r="E30">
            <v>14</v>
          </cell>
          <cell r="F30">
            <v>22</v>
          </cell>
          <cell r="G30" t="str">
            <v>P-22/42</v>
          </cell>
          <cell r="H30" t="str">
            <v>P-22/42</v>
          </cell>
          <cell r="I30">
            <v>1</v>
          </cell>
          <cell r="J30">
            <v>1</v>
          </cell>
          <cell r="K30">
            <v>25</v>
          </cell>
          <cell r="L30" t="str">
            <v>●</v>
          </cell>
          <cell r="M30" t="str">
            <v>金属製建具工事</v>
          </cell>
        </row>
        <row r="31">
          <cell r="F31">
            <v>23</v>
          </cell>
          <cell r="G31" t="str">
            <v>P-23/42</v>
          </cell>
          <cell r="H31" t="str">
            <v>P-23/42</v>
          </cell>
          <cell r="I31" t="str">
            <v>入力不可</v>
          </cell>
          <cell r="J31">
            <v>1</v>
          </cell>
          <cell r="K31">
            <v>26</v>
          </cell>
          <cell r="L31" t="str">
            <v>○</v>
          </cell>
          <cell r="M31" t="str">
            <v>〃2</v>
          </cell>
        </row>
        <row r="32">
          <cell r="F32">
            <v>24</v>
          </cell>
          <cell r="G32" t="str">
            <v>P-24/42</v>
          </cell>
          <cell r="H32" t="str">
            <v>P-24/42</v>
          </cell>
          <cell r="I32" t="str">
            <v>入力不可</v>
          </cell>
          <cell r="J32">
            <v>1</v>
          </cell>
          <cell r="K32">
            <v>27</v>
          </cell>
          <cell r="L32" t="str">
            <v>○</v>
          </cell>
          <cell r="M32" t="str">
            <v>〃3</v>
          </cell>
        </row>
        <row r="33">
          <cell r="E33">
            <v>0</v>
          </cell>
          <cell r="F33">
            <v>25</v>
          </cell>
          <cell r="G33" t="str">
            <v>P-25/42</v>
          </cell>
          <cell r="H33" t="str">
            <v>P-25/42</v>
          </cell>
          <cell r="I33" t="str">
            <v>入力不可</v>
          </cell>
          <cell r="J33">
            <v>1</v>
          </cell>
          <cell r="K33">
            <v>28</v>
          </cell>
          <cell r="L33" t="str">
            <v>○</v>
          </cell>
          <cell r="M33" t="str">
            <v>〃4</v>
          </cell>
        </row>
        <row r="34">
          <cell r="E34">
            <v>0</v>
          </cell>
          <cell r="F34">
            <v>26</v>
          </cell>
          <cell r="G34" t="str">
            <v>P-26/42</v>
          </cell>
          <cell r="H34" t="str">
            <v>P-26/42</v>
          </cell>
          <cell r="I34" t="str">
            <v>入力不可</v>
          </cell>
          <cell r="J34">
            <v>1</v>
          </cell>
          <cell r="K34">
            <v>29</v>
          </cell>
          <cell r="L34" t="str">
            <v>○</v>
          </cell>
          <cell r="M34" t="str">
            <v>〃5</v>
          </cell>
        </row>
        <row r="35">
          <cell r="E35">
            <v>0</v>
          </cell>
          <cell r="F35">
            <v>27</v>
          </cell>
          <cell r="G35" t="str">
            <v>P-27/42</v>
          </cell>
          <cell r="H35" t="str">
            <v>P-27/42</v>
          </cell>
          <cell r="I35" t="str">
            <v>入力不可</v>
          </cell>
          <cell r="J35">
            <v>1</v>
          </cell>
          <cell r="K35">
            <v>30</v>
          </cell>
          <cell r="L35" t="str">
            <v>○</v>
          </cell>
          <cell r="M35" t="str">
            <v>〃6</v>
          </cell>
        </row>
        <row r="36">
          <cell r="F36">
            <v>28</v>
          </cell>
          <cell r="G36" t="str">
            <v>P-28/42</v>
          </cell>
          <cell r="H36" t="str">
            <v>P-28/42</v>
          </cell>
          <cell r="I36" t="str">
            <v>入力不可</v>
          </cell>
          <cell r="J36">
            <v>1</v>
          </cell>
          <cell r="K36">
            <v>31</v>
          </cell>
          <cell r="L36" t="str">
            <v>○</v>
          </cell>
          <cell r="M36" t="str">
            <v>〃7</v>
          </cell>
        </row>
        <row r="37">
          <cell r="E37">
            <v>0</v>
          </cell>
          <cell r="F37">
            <v>29</v>
          </cell>
          <cell r="G37" t="str">
            <v>P-29/42</v>
          </cell>
          <cell r="H37" t="str">
            <v>P-29/42</v>
          </cell>
          <cell r="I37" t="str">
            <v>入力不可</v>
          </cell>
          <cell r="J37">
            <v>1</v>
          </cell>
          <cell r="K37">
            <v>32</v>
          </cell>
          <cell r="L37" t="str">
            <v>○</v>
          </cell>
          <cell r="M37" t="str">
            <v>〃8</v>
          </cell>
        </row>
        <row r="38">
          <cell r="E38">
            <v>0</v>
          </cell>
          <cell r="F38">
            <v>0</v>
          </cell>
          <cell r="G38" t="str">
            <v>不採用</v>
          </cell>
          <cell r="H38" t="str">
            <v>不採用</v>
          </cell>
          <cell r="I38" t="str">
            <v>入力不可</v>
          </cell>
          <cell r="K38">
            <v>33</v>
          </cell>
          <cell r="L38">
            <v>0</v>
          </cell>
        </row>
        <row r="39">
          <cell r="E39">
            <v>0</v>
          </cell>
          <cell r="F39">
            <v>0</v>
          </cell>
          <cell r="G39" t="str">
            <v>不採用</v>
          </cell>
          <cell r="H39" t="str">
            <v>不採用</v>
          </cell>
          <cell r="I39" t="str">
            <v>入力不可</v>
          </cell>
          <cell r="K39">
            <v>34</v>
          </cell>
          <cell r="L39">
            <v>0</v>
          </cell>
        </row>
        <row r="40">
          <cell r="E40">
            <v>0</v>
          </cell>
          <cell r="F40">
            <v>0</v>
          </cell>
          <cell r="G40" t="str">
            <v>不採用</v>
          </cell>
          <cell r="H40" t="str">
            <v>不採用</v>
          </cell>
          <cell r="I40" t="str">
            <v>入力不可</v>
          </cell>
          <cell r="K40">
            <v>35</v>
          </cell>
          <cell r="L40">
            <v>0</v>
          </cell>
        </row>
        <row r="41">
          <cell r="E41">
            <v>15</v>
          </cell>
          <cell r="F41">
            <v>30</v>
          </cell>
          <cell r="G41" t="str">
            <v>P-30/42</v>
          </cell>
          <cell r="H41" t="str">
            <v>P-30/42</v>
          </cell>
          <cell r="I41">
            <v>1</v>
          </cell>
          <cell r="J41">
            <v>1</v>
          </cell>
          <cell r="K41">
            <v>36</v>
          </cell>
          <cell r="L41" t="str">
            <v>●</v>
          </cell>
          <cell r="M41" t="str">
            <v>ガラス工事</v>
          </cell>
        </row>
        <row r="42">
          <cell r="E42">
            <v>16</v>
          </cell>
          <cell r="F42">
            <v>31</v>
          </cell>
          <cell r="G42" t="str">
            <v>P-31/42</v>
          </cell>
          <cell r="H42" t="str">
            <v>P-31/42</v>
          </cell>
          <cell r="I42">
            <v>1</v>
          </cell>
          <cell r="J42">
            <v>1</v>
          </cell>
          <cell r="K42">
            <v>37</v>
          </cell>
          <cell r="L42" t="str">
            <v>●</v>
          </cell>
          <cell r="M42" t="str">
            <v>塗装工事</v>
          </cell>
        </row>
        <row r="43">
          <cell r="E43">
            <v>17</v>
          </cell>
          <cell r="F43">
            <v>32</v>
          </cell>
          <cell r="G43" t="str">
            <v>P-32/42</v>
          </cell>
          <cell r="H43" t="str">
            <v>P-32/42</v>
          </cell>
          <cell r="I43">
            <v>1</v>
          </cell>
          <cell r="J43">
            <v>1</v>
          </cell>
          <cell r="K43">
            <v>38</v>
          </cell>
          <cell r="L43" t="str">
            <v>●</v>
          </cell>
          <cell r="M43" t="str">
            <v>内外装工事</v>
          </cell>
        </row>
        <row r="44">
          <cell r="F44">
            <v>33</v>
          </cell>
          <cell r="G44" t="str">
            <v>P-33/42</v>
          </cell>
          <cell r="H44" t="str">
            <v>P-33/42</v>
          </cell>
          <cell r="I44" t="str">
            <v>入力不可</v>
          </cell>
          <cell r="J44">
            <v>1</v>
          </cell>
          <cell r="K44">
            <v>39</v>
          </cell>
          <cell r="L44" t="str">
            <v>○</v>
          </cell>
          <cell r="M44" t="str">
            <v>〃</v>
          </cell>
        </row>
        <row r="45">
          <cell r="E45">
            <v>18</v>
          </cell>
          <cell r="F45">
            <v>34</v>
          </cell>
          <cell r="G45" t="str">
            <v>P-34/42</v>
          </cell>
          <cell r="H45" t="str">
            <v>P-34/42</v>
          </cell>
          <cell r="I45">
            <v>1</v>
          </cell>
          <cell r="J45">
            <v>1</v>
          </cell>
          <cell r="K45">
            <v>40</v>
          </cell>
          <cell r="L45" t="str">
            <v>●</v>
          </cell>
          <cell r="M45" t="str">
            <v>仕上ユニット工事</v>
          </cell>
        </row>
        <row r="46">
          <cell r="F46">
            <v>35</v>
          </cell>
          <cell r="G46" t="str">
            <v>P-35/42</v>
          </cell>
          <cell r="H46" t="str">
            <v>P-35/42</v>
          </cell>
          <cell r="I46" t="str">
            <v>入力不可</v>
          </cell>
          <cell r="J46">
            <v>1</v>
          </cell>
          <cell r="K46">
            <v>41</v>
          </cell>
          <cell r="L46" t="str">
            <v>○</v>
          </cell>
          <cell r="M46" t="str">
            <v>〃2</v>
          </cell>
        </row>
        <row r="47">
          <cell r="F47">
            <v>36</v>
          </cell>
          <cell r="G47" t="str">
            <v>P-36/42</v>
          </cell>
          <cell r="H47" t="str">
            <v>P-36/42</v>
          </cell>
          <cell r="I47" t="str">
            <v>入力不可</v>
          </cell>
          <cell r="J47">
            <v>1</v>
          </cell>
          <cell r="K47">
            <v>42</v>
          </cell>
          <cell r="L47" t="str">
            <v>○</v>
          </cell>
          <cell r="M47" t="str">
            <v>〃3</v>
          </cell>
        </row>
        <row r="48">
          <cell r="F48">
            <v>37</v>
          </cell>
          <cell r="G48" t="str">
            <v>P-37/42</v>
          </cell>
          <cell r="H48" t="str">
            <v>P-37/42</v>
          </cell>
          <cell r="I48" t="str">
            <v>入力不可</v>
          </cell>
          <cell r="J48">
            <v>1</v>
          </cell>
          <cell r="K48">
            <v>43</v>
          </cell>
          <cell r="L48" t="str">
            <v>○</v>
          </cell>
          <cell r="M48" t="str">
            <v>〃4</v>
          </cell>
        </row>
        <row r="49">
          <cell r="F49">
            <v>38</v>
          </cell>
          <cell r="G49" t="str">
            <v>P-38/42</v>
          </cell>
          <cell r="H49" t="str">
            <v>P-38/42</v>
          </cell>
          <cell r="I49" t="str">
            <v>入力不可</v>
          </cell>
          <cell r="J49">
            <v>1</v>
          </cell>
          <cell r="K49">
            <v>44</v>
          </cell>
          <cell r="L49" t="str">
            <v>○</v>
          </cell>
          <cell r="M49" t="str">
            <v>〃5</v>
          </cell>
        </row>
        <row r="50">
          <cell r="F50">
            <v>39</v>
          </cell>
          <cell r="G50" t="str">
            <v>P-39/42</v>
          </cell>
          <cell r="H50" t="str">
            <v>P-39/42</v>
          </cell>
          <cell r="I50" t="str">
            <v>入力不可</v>
          </cell>
          <cell r="J50">
            <v>1</v>
          </cell>
          <cell r="K50">
            <v>45</v>
          </cell>
          <cell r="L50" t="str">
            <v>○</v>
          </cell>
          <cell r="M50" t="str">
            <v>〃6</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諸経費算定"/>
      <sheetName val="仕訳書"/>
      <sheetName val="内訳書"/>
      <sheetName val="代価表"/>
      <sheetName val="複合単価電気"/>
      <sheetName val="盤歩掛"/>
      <sheetName val="数量拾書"/>
    </sheetNames>
    <sheetDataSet>
      <sheetData sheetId="0"/>
      <sheetData sheetId="1"/>
      <sheetData sheetId="2">
        <row r="3">
          <cell r="C3" t="str">
            <v>名　　　　称</v>
          </cell>
        </row>
        <row r="5">
          <cell r="A5" t="str">
            <v>１</v>
          </cell>
          <cell r="C5" t="str">
            <v>幹線設備工事</v>
          </cell>
        </row>
        <row r="7">
          <cell r="A7" t="str">
            <v>イ</v>
          </cell>
          <cell r="C7" t="str">
            <v>配管工事</v>
          </cell>
        </row>
        <row r="9">
          <cell r="C9" t="str">
            <v>電　線　管</v>
          </cell>
        </row>
        <row r="11">
          <cell r="C11" t="str">
            <v>　　〃</v>
          </cell>
        </row>
        <row r="13">
          <cell r="C13" t="str">
            <v>ｴﾝﾄﾗﾝｽｷｬｯﾌﾟ</v>
          </cell>
        </row>
        <row r="15">
          <cell r="C15" t="str">
            <v>ﾉｰﾏﾙﾍﾞﾝﾄﾞ</v>
          </cell>
        </row>
        <row r="17">
          <cell r="C17" t="str">
            <v>ｽｲｯﾁﾎﾞｯｸｽ</v>
          </cell>
        </row>
        <row r="23">
          <cell r="C23" t="str">
            <v>イの小計</v>
          </cell>
        </row>
        <row r="27">
          <cell r="A27" t="str">
            <v>ロ</v>
          </cell>
          <cell r="C27" t="str">
            <v>配線工事</v>
          </cell>
        </row>
        <row r="29">
          <cell r="C29" t="str">
            <v>電　　線</v>
          </cell>
        </row>
        <row r="31">
          <cell r="C31" t="str">
            <v>　 〃</v>
          </cell>
        </row>
        <row r="37">
          <cell r="C37" t="str">
            <v>ロの小計</v>
          </cell>
        </row>
        <row r="41">
          <cell r="A41" t="str">
            <v>ハ</v>
          </cell>
          <cell r="C41" t="str">
            <v>機器取付工事</v>
          </cell>
        </row>
        <row r="43">
          <cell r="C43" t="str">
            <v>低圧引留金具</v>
          </cell>
        </row>
        <row r="45">
          <cell r="C45" t="str">
            <v>接地棒　Ｅ３</v>
          </cell>
        </row>
        <row r="47">
          <cell r="C47" t="str">
            <v>分　電　盤</v>
          </cell>
        </row>
        <row r="53">
          <cell r="C53" t="str">
            <v>ハの小計</v>
          </cell>
        </row>
        <row r="59">
          <cell r="C59" t="str">
            <v>１．幹線設備工事の計</v>
          </cell>
        </row>
        <row r="62">
          <cell r="A62" t="str">
            <v>　　南風原農村集落総合管理施設新築工事　（電気設備）</v>
          </cell>
        </row>
        <row r="63">
          <cell r="A63" t="str">
            <v>科　　目　　明　　細　　書</v>
          </cell>
        </row>
        <row r="64">
          <cell r="A64" t="str">
            <v>No</v>
          </cell>
          <cell r="C64" t="str">
            <v>名　　　　称</v>
          </cell>
        </row>
        <row r="66">
          <cell r="A66" t="str">
            <v>２</v>
          </cell>
          <cell r="C66" t="str">
            <v>電灯コンセント設備工事</v>
          </cell>
        </row>
        <row r="68">
          <cell r="A68" t="str">
            <v>イ</v>
          </cell>
          <cell r="C68" t="str">
            <v>配管工事</v>
          </cell>
        </row>
        <row r="70">
          <cell r="C70" t="str">
            <v>電　線　管</v>
          </cell>
        </row>
        <row r="72">
          <cell r="C72" t="str">
            <v>　　〃</v>
          </cell>
        </row>
        <row r="74">
          <cell r="C74" t="str">
            <v>　　〃</v>
          </cell>
        </row>
        <row r="76">
          <cell r="C76" t="str">
            <v>ｺﾝｸﾘｰﾄﾎﾞｯｸｽ</v>
          </cell>
        </row>
        <row r="78">
          <cell r="C78" t="str">
            <v>ｱｳﾄﾚｯﾄﾎﾞｯｸｽ</v>
          </cell>
        </row>
        <row r="80">
          <cell r="C80" t="str">
            <v>ｽｲｯﾁﾎﾞｯｸｽ</v>
          </cell>
        </row>
        <row r="82">
          <cell r="C82" t="str">
            <v>　　〃</v>
          </cell>
        </row>
        <row r="84">
          <cell r="C84" t="str">
            <v>　　〃</v>
          </cell>
        </row>
        <row r="86">
          <cell r="C86" t="str">
            <v>　　〃</v>
          </cell>
        </row>
        <row r="90">
          <cell r="C90" t="str">
            <v>イの小計</v>
          </cell>
        </row>
        <row r="94">
          <cell r="A94" t="str">
            <v>ロ</v>
          </cell>
          <cell r="C94" t="str">
            <v>配線工事</v>
          </cell>
        </row>
        <row r="96">
          <cell r="C96" t="str">
            <v>電　　線　(PF内)</v>
          </cell>
        </row>
        <row r="98">
          <cell r="C98" t="str">
            <v>　 〃</v>
          </cell>
        </row>
        <row r="100">
          <cell r="C100" t="str">
            <v>　 〃</v>
          </cell>
        </row>
        <row r="102">
          <cell r="C102" t="str">
            <v>　 〃</v>
          </cell>
        </row>
        <row r="104">
          <cell r="C104" t="str">
            <v>　 〃</v>
          </cell>
        </row>
        <row r="106">
          <cell r="C106" t="str">
            <v>　 〃</v>
          </cell>
        </row>
        <row r="108">
          <cell r="C108" t="str">
            <v>　 〃</v>
          </cell>
        </row>
        <row r="110">
          <cell r="C110" t="str">
            <v>　 〃</v>
          </cell>
        </row>
        <row r="112">
          <cell r="C112" t="str">
            <v>　 〃</v>
          </cell>
        </row>
        <row r="114">
          <cell r="C114" t="str">
            <v>　 〃</v>
          </cell>
        </row>
        <row r="116">
          <cell r="C116" t="str">
            <v>ケーブル</v>
          </cell>
        </row>
        <row r="122">
          <cell r="C122" t="str">
            <v>ロの小計</v>
          </cell>
        </row>
        <row r="123">
          <cell r="A123" t="str">
            <v>　　南風原農村集落総合管理施設新築工事　（電気設備）</v>
          </cell>
        </row>
        <row r="124">
          <cell r="A124" t="str">
            <v>科　　目　　明　　細　　書</v>
          </cell>
        </row>
        <row r="125">
          <cell r="A125" t="str">
            <v>No</v>
          </cell>
          <cell r="C125" t="str">
            <v>名　　　　称</v>
          </cell>
        </row>
        <row r="129">
          <cell r="A129" t="str">
            <v>ハ</v>
          </cell>
          <cell r="C129" t="str">
            <v>機器取付工事</v>
          </cell>
        </row>
        <row r="131">
          <cell r="C131" t="str">
            <v>ﾀﾝﾌﾞﾗｽｲｯﾁ(樹脂ﾌﾟﾚｰﾄ)</v>
          </cell>
        </row>
        <row r="133">
          <cell r="C133" t="str">
            <v>　　〃</v>
          </cell>
        </row>
        <row r="135">
          <cell r="C135" t="str">
            <v>　　〃</v>
          </cell>
        </row>
        <row r="137">
          <cell r="C137" t="str">
            <v>　　〃</v>
          </cell>
        </row>
        <row r="139">
          <cell r="C139" t="str">
            <v>　　〃</v>
          </cell>
        </row>
        <row r="141">
          <cell r="C141" t="str">
            <v>調光ｽｲｯﾁ</v>
          </cell>
        </row>
        <row r="143">
          <cell r="C143" t="str">
            <v>　 〃</v>
          </cell>
        </row>
        <row r="144">
          <cell r="C144" t="str">
            <v>ﾌﾙ2線式</v>
          </cell>
        </row>
        <row r="145">
          <cell r="C145" t="str">
            <v>ﾘﾓｺﾝｾﾚｸﾀｽｲｯﾁ</v>
          </cell>
        </row>
        <row r="147">
          <cell r="C147" t="str">
            <v>　　〃</v>
          </cell>
        </row>
        <row r="149">
          <cell r="C149" t="str">
            <v>　　〃</v>
          </cell>
        </row>
        <row r="151">
          <cell r="C151" t="str">
            <v>　　〃</v>
          </cell>
        </row>
        <row r="153">
          <cell r="C153" t="str">
            <v>自動点滅器</v>
          </cell>
        </row>
        <row r="159">
          <cell r="C159" t="str">
            <v>差込ｺﾝｾﾝﾄ(樹脂ﾌﾟﾚｰﾄ)</v>
          </cell>
        </row>
        <row r="161">
          <cell r="C161" t="str">
            <v>　　〃</v>
          </cell>
        </row>
        <row r="163">
          <cell r="C163" t="str">
            <v>　　〃</v>
          </cell>
        </row>
        <row r="165">
          <cell r="C165" t="str">
            <v>　　〃</v>
          </cell>
        </row>
        <row r="167">
          <cell r="C167" t="str">
            <v>ﾌﾛｱｰｺﾝｾﾝﾄ</v>
          </cell>
        </row>
        <row r="169">
          <cell r="C169" t="str">
            <v>ﾘｰﾗｰｺﾝｾﾝﾄ</v>
          </cell>
        </row>
        <row r="173">
          <cell r="C173" t="str">
            <v>ﾉｽﾞﾙﾌﾟﾚｰﾄ</v>
          </cell>
        </row>
        <row r="175">
          <cell r="C175" t="str">
            <v>防雨型入線ｶﾊﾞｰ</v>
          </cell>
        </row>
        <row r="181">
          <cell r="C181" t="str">
            <v>ハの小計</v>
          </cell>
        </row>
        <row r="184">
          <cell r="A184" t="str">
            <v>　　南風原農村集落総合管理施設新築工事　（電気設備）</v>
          </cell>
        </row>
        <row r="185">
          <cell r="A185" t="str">
            <v>科　　目　　明　　細　　書</v>
          </cell>
        </row>
        <row r="186">
          <cell r="A186" t="str">
            <v>No</v>
          </cell>
          <cell r="C186" t="str">
            <v>名　　　　称</v>
          </cell>
        </row>
        <row r="190">
          <cell r="A190" t="str">
            <v>ニ</v>
          </cell>
          <cell r="C190" t="str">
            <v>照明器具取付工事</v>
          </cell>
        </row>
        <row r="192">
          <cell r="C192" t="str">
            <v>ＴＹＰＥ－Ａ１</v>
          </cell>
        </row>
        <row r="194">
          <cell r="C194" t="str">
            <v>ＴＹＰＥ－Ａ２</v>
          </cell>
        </row>
        <row r="196">
          <cell r="C196" t="str">
            <v>ＴＹＰＥ－Ｂ</v>
          </cell>
        </row>
        <row r="198">
          <cell r="C198" t="str">
            <v>ＴＹＰＥ－Ｃ</v>
          </cell>
        </row>
        <row r="200">
          <cell r="C200" t="str">
            <v>ＴＹＰＥ－Ｄ</v>
          </cell>
        </row>
        <row r="202">
          <cell r="C202" t="str">
            <v>ＴＹＰＥ－Ｅ</v>
          </cell>
        </row>
        <row r="204">
          <cell r="C204" t="str">
            <v>ＴＹＰＥ－Ｆ</v>
          </cell>
        </row>
        <row r="206">
          <cell r="C206" t="str">
            <v>ＴＹＰＥ－Ｇ</v>
          </cell>
        </row>
        <row r="208">
          <cell r="C208" t="str">
            <v>ＴＹＰＥ－Ｈ</v>
          </cell>
        </row>
        <row r="210">
          <cell r="C210" t="str">
            <v>ＴＹＰＥ－Ｉ１</v>
          </cell>
        </row>
        <row r="212">
          <cell r="C212" t="str">
            <v>ＴＹＰＥ－Ｉ２</v>
          </cell>
        </row>
        <row r="214">
          <cell r="C214" t="str">
            <v>ＴＹＰＥ－Ｊ</v>
          </cell>
        </row>
        <row r="216">
          <cell r="C216" t="str">
            <v>ＴＹＰＥ－Ｋ</v>
          </cell>
        </row>
        <row r="218">
          <cell r="C218" t="str">
            <v>ＴＹＰＥ－Ｌ</v>
          </cell>
        </row>
        <row r="220">
          <cell r="C220" t="str">
            <v>ＴＹＰＥ－Ｍ</v>
          </cell>
        </row>
        <row r="222">
          <cell r="C222" t="str">
            <v>ＴＹＰＥ－Ｎ</v>
          </cell>
        </row>
        <row r="226">
          <cell r="C226" t="str">
            <v>ＴＹＰＥ－Ｔ</v>
          </cell>
        </row>
        <row r="228">
          <cell r="C228" t="str">
            <v>ｼｮｯﾌﾟﾗｲﾝ</v>
          </cell>
        </row>
        <row r="234">
          <cell r="C234" t="str">
            <v>二の小計</v>
          </cell>
        </row>
        <row r="242">
          <cell r="C242" t="str">
            <v>２．電灯コンセント設備工事の計</v>
          </cell>
        </row>
        <row r="245">
          <cell r="A245" t="str">
            <v>　　南風原農村集落総合管理施設新築工事　（電気設備）</v>
          </cell>
        </row>
        <row r="246">
          <cell r="A246" t="str">
            <v>科　　目　　明　　細　　書</v>
          </cell>
        </row>
        <row r="247">
          <cell r="A247" t="str">
            <v>No</v>
          </cell>
          <cell r="C247" t="str">
            <v>名　　　　称</v>
          </cell>
        </row>
        <row r="249">
          <cell r="A249" t="str">
            <v>３</v>
          </cell>
          <cell r="C249" t="str">
            <v>テレビ共聴設備工事</v>
          </cell>
        </row>
        <row r="251">
          <cell r="A251" t="str">
            <v>イ</v>
          </cell>
          <cell r="C251" t="str">
            <v>配管工事</v>
          </cell>
        </row>
        <row r="253">
          <cell r="C253" t="str">
            <v>電　線　管</v>
          </cell>
        </row>
        <row r="255">
          <cell r="C255" t="str">
            <v>　　〃</v>
          </cell>
        </row>
        <row r="257">
          <cell r="C257" t="str">
            <v>ｴﾝﾄﾗﾝｽｷｬｯﾌﾟ</v>
          </cell>
        </row>
        <row r="259">
          <cell r="C259" t="str">
            <v>ｱｳﾄﾚｯﾄﾎﾞｯｸｽ</v>
          </cell>
        </row>
        <row r="263">
          <cell r="C263" t="str">
            <v>イの小計</v>
          </cell>
        </row>
        <row r="267">
          <cell r="A267" t="str">
            <v>ロ</v>
          </cell>
          <cell r="C267" t="str">
            <v>配線工事</v>
          </cell>
        </row>
        <row r="269">
          <cell r="C269" t="str">
            <v>同軸ケーブル(PF内)</v>
          </cell>
        </row>
        <row r="271">
          <cell r="C271" t="str">
            <v>　　 〃</v>
          </cell>
        </row>
        <row r="275">
          <cell r="C275" t="str">
            <v>ロの小計</v>
          </cell>
        </row>
        <row r="279">
          <cell r="A279" t="str">
            <v>ハ</v>
          </cell>
          <cell r="C279" t="str">
            <v>機器取付工事</v>
          </cell>
        </row>
        <row r="281">
          <cell r="C281" t="str">
            <v>アンテナ</v>
          </cell>
        </row>
        <row r="283">
          <cell r="C283" t="str">
            <v>　 〃</v>
          </cell>
        </row>
        <row r="285">
          <cell r="C285" t="str">
            <v>アンテナマスト</v>
          </cell>
        </row>
        <row r="287">
          <cell r="C287" t="str">
            <v>直列ユニット</v>
          </cell>
        </row>
        <row r="289">
          <cell r="C289" t="str">
            <v>　　 〃</v>
          </cell>
        </row>
        <row r="291">
          <cell r="C291" t="str">
            <v>TV機器収納箱</v>
          </cell>
        </row>
        <row r="293">
          <cell r="C293" t="str">
            <v>混合器</v>
          </cell>
        </row>
        <row r="295">
          <cell r="C295" t="str">
            <v>増幅器</v>
          </cell>
        </row>
        <row r="297">
          <cell r="C297" t="str">
            <v>２分配器</v>
          </cell>
        </row>
        <row r="301">
          <cell r="C301" t="str">
            <v>ハの小計</v>
          </cell>
        </row>
        <row r="305">
          <cell r="C305" t="str">
            <v>３．テレビ共聴設備工事の計</v>
          </cell>
        </row>
        <row r="306">
          <cell r="A306" t="str">
            <v>　　南風原農村集落総合管理施設新築工事　（電気設備）</v>
          </cell>
        </row>
        <row r="307">
          <cell r="A307" t="str">
            <v>科　　目　　明　　細　　書</v>
          </cell>
        </row>
        <row r="308">
          <cell r="A308" t="str">
            <v>No</v>
          </cell>
          <cell r="C308" t="str">
            <v>名　　　　称</v>
          </cell>
        </row>
        <row r="310">
          <cell r="A310" t="str">
            <v>４</v>
          </cell>
          <cell r="C310" t="str">
            <v>電話配管設備工事</v>
          </cell>
        </row>
        <row r="312">
          <cell r="A312" t="str">
            <v>イ</v>
          </cell>
          <cell r="C312" t="str">
            <v>配管工事</v>
          </cell>
        </row>
        <row r="314">
          <cell r="C314" t="str">
            <v>電　線　管</v>
          </cell>
        </row>
        <row r="316">
          <cell r="C316" t="str">
            <v>　　〃</v>
          </cell>
        </row>
        <row r="318">
          <cell r="C318" t="str">
            <v>ｴﾝﾄﾗﾝｽｷｬｯﾌﾟ</v>
          </cell>
        </row>
        <row r="320">
          <cell r="C320" t="str">
            <v>ｱｳﾄﾚｯﾄﾎﾞｯｸｽ</v>
          </cell>
        </row>
        <row r="324">
          <cell r="C324" t="str">
            <v>イの小計</v>
          </cell>
        </row>
        <row r="328">
          <cell r="A328" t="str">
            <v>ロ</v>
          </cell>
          <cell r="C328" t="str">
            <v>配線工事</v>
          </cell>
        </row>
        <row r="330">
          <cell r="C330" t="str">
            <v>ﾎﾞﾀﾝ電話ｹｰﾌﾞﾙ(PF内)</v>
          </cell>
        </row>
      </sheetData>
      <sheetData sheetId="3"/>
      <sheetData sheetId="4"/>
      <sheetData sheetId="5"/>
      <sheetData sheetId="6"/>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表   "/>
      <sheetName val="土工"/>
      <sheetName val="数量総括表"/>
      <sheetName val="本工事内訳表"/>
      <sheetName val="明細表"/>
      <sheetName val="数量計算 (2)"/>
      <sheetName val="代価表"/>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仕訳書 (横)"/>
      <sheetName val="内訳書（本島）"/>
      <sheetName val="複合単価"/>
      <sheetName val="単価比較"/>
      <sheetName val="代価表"/>
      <sheetName val="ﾎﾞｯｸｽ"/>
      <sheetName val="配管複合単価"/>
      <sheetName val="空調機器集計)"/>
      <sheetName val="空配管集計 "/>
      <sheetName val="空ﾀﾞ集計"/>
      <sheetName val="空ﾀﾞ拾い"/>
      <sheetName val="換機器集計"/>
      <sheetName val="換ﾀﾞ集計 (2)"/>
      <sheetName val="換ﾀﾞ拾い"/>
      <sheetName val="矩形ダクト"/>
      <sheetName val="ﾎﾞｯｸｽSA類"/>
      <sheetName val="ﾎﾞｯｸｽRA類 "/>
      <sheetName val="アネモ"/>
      <sheetName val="空配管拾"/>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4">
          <cell r="T4" t="str">
            <v>/PPCARD~</v>
          </cell>
        </row>
        <row r="16">
          <cell r="T16" t="str">
            <v>/RVH52~</v>
          </cell>
        </row>
      </sheetData>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集"/>
      <sheetName val="単価集２"/>
      <sheetName val="塗装"/>
      <sheetName val="塗装２"/>
      <sheetName val="流し台"/>
      <sheetName val="ガラリ"/>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説"/>
      <sheetName val="特記"/>
      <sheetName val="数量明細書"/>
      <sheetName val="鏡"/>
      <sheetName val="委託費内訳"/>
      <sheetName val="路線測量"/>
      <sheetName val="ﾎﾞｰﾘﾝｸﾞ単価"/>
      <sheetName val="標貫解析"/>
      <sheetName val="直人内訳"/>
      <sheetName val="ﾎﾞｰﾘﾝｸﾞ数量"/>
      <sheetName val="委託変更協議書"/>
      <sheetName val="変更対象表"/>
      <sheetName val="変更鏡 "/>
      <sheetName val="変更内訳 "/>
    </sheetNames>
    <sheetDataSet>
      <sheetData sheetId="0"/>
      <sheetData sheetId="1"/>
      <sheetData sheetId="2"/>
      <sheetData sheetId="3"/>
      <sheetData sheetId="4"/>
      <sheetData sheetId="5"/>
      <sheetData sheetId="6">
        <row r="104">
          <cell r="F104">
            <v>17279</v>
          </cell>
        </row>
        <row r="161">
          <cell r="F161">
            <v>29962</v>
          </cell>
        </row>
        <row r="277">
          <cell r="F277">
            <v>35118</v>
          </cell>
        </row>
      </sheetData>
      <sheetData sheetId="7">
        <row r="58">
          <cell r="F58">
            <v>10795</v>
          </cell>
        </row>
        <row r="88">
          <cell r="F88">
            <v>16153</v>
          </cell>
        </row>
        <row r="147">
          <cell r="F147">
            <v>18690</v>
          </cell>
        </row>
        <row r="166">
          <cell r="F166">
            <v>74910</v>
          </cell>
        </row>
        <row r="221">
          <cell r="F221">
            <v>301450</v>
          </cell>
        </row>
      </sheetData>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工数量"/>
      <sheetName val="Sheet3"/>
      <sheetName val="Sheet4"/>
      <sheetName val="Sheet5"/>
      <sheetName val="数量集計"/>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初期値入力"/>
      <sheetName val="逆放射ﾄﾗﾊﾞｰｽ"/>
      <sheetName val="放射ﾄﾗﾊﾞｰｽ"/>
      <sheetName val="座標面積計算"/>
      <sheetName val="任意の４点交点"/>
      <sheetName val="２点間幅杭座標"/>
    </sheetNames>
    <sheetDataSet>
      <sheetData sheetId="0">
        <row r="5">
          <cell r="C5" t="str">
            <v>B-2</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AAAA"/>
      <sheetName val="000000"/>
      <sheetName val="表紙"/>
      <sheetName val="検討内容"/>
      <sheetName val="示方書グラフ"/>
      <sheetName val="総活表-2"/>
      <sheetName val="計算-2"/>
      <sheetName val="ﾘｽﾄ"/>
    </sheetNames>
    <sheetDataSet>
      <sheetData sheetId="0"/>
      <sheetData sheetId="1"/>
      <sheetData sheetId="2"/>
      <sheetData sheetId="3"/>
      <sheetData sheetId="4"/>
      <sheetData sheetId="5"/>
      <sheetData sheetId="6"/>
      <sheetData sheetId="7">
        <row r="3">
          <cell r="B3">
            <v>2</v>
          </cell>
          <cell r="C3">
            <v>3</v>
          </cell>
          <cell r="D3">
            <v>4</v>
          </cell>
          <cell r="E3">
            <v>5</v>
          </cell>
          <cell r="F3">
            <v>6</v>
          </cell>
          <cell r="G3">
            <v>7</v>
          </cell>
          <cell r="H3">
            <v>8</v>
          </cell>
          <cell r="I3">
            <v>9</v>
          </cell>
          <cell r="J3">
            <v>10</v>
          </cell>
        </row>
        <row r="4">
          <cell r="B4" t="str">
            <v>0号人孔</v>
          </cell>
          <cell r="C4" t="str">
            <v>1号人孔</v>
          </cell>
          <cell r="D4" t="str">
            <v>1号深形人孔</v>
          </cell>
          <cell r="E4" t="str">
            <v>2号人孔</v>
          </cell>
          <cell r="F4" t="str">
            <v>2号深形人孔</v>
          </cell>
          <cell r="G4" t="str">
            <v>3号人孔</v>
          </cell>
          <cell r="H4" t="str">
            <v>3号深形人孔</v>
          </cell>
          <cell r="I4" t="str">
            <v>4号人孔</v>
          </cell>
          <cell r="J4" t="str">
            <v>5号人孔</v>
          </cell>
        </row>
        <row r="5">
          <cell r="A5">
            <v>0.05</v>
          </cell>
          <cell r="B5">
            <v>2.9000000000000001E-2</v>
          </cell>
          <cell r="C5">
            <v>2.9000000000000001E-2</v>
          </cell>
          <cell r="D5">
            <v>2.9000000000000001E-2</v>
          </cell>
          <cell r="E5">
            <v>2.9000000000000001E-2</v>
          </cell>
          <cell r="F5">
            <v>2.9000000000000001E-2</v>
          </cell>
          <cell r="G5">
            <v>2.9000000000000001E-2</v>
          </cell>
          <cell r="H5">
            <v>2.9000000000000001E-2</v>
          </cell>
          <cell r="I5">
            <v>2.9000000000000001E-2</v>
          </cell>
          <cell r="J5">
            <v>2.9000000000000001E-2</v>
          </cell>
        </row>
        <row r="6">
          <cell r="A6">
            <v>0.1</v>
          </cell>
          <cell r="B6">
            <v>5.8999999999999997E-2</v>
          </cell>
          <cell r="C6">
            <v>5.8999999999999997E-2</v>
          </cell>
          <cell r="D6">
            <v>5.8999999999999997E-2</v>
          </cell>
          <cell r="E6">
            <v>5.8999999999999997E-2</v>
          </cell>
          <cell r="F6">
            <v>5.8999999999999997E-2</v>
          </cell>
          <cell r="G6">
            <v>5.8999999999999997E-2</v>
          </cell>
          <cell r="H6">
            <v>5.8999999999999997E-2</v>
          </cell>
          <cell r="I6">
            <v>5.8999999999999997E-2</v>
          </cell>
          <cell r="J6">
            <v>5.8999999999999997E-2</v>
          </cell>
        </row>
        <row r="7">
          <cell r="A7">
            <v>0.15</v>
          </cell>
          <cell r="B7">
            <v>8.8999999999999996E-2</v>
          </cell>
          <cell r="C7">
            <v>8.8999999999999996E-2</v>
          </cell>
          <cell r="D7">
            <v>8.8999999999999996E-2</v>
          </cell>
          <cell r="E7">
            <v>8.8999999999999996E-2</v>
          </cell>
          <cell r="F7">
            <v>8.8999999999999996E-2</v>
          </cell>
          <cell r="G7">
            <v>8.8999999999999996E-2</v>
          </cell>
          <cell r="H7">
            <v>8.8999999999999996E-2</v>
          </cell>
          <cell r="I7">
            <v>8.8999999999999996E-2</v>
          </cell>
          <cell r="J7">
            <v>8.8999999999999996E-2</v>
          </cell>
        </row>
        <row r="11">
          <cell r="A11">
            <v>0.15</v>
          </cell>
          <cell r="B11">
            <v>0.12</v>
          </cell>
          <cell r="C11">
            <v>0.218</v>
          </cell>
          <cell r="D11">
            <v>0.218</v>
          </cell>
        </row>
        <row r="12">
          <cell r="A12">
            <v>0.2</v>
          </cell>
          <cell r="E12">
            <v>0.622</v>
          </cell>
          <cell r="F12">
            <v>0.622</v>
          </cell>
          <cell r="G12">
            <v>1.06</v>
          </cell>
          <cell r="H12">
            <v>1.06</v>
          </cell>
        </row>
        <row r="13">
          <cell r="A13">
            <v>0.3</v>
          </cell>
          <cell r="B13">
            <v>0.16900000000000001</v>
          </cell>
          <cell r="C13">
            <v>0.22</v>
          </cell>
          <cell r="D13">
            <v>0.22</v>
          </cell>
          <cell r="E13">
            <v>0.46200000000000002</v>
          </cell>
          <cell r="F13">
            <v>0.46200000000000002</v>
          </cell>
          <cell r="G13">
            <v>0.22</v>
          </cell>
          <cell r="H13">
            <v>0.22</v>
          </cell>
          <cell r="I13">
            <v>0.22</v>
          </cell>
          <cell r="J13">
            <v>0.22</v>
          </cell>
        </row>
        <row r="14">
          <cell r="A14">
            <v>0.45</v>
          </cell>
          <cell r="B14">
            <v>0.26300000000000001</v>
          </cell>
          <cell r="C14">
            <v>0.31</v>
          </cell>
          <cell r="D14">
            <v>0.31</v>
          </cell>
          <cell r="E14">
            <v>0.54700000000000004</v>
          </cell>
          <cell r="F14">
            <v>0.54700000000000004</v>
          </cell>
          <cell r="G14">
            <v>0.31</v>
          </cell>
          <cell r="H14">
            <v>0.31</v>
          </cell>
          <cell r="I14">
            <v>0.31</v>
          </cell>
          <cell r="J14">
            <v>0.31</v>
          </cell>
        </row>
        <row r="15">
          <cell r="A15">
            <v>0.6</v>
          </cell>
          <cell r="B15">
            <v>0.37</v>
          </cell>
          <cell r="C15">
            <v>0.41899999999999998</v>
          </cell>
          <cell r="D15">
            <v>0.41899999999999998</v>
          </cell>
          <cell r="E15">
            <v>0.78200000000000003</v>
          </cell>
          <cell r="F15">
            <v>0.78200000000000003</v>
          </cell>
          <cell r="G15">
            <v>0.41899999999999998</v>
          </cell>
          <cell r="H15">
            <v>0.41899999999999998</v>
          </cell>
          <cell r="I15">
            <v>0.41899999999999998</v>
          </cell>
          <cell r="J15">
            <v>0.41899999999999998</v>
          </cell>
        </row>
        <row r="19">
          <cell r="A19">
            <v>0.3</v>
          </cell>
          <cell r="E19">
            <v>0.36299999999999999</v>
          </cell>
          <cell r="F19">
            <v>0.36299999999999999</v>
          </cell>
          <cell r="G19">
            <v>0.73499999999999999</v>
          </cell>
          <cell r="H19">
            <v>0.73499999999999999</v>
          </cell>
        </row>
        <row r="20">
          <cell r="A20">
            <v>0.45</v>
          </cell>
          <cell r="E20">
            <v>0.51</v>
          </cell>
          <cell r="F20">
            <v>0.51</v>
          </cell>
          <cell r="G20">
            <v>0.95199999999999996</v>
          </cell>
          <cell r="H20">
            <v>0.95199999999999996</v>
          </cell>
        </row>
        <row r="21">
          <cell r="A21">
            <v>0.6</v>
          </cell>
          <cell r="E21">
            <v>0.65500000000000003</v>
          </cell>
          <cell r="F21">
            <v>0.65500000000000003</v>
          </cell>
          <cell r="G21">
            <v>1.18</v>
          </cell>
          <cell r="H21">
            <v>1.18</v>
          </cell>
        </row>
        <row r="25">
          <cell r="A25">
            <v>0.3</v>
          </cell>
          <cell r="B25">
            <v>0.14299999999999999</v>
          </cell>
          <cell r="C25">
            <v>0.16700000000000001</v>
          </cell>
          <cell r="D25">
            <v>0.22900000000000001</v>
          </cell>
          <cell r="I25">
            <v>0.16700000000000001</v>
          </cell>
        </row>
        <row r="26">
          <cell r="A26">
            <v>0.6</v>
          </cell>
          <cell r="B26">
            <v>0.28599999999999998</v>
          </cell>
          <cell r="C26">
            <v>0.33500000000000002</v>
          </cell>
          <cell r="D26">
            <v>0.46</v>
          </cell>
          <cell r="E26">
            <v>0.59799999999999998</v>
          </cell>
          <cell r="F26">
            <v>0.76200000000000001</v>
          </cell>
          <cell r="G26">
            <v>0.93799999999999994</v>
          </cell>
          <cell r="H26">
            <v>1.1399999999999999</v>
          </cell>
          <cell r="I26">
            <v>0.33500000000000002</v>
          </cell>
        </row>
        <row r="27">
          <cell r="A27">
            <v>0.9</v>
          </cell>
          <cell r="B27">
            <v>0.42899999999999999</v>
          </cell>
          <cell r="C27">
            <v>0.504</v>
          </cell>
          <cell r="D27">
            <v>0.69099999999999995</v>
          </cell>
          <cell r="E27">
            <v>0.89800000000000002</v>
          </cell>
          <cell r="F27">
            <v>1.1399999999999999</v>
          </cell>
          <cell r="G27">
            <v>1.41</v>
          </cell>
          <cell r="H27">
            <v>1.71</v>
          </cell>
          <cell r="I27">
            <v>0.504</v>
          </cell>
        </row>
        <row r="28">
          <cell r="A28">
            <v>1.2</v>
          </cell>
          <cell r="B28">
            <v>0.57099999999999995</v>
          </cell>
          <cell r="C28">
            <v>0.67300000000000004</v>
          </cell>
          <cell r="D28">
            <v>0.92200000000000004</v>
          </cell>
          <cell r="E28">
            <v>1.2</v>
          </cell>
          <cell r="F28">
            <v>1.53</v>
          </cell>
          <cell r="G28">
            <v>1.88</v>
          </cell>
          <cell r="H28">
            <v>2.2799999999999998</v>
          </cell>
          <cell r="I28">
            <v>0.67300000000000004</v>
          </cell>
        </row>
        <row r="29">
          <cell r="A29">
            <v>1.5</v>
          </cell>
          <cell r="B29">
            <v>0.71299999999999997</v>
          </cell>
          <cell r="C29">
            <v>0.84199999999999997</v>
          </cell>
          <cell r="D29">
            <v>1.1499999999999999</v>
          </cell>
          <cell r="E29">
            <v>1.5</v>
          </cell>
          <cell r="F29">
            <v>1.91</v>
          </cell>
          <cell r="G29">
            <v>2.35</v>
          </cell>
          <cell r="H29">
            <v>2.85</v>
          </cell>
          <cell r="I29">
            <v>3.61</v>
          </cell>
          <cell r="J29">
            <v>5.23</v>
          </cell>
        </row>
        <row r="30">
          <cell r="A30">
            <v>1.8</v>
          </cell>
          <cell r="B30">
            <v>0.85699999999999998</v>
          </cell>
          <cell r="C30">
            <v>1.01</v>
          </cell>
          <cell r="D30">
            <v>1.38</v>
          </cell>
          <cell r="E30">
            <v>1.8</v>
          </cell>
          <cell r="F30">
            <v>2.29</v>
          </cell>
          <cell r="G30">
            <v>2.81</v>
          </cell>
          <cell r="H30">
            <v>3.42</v>
          </cell>
        </row>
        <row r="31">
          <cell r="A31">
            <v>2.1</v>
          </cell>
          <cell r="E31">
            <v>2.1</v>
          </cell>
          <cell r="F31">
            <v>2.67</v>
          </cell>
          <cell r="G31">
            <v>3.28</v>
          </cell>
          <cell r="H31">
            <v>4</v>
          </cell>
          <cell r="I31">
            <v>5.0599999999999996</v>
          </cell>
          <cell r="J31">
            <v>7.33</v>
          </cell>
        </row>
        <row r="32">
          <cell r="A32">
            <v>2.4</v>
          </cell>
          <cell r="E32">
            <v>2.4</v>
          </cell>
          <cell r="F32">
            <v>3.06</v>
          </cell>
          <cell r="G32">
            <v>3.75</v>
          </cell>
          <cell r="H32">
            <v>4.57</v>
          </cell>
          <cell r="I32">
            <v>5.78</v>
          </cell>
          <cell r="J32">
            <v>8.3800000000000008</v>
          </cell>
        </row>
        <row r="36">
          <cell r="A36">
            <v>0.6</v>
          </cell>
          <cell r="C36">
            <v>0.41699999999999998</v>
          </cell>
          <cell r="D36">
            <v>0.54100000000000004</v>
          </cell>
          <cell r="E36">
            <v>0.79</v>
          </cell>
          <cell r="F36">
            <v>0.95199999999999996</v>
          </cell>
          <cell r="G36">
            <v>1.28</v>
          </cell>
          <cell r="H36">
            <v>1.48</v>
          </cell>
        </row>
        <row r="37">
          <cell r="A37">
            <v>0.9</v>
          </cell>
          <cell r="I37">
            <v>2.9</v>
          </cell>
          <cell r="J37">
            <v>4.21</v>
          </cell>
        </row>
        <row r="41">
          <cell r="A41">
            <v>0.3</v>
          </cell>
          <cell r="C41">
            <v>0</v>
          </cell>
          <cell r="D41">
            <v>0</v>
          </cell>
          <cell r="E41">
            <v>0</v>
          </cell>
          <cell r="F41">
            <v>0</v>
          </cell>
          <cell r="G41">
            <v>0</v>
          </cell>
          <cell r="H41">
            <v>0</v>
          </cell>
          <cell r="I41">
            <v>2.2000000000000002</v>
          </cell>
          <cell r="J41">
            <v>3.49</v>
          </cell>
        </row>
        <row r="46">
          <cell r="A46">
            <v>0.6</v>
          </cell>
          <cell r="B46">
            <v>0.28599999999999998</v>
          </cell>
          <cell r="C46">
            <v>0.33500000000000002</v>
          </cell>
          <cell r="D46">
            <v>0.46</v>
          </cell>
        </row>
        <row r="47">
          <cell r="A47">
            <v>0.9</v>
          </cell>
          <cell r="B47">
            <v>0.42899999999999999</v>
          </cell>
          <cell r="C47">
            <v>0.504</v>
          </cell>
          <cell r="D47">
            <v>0.69099999999999995</v>
          </cell>
          <cell r="E47">
            <v>0.89800000000000002</v>
          </cell>
          <cell r="F47">
            <v>1.1399999999999999</v>
          </cell>
          <cell r="G47">
            <v>1.41</v>
          </cell>
        </row>
        <row r="48">
          <cell r="A48">
            <v>1.2</v>
          </cell>
          <cell r="B48">
            <v>0.57099999999999995</v>
          </cell>
          <cell r="C48">
            <v>0.67300000000000004</v>
          </cell>
          <cell r="D48">
            <v>0.92200000000000004</v>
          </cell>
          <cell r="E48">
            <v>1.2</v>
          </cell>
          <cell r="F48">
            <v>1.53</v>
          </cell>
          <cell r="G48">
            <v>1.88</v>
          </cell>
          <cell r="H48">
            <v>2.2799999999999998</v>
          </cell>
        </row>
        <row r="49">
          <cell r="A49">
            <v>1.5</v>
          </cell>
          <cell r="B49">
            <v>0.71299999999999997</v>
          </cell>
          <cell r="C49">
            <v>0.84199999999999997</v>
          </cell>
          <cell r="D49">
            <v>1.1499999999999999</v>
          </cell>
          <cell r="E49">
            <v>1.5</v>
          </cell>
          <cell r="F49">
            <v>1.91</v>
          </cell>
          <cell r="G49">
            <v>2.35</v>
          </cell>
          <cell r="H49">
            <v>2.85</v>
          </cell>
          <cell r="I49">
            <v>3.61</v>
          </cell>
          <cell r="J49">
            <v>5.23</v>
          </cell>
        </row>
        <row r="50">
          <cell r="A50">
            <v>1.8</v>
          </cell>
          <cell r="B50">
            <v>0.85699999999999998</v>
          </cell>
          <cell r="C50">
            <v>1.01</v>
          </cell>
          <cell r="D50">
            <v>1.38</v>
          </cell>
          <cell r="E50">
            <v>1.8</v>
          </cell>
          <cell r="F50">
            <v>2.29</v>
          </cell>
          <cell r="G50">
            <v>2.81</v>
          </cell>
          <cell r="H50">
            <v>3.42</v>
          </cell>
          <cell r="I50">
            <v>5.0599999999999996</v>
          </cell>
          <cell r="J50">
            <v>7.33</v>
          </cell>
        </row>
        <row r="51">
          <cell r="A51">
            <v>2.1</v>
          </cell>
          <cell r="C51">
            <v>1.177</v>
          </cell>
          <cell r="E51">
            <v>2.1</v>
          </cell>
          <cell r="F51">
            <v>2.67</v>
          </cell>
          <cell r="G51">
            <v>3.28</v>
          </cell>
          <cell r="H51">
            <v>4</v>
          </cell>
          <cell r="I51">
            <v>5.78</v>
          </cell>
          <cell r="J51">
            <v>8.3800000000000008</v>
          </cell>
        </row>
        <row r="52">
          <cell r="A52">
            <v>2.4</v>
          </cell>
          <cell r="E52">
            <v>2.4</v>
          </cell>
          <cell r="F52">
            <v>3.06</v>
          </cell>
          <cell r="G52">
            <v>3.75</v>
          </cell>
          <cell r="H52">
            <v>4.57</v>
          </cell>
        </row>
        <row r="56">
          <cell r="A56">
            <v>0.13</v>
          </cell>
          <cell r="B56">
            <v>0.23100000000000001</v>
          </cell>
          <cell r="C56">
            <v>0.31</v>
          </cell>
          <cell r="D56">
            <v>0.31</v>
          </cell>
          <cell r="E56">
            <v>0</v>
          </cell>
          <cell r="F56">
            <v>0</v>
          </cell>
          <cell r="G56">
            <v>0</v>
          </cell>
          <cell r="H56">
            <v>0</v>
          </cell>
          <cell r="I56">
            <v>2.2000000000000002</v>
          </cell>
          <cell r="J56">
            <v>3.49</v>
          </cell>
        </row>
        <row r="57">
          <cell r="A57">
            <v>0.15</v>
          </cell>
          <cell r="E57">
            <v>0.61899999999999999</v>
          </cell>
          <cell r="F57">
            <v>0.61899999999999999</v>
          </cell>
          <cell r="G57">
            <v>0.95499999999999996</v>
          </cell>
          <cell r="H57">
            <v>0.95499999999999996</v>
          </cell>
        </row>
        <row r="58">
          <cell r="A58">
            <v>0.26200000000000001</v>
          </cell>
          <cell r="I58">
            <v>2.2000000000000002</v>
          </cell>
        </row>
        <row r="59">
          <cell r="A59">
            <v>0.29199999999999998</v>
          </cell>
          <cell r="J59">
            <v>3.63</v>
          </cell>
        </row>
        <row r="63">
          <cell r="A63">
            <v>1</v>
          </cell>
          <cell r="B63">
            <v>0.75</v>
          </cell>
          <cell r="C63">
            <v>0.9</v>
          </cell>
          <cell r="D63">
            <v>0.9</v>
          </cell>
          <cell r="E63">
            <v>1.2</v>
          </cell>
          <cell r="F63">
            <v>1.2</v>
          </cell>
          <cell r="G63">
            <v>1.5</v>
          </cell>
          <cell r="H63">
            <v>1.5</v>
          </cell>
          <cell r="I63">
            <v>1.8</v>
          </cell>
          <cell r="J63">
            <v>2.2000000000000002</v>
          </cell>
        </row>
        <row r="64">
          <cell r="A64">
            <v>1</v>
          </cell>
          <cell r="B64">
            <v>0.95</v>
          </cell>
          <cell r="C64">
            <v>1.1000000000000001</v>
          </cell>
          <cell r="D64">
            <v>1.1000000000000001</v>
          </cell>
          <cell r="E64">
            <v>1.45</v>
          </cell>
          <cell r="F64">
            <v>1.45</v>
          </cell>
          <cell r="G64">
            <v>1.8</v>
          </cell>
          <cell r="H64">
            <v>1.8</v>
          </cell>
          <cell r="I64">
            <v>2.12</v>
          </cell>
          <cell r="J64">
            <v>2.58</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
  <sheetViews>
    <sheetView tabSelected="1" view="pageBreakPreview" zoomScaleNormal="100" zoomScaleSheetLayoutView="100" workbookViewId="0">
      <selection activeCell="L13" sqref="L13"/>
    </sheetView>
  </sheetViews>
  <sheetFormatPr defaultRowHeight="13.5" x14ac:dyDescent="0.15"/>
  <cols>
    <col min="1" max="1" width="9" customWidth="1"/>
    <col min="2" max="2" width="50.375" bestFit="1" customWidth="1"/>
  </cols>
  <sheetData>
    <row r="1" spans="1:9" x14ac:dyDescent="0.15">
      <c r="B1" s="1"/>
    </row>
    <row r="2" spans="1:9" ht="39.950000000000003" customHeight="1" x14ac:dyDescent="0.15">
      <c r="A2" s="260" t="s">
        <v>278</v>
      </c>
      <c r="B2" s="260"/>
      <c r="C2" s="260"/>
      <c r="D2" s="260"/>
      <c r="E2" s="260"/>
    </row>
    <row r="3" spans="1:9" ht="39.950000000000003" customHeight="1" x14ac:dyDescent="0.15">
      <c r="A3" s="261" t="s">
        <v>347</v>
      </c>
      <c r="B3" s="261"/>
      <c r="C3" s="261"/>
      <c r="D3" s="261"/>
      <c r="E3" s="261"/>
    </row>
    <row r="4" spans="1:9" x14ac:dyDescent="0.15">
      <c r="B4" s="1"/>
    </row>
    <row r="5" spans="1:9" ht="35.1" customHeight="1" x14ac:dyDescent="0.15">
      <c r="B5" s="39" t="s">
        <v>322</v>
      </c>
      <c r="C5" s="223"/>
      <c r="D5" s="223"/>
      <c r="E5" s="223"/>
    </row>
    <row r="6" spans="1:9" ht="35.1" customHeight="1" x14ac:dyDescent="0.15">
      <c r="B6" s="39" t="s">
        <v>323</v>
      </c>
      <c r="C6" s="223"/>
      <c r="D6" s="223"/>
      <c r="E6" s="223"/>
    </row>
    <row r="7" spans="1:9" ht="35.1" customHeight="1" x14ac:dyDescent="0.15">
      <c r="B7" s="39" t="s">
        <v>324</v>
      </c>
      <c r="C7" s="223"/>
      <c r="D7" s="223"/>
      <c r="E7" s="223"/>
    </row>
    <row r="8" spans="1:9" ht="35.1" customHeight="1" x14ac:dyDescent="0.15">
      <c r="B8" s="262" t="s">
        <v>325</v>
      </c>
      <c r="C8" s="262"/>
      <c r="D8" s="262"/>
      <c r="E8" s="262"/>
      <c r="G8" s="263"/>
      <c r="H8" s="263"/>
      <c r="I8" s="263"/>
    </row>
    <row r="9" spans="1:9" ht="35.1" customHeight="1" x14ac:dyDescent="0.15">
      <c r="B9" s="264" t="s">
        <v>327</v>
      </c>
      <c r="C9" s="262"/>
      <c r="D9" s="262"/>
      <c r="E9" s="262"/>
      <c r="G9" s="263"/>
      <c r="H9" s="263"/>
      <c r="I9" s="263"/>
    </row>
    <row r="10" spans="1:9" ht="35.1" customHeight="1" x14ac:dyDescent="0.15">
      <c r="B10" s="262" t="s">
        <v>328</v>
      </c>
      <c r="C10" s="262"/>
      <c r="D10" s="262"/>
      <c r="E10" s="262"/>
      <c r="G10" s="210"/>
      <c r="H10" s="210"/>
      <c r="I10" s="210"/>
    </row>
    <row r="11" spans="1:9" ht="35.1" customHeight="1" x14ac:dyDescent="0.15">
      <c r="B11" s="262" t="s">
        <v>329</v>
      </c>
      <c r="C11" s="262"/>
      <c r="D11" s="262"/>
      <c r="E11" s="262"/>
    </row>
    <row r="12" spans="1:9" ht="35.1" customHeight="1" x14ac:dyDescent="0.15">
      <c r="B12" s="262" t="s">
        <v>330</v>
      </c>
      <c r="C12" s="262"/>
      <c r="D12" s="262"/>
      <c r="E12" s="262"/>
    </row>
    <row r="13" spans="1:9" ht="35.1" customHeight="1" x14ac:dyDescent="0.15">
      <c r="B13" s="262" t="s">
        <v>345</v>
      </c>
      <c r="C13" s="262"/>
      <c r="D13" s="262"/>
      <c r="E13" s="262"/>
    </row>
    <row r="14" spans="1:9" ht="35.1" customHeight="1" x14ac:dyDescent="0.15">
      <c r="B14" s="262" t="s">
        <v>339</v>
      </c>
      <c r="C14" s="262"/>
      <c r="D14" s="262"/>
      <c r="E14" s="262"/>
    </row>
    <row r="15" spans="1:9" ht="35.1" customHeight="1" x14ac:dyDescent="0.15">
      <c r="B15" s="264" t="s">
        <v>346</v>
      </c>
      <c r="C15" s="262"/>
      <c r="D15" s="262"/>
      <c r="E15" s="262"/>
    </row>
    <row r="16" spans="1:9" ht="35.1" customHeight="1" x14ac:dyDescent="0.15">
      <c r="B16" s="264" t="s">
        <v>364</v>
      </c>
      <c r="C16" s="262"/>
      <c r="D16" s="262"/>
      <c r="E16" s="262"/>
    </row>
    <row r="17" spans="2:9" ht="35.1" customHeight="1" x14ac:dyDescent="0.15">
      <c r="B17" s="262" t="s">
        <v>340</v>
      </c>
      <c r="C17" s="262"/>
      <c r="D17" s="262"/>
      <c r="E17" s="262"/>
    </row>
    <row r="18" spans="2:9" ht="35.1" customHeight="1" x14ac:dyDescent="0.15">
      <c r="B18" s="262" t="s">
        <v>331</v>
      </c>
      <c r="C18" s="262"/>
      <c r="D18" s="262"/>
      <c r="E18" s="262"/>
    </row>
    <row r="19" spans="2:9" ht="35.1" customHeight="1" x14ac:dyDescent="0.15">
      <c r="B19" s="262" t="s">
        <v>332</v>
      </c>
      <c r="C19" s="262"/>
      <c r="D19" s="262"/>
      <c r="E19" s="262"/>
      <c r="G19" s="263"/>
      <c r="H19" s="263"/>
    </row>
    <row r="20" spans="2:9" ht="35.1" customHeight="1" x14ac:dyDescent="0.15">
      <c r="B20" s="262" t="s">
        <v>333</v>
      </c>
      <c r="C20" s="262"/>
      <c r="D20" s="262"/>
      <c r="E20" s="262"/>
    </row>
    <row r="21" spans="2:9" ht="35.1" customHeight="1" x14ac:dyDescent="0.15">
      <c r="B21" s="262" t="s">
        <v>335</v>
      </c>
      <c r="C21" s="262"/>
      <c r="D21" s="262"/>
      <c r="E21" s="262"/>
    </row>
    <row r="22" spans="2:9" ht="35.1" customHeight="1" x14ac:dyDescent="0.15">
      <c r="B22" s="262" t="s">
        <v>334</v>
      </c>
      <c r="C22" s="262"/>
      <c r="D22" s="262"/>
      <c r="E22" s="262"/>
      <c r="G22" s="259"/>
      <c r="H22" s="259"/>
      <c r="I22" s="259"/>
    </row>
    <row r="23" spans="2:9" ht="30" customHeight="1" x14ac:dyDescent="0.15">
      <c r="B23" s="263"/>
      <c r="C23" s="263"/>
      <c r="D23" s="263"/>
      <c r="E23" s="263"/>
      <c r="G23" s="259"/>
      <c r="H23" s="259"/>
      <c r="I23" s="259"/>
    </row>
    <row r="32" spans="2:9" x14ac:dyDescent="0.15">
      <c r="B32" s="64"/>
    </row>
  </sheetData>
  <mergeCells count="23">
    <mergeCell ref="B20:E20"/>
    <mergeCell ref="B21:E21"/>
    <mergeCell ref="B19:E19"/>
    <mergeCell ref="G8:I8"/>
    <mergeCell ref="G9:I9"/>
    <mergeCell ref="G19:H19"/>
    <mergeCell ref="B18:E18"/>
    <mergeCell ref="G22:I22"/>
    <mergeCell ref="G23:I23"/>
    <mergeCell ref="A2:E2"/>
    <mergeCell ref="A3:E3"/>
    <mergeCell ref="B22:E22"/>
    <mergeCell ref="B23:E23"/>
    <mergeCell ref="B8:E8"/>
    <mergeCell ref="B9:E9"/>
    <mergeCell ref="B12:E12"/>
    <mergeCell ref="B11:E11"/>
    <mergeCell ref="B10:E10"/>
    <mergeCell ref="B13:E13"/>
    <mergeCell ref="B14:E14"/>
    <mergeCell ref="B15:E15"/>
    <mergeCell ref="B16:E16"/>
    <mergeCell ref="B17:E17"/>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04F6C-3CA4-4638-8ECF-0810B6CCA545}">
  <dimension ref="A1:H22"/>
  <sheetViews>
    <sheetView view="pageBreakPreview" topLeftCell="A10" zoomScaleNormal="100" zoomScaleSheetLayoutView="100" workbookViewId="0">
      <selection activeCell="A8" sqref="A8:F8"/>
    </sheetView>
  </sheetViews>
  <sheetFormatPr defaultRowHeight="13.5" x14ac:dyDescent="0.15"/>
  <cols>
    <col min="1" max="2" width="6.625" customWidth="1"/>
    <col min="3" max="8" width="12.625" customWidth="1"/>
    <col min="9" max="10" width="8.625" customWidth="1"/>
  </cols>
  <sheetData>
    <row r="1" spans="1:8" ht="30" customHeight="1" x14ac:dyDescent="0.15">
      <c r="A1" s="81"/>
      <c r="B1" s="81"/>
      <c r="C1" s="81"/>
      <c r="D1" s="47"/>
      <c r="E1" s="47"/>
      <c r="F1" s="47"/>
      <c r="G1" s="47"/>
      <c r="H1" s="47"/>
    </row>
    <row r="2" spans="1:8" ht="30" customHeight="1" x14ac:dyDescent="0.15">
      <c r="A2" s="448" t="s">
        <v>319</v>
      </c>
      <c r="B2" s="448"/>
      <c r="C2" s="448"/>
      <c r="D2" s="448"/>
      <c r="E2" s="448"/>
      <c r="F2" s="448"/>
      <c r="G2" s="448"/>
      <c r="H2" s="448"/>
    </row>
    <row r="3" spans="1:8" ht="30" customHeight="1" x14ac:dyDescent="0.15">
      <c r="A3" s="444" t="s">
        <v>36</v>
      </c>
      <c r="B3" s="444"/>
      <c r="C3" s="445"/>
      <c r="D3" s="445"/>
      <c r="E3" s="445"/>
      <c r="F3" s="445"/>
      <c r="G3" s="446"/>
      <c r="H3" s="447"/>
    </row>
    <row r="4" spans="1:8" ht="54.75" customHeight="1" x14ac:dyDescent="0.15">
      <c r="A4" s="444" t="s">
        <v>37</v>
      </c>
      <c r="B4" s="444"/>
      <c r="C4" s="445"/>
      <c r="D4" s="445"/>
      <c r="E4" s="445"/>
      <c r="F4" s="445"/>
      <c r="G4" s="446"/>
      <c r="H4" s="447"/>
    </row>
    <row r="5" spans="1:8" ht="30" customHeight="1" x14ac:dyDescent="0.15">
      <c r="A5" s="444" t="s">
        <v>39</v>
      </c>
      <c r="B5" s="449"/>
      <c r="C5" s="450"/>
      <c r="D5" s="450"/>
      <c r="E5" s="450"/>
      <c r="F5" s="445"/>
      <c r="G5" s="446"/>
      <c r="H5" s="447"/>
    </row>
    <row r="6" spans="1:8" ht="30" customHeight="1" x14ac:dyDescent="0.15">
      <c r="A6" s="444" t="s">
        <v>16</v>
      </c>
      <c r="B6" s="449"/>
      <c r="C6" s="450"/>
      <c r="D6" s="450"/>
      <c r="E6" s="450"/>
      <c r="F6" s="445"/>
      <c r="G6" s="446"/>
      <c r="H6" s="447"/>
    </row>
    <row r="7" spans="1:8" ht="50.25" customHeight="1" x14ac:dyDescent="0.15">
      <c r="A7" s="444" t="s">
        <v>47</v>
      </c>
      <c r="B7" s="449"/>
      <c r="C7" s="450"/>
      <c r="D7" s="450"/>
      <c r="E7" s="450"/>
      <c r="F7" s="445"/>
      <c r="G7" s="446"/>
      <c r="H7" s="447"/>
    </row>
    <row r="8" spans="1:8" ht="58.5" customHeight="1" x14ac:dyDescent="0.15">
      <c r="A8" s="444" t="s">
        <v>3</v>
      </c>
      <c r="B8" s="449"/>
      <c r="C8" s="450"/>
      <c r="D8" s="450"/>
      <c r="E8" s="450"/>
      <c r="F8" s="445"/>
      <c r="G8" s="446"/>
      <c r="H8" s="447"/>
    </row>
    <row r="9" spans="1:8" ht="45.75" customHeight="1" x14ac:dyDescent="0.15">
      <c r="A9" s="305" t="s">
        <v>48</v>
      </c>
      <c r="B9" s="307"/>
      <c r="C9" s="450"/>
      <c r="D9" s="450"/>
      <c r="E9" s="450"/>
      <c r="F9" s="447"/>
      <c r="G9" s="446"/>
      <c r="H9" s="447"/>
    </row>
    <row r="10" spans="1:8" ht="280.5" customHeight="1" x14ac:dyDescent="0.15">
      <c r="A10" s="444" t="s">
        <v>49</v>
      </c>
      <c r="B10" s="449"/>
      <c r="C10" s="450"/>
      <c r="D10" s="450"/>
      <c r="E10" s="450"/>
      <c r="F10" s="445"/>
      <c r="G10" s="446"/>
      <c r="H10" s="447"/>
    </row>
    <row r="11" spans="1:8" ht="88.5" customHeight="1" x14ac:dyDescent="0.15">
      <c r="A11" s="444" t="s">
        <v>62</v>
      </c>
      <c r="B11" s="449"/>
      <c r="C11" s="450"/>
      <c r="D11" s="450"/>
      <c r="E11" s="450"/>
      <c r="F11" s="445"/>
      <c r="G11" s="446"/>
      <c r="H11" s="447"/>
    </row>
    <row r="12" spans="1:8" ht="30" customHeight="1" x14ac:dyDescent="0.15">
      <c r="A12" s="83" t="s">
        <v>63</v>
      </c>
      <c r="B12" s="223"/>
      <c r="C12" s="223"/>
      <c r="D12" s="223"/>
      <c r="E12" s="223"/>
      <c r="F12" s="47"/>
      <c r="G12" s="47"/>
      <c r="H12" s="47"/>
    </row>
    <row r="13" spans="1:8" ht="30" customHeight="1" x14ac:dyDescent="0.15">
      <c r="A13" s="83" t="s">
        <v>318</v>
      </c>
      <c r="B13" s="251"/>
      <c r="C13" s="223"/>
      <c r="D13" s="223"/>
      <c r="E13" s="223"/>
      <c r="F13" s="47"/>
      <c r="G13" s="47"/>
      <c r="H13" s="47"/>
    </row>
    <row r="14" spans="1:8" ht="30" customHeight="1" x14ac:dyDescent="0.15">
      <c r="A14" s="451" t="s">
        <v>101</v>
      </c>
      <c r="B14" s="452"/>
      <c r="C14" s="452"/>
      <c r="D14" s="452"/>
      <c r="E14" s="452"/>
      <c r="F14" s="451"/>
      <c r="G14" s="451"/>
      <c r="H14" s="451"/>
    </row>
    <row r="15" spans="1:8" x14ac:dyDescent="0.15">
      <c r="B15" s="223"/>
      <c r="C15" s="223"/>
      <c r="D15" s="223"/>
      <c r="E15" s="223"/>
    </row>
    <row r="16" spans="1:8" x14ac:dyDescent="0.15">
      <c r="B16" s="223"/>
      <c r="C16" s="223"/>
      <c r="D16" s="223"/>
      <c r="E16" s="223"/>
    </row>
    <row r="17" spans="2:5" x14ac:dyDescent="0.15">
      <c r="B17" s="223"/>
      <c r="C17" s="223"/>
      <c r="D17" s="223"/>
      <c r="E17" s="223"/>
    </row>
    <row r="18" spans="2:5" x14ac:dyDescent="0.15">
      <c r="B18" s="223"/>
      <c r="C18" s="223"/>
      <c r="D18" s="223"/>
      <c r="E18" s="223"/>
    </row>
    <row r="19" spans="2:5" x14ac:dyDescent="0.15">
      <c r="B19" s="223"/>
      <c r="C19" s="223"/>
      <c r="D19" s="223"/>
      <c r="E19" s="223"/>
    </row>
    <row r="20" spans="2:5" x14ac:dyDescent="0.15">
      <c r="B20" s="223"/>
      <c r="C20" s="223"/>
      <c r="D20" s="223"/>
      <c r="E20" s="223"/>
    </row>
    <row r="21" spans="2:5" x14ac:dyDescent="0.15">
      <c r="B21" s="223"/>
      <c r="C21" s="223"/>
      <c r="D21" s="223"/>
      <c r="E21" s="223"/>
    </row>
    <row r="22" spans="2:5" x14ac:dyDescent="0.15">
      <c r="B22" s="223"/>
      <c r="C22" s="223"/>
      <c r="D22" s="223"/>
      <c r="E22" s="223"/>
    </row>
  </sheetData>
  <mergeCells count="38">
    <mergeCell ref="G5:H5"/>
    <mergeCell ref="G8:H8"/>
    <mergeCell ref="G7:H7"/>
    <mergeCell ref="G10:H10"/>
    <mergeCell ref="G9:H9"/>
    <mergeCell ref="G6:H6"/>
    <mergeCell ref="A11:B11"/>
    <mergeCell ref="C11:D11"/>
    <mergeCell ref="E11:F11"/>
    <mergeCell ref="G11:H11"/>
    <mergeCell ref="A14:H14"/>
    <mergeCell ref="A9:B9"/>
    <mergeCell ref="C9:D9"/>
    <mergeCell ref="E9:F9"/>
    <mergeCell ref="A10:B10"/>
    <mergeCell ref="C10:D10"/>
    <mergeCell ref="E10:F10"/>
    <mergeCell ref="A7:B7"/>
    <mergeCell ref="C7:D7"/>
    <mergeCell ref="E7:F7"/>
    <mergeCell ref="A8:B8"/>
    <mergeCell ref="C8:D8"/>
    <mergeCell ref="E8:F8"/>
    <mergeCell ref="A5:B5"/>
    <mergeCell ref="C5:D5"/>
    <mergeCell ref="E5:F5"/>
    <mergeCell ref="A6:B6"/>
    <mergeCell ref="C6:D6"/>
    <mergeCell ref="E6:F6"/>
    <mergeCell ref="A4:B4"/>
    <mergeCell ref="C4:D4"/>
    <mergeCell ref="E4:F4"/>
    <mergeCell ref="G4:H4"/>
    <mergeCell ref="A2:H2"/>
    <mergeCell ref="A3:B3"/>
    <mergeCell ref="C3:D3"/>
    <mergeCell ref="E3:F3"/>
    <mergeCell ref="G3:H3"/>
  </mergeCells>
  <phoneticPr fontId="29"/>
  <pageMargins left="0.7" right="0.7" top="0.75" bottom="0.75" header="0.3" footer="0.3"/>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L22"/>
  <sheetViews>
    <sheetView view="pageBreakPreview" zoomScale="85" zoomScaleNormal="100" zoomScaleSheetLayoutView="85" workbookViewId="0">
      <selection activeCell="B8" sqref="B8:L8"/>
    </sheetView>
  </sheetViews>
  <sheetFormatPr defaultRowHeight="13.5" x14ac:dyDescent="0.15"/>
  <cols>
    <col min="1" max="1" width="9" customWidth="1"/>
    <col min="2" max="12" width="7.125" customWidth="1"/>
  </cols>
  <sheetData>
    <row r="1" spans="2:12" ht="20.100000000000001" customHeight="1" x14ac:dyDescent="0.15">
      <c r="B1" s="263" t="s">
        <v>299</v>
      </c>
      <c r="C1" s="263"/>
      <c r="D1" s="15"/>
      <c r="E1" s="15"/>
      <c r="F1" s="15"/>
      <c r="G1" s="15"/>
      <c r="H1" s="15"/>
      <c r="I1" s="15"/>
    </row>
    <row r="2" spans="2:12" ht="20.100000000000001" customHeight="1" x14ac:dyDescent="0.15">
      <c r="B2" s="383" t="s">
        <v>343</v>
      </c>
      <c r="C2" s="383"/>
      <c r="D2" s="383"/>
      <c r="E2" s="383"/>
      <c r="F2" s="383"/>
      <c r="G2" s="383"/>
      <c r="H2" s="383"/>
      <c r="I2" s="383"/>
      <c r="J2" s="383"/>
      <c r="K2" s="383"/>
      <c r="L2" s="383"/>
    </row>
    <row r="3" spans="2:12" ht="20.100000000000001" customHeight="1" x14ac:dyDescent="0.15">
      <c r="B3" s="383"/>
      <c r="C3" s="383"/>
      <c r="D3" s="383"/>
      <c r="E3" s="383"/>
      <c r="F3" s="383"/>
      <c r="G3" s="383"/>
      <c r="H3" s="383"/>
      <c r="I3" s="383"/>
      <c r="J3" s="383"/>
      <c r="K3" s="383"/>
      <c r="L3" s="383"/>
    </row>
    <row r="4" spans="2:12" ht="14.25" thickBot="1" x14ac:dyDescent="0.2"/>
    <row r="5" spans="2:12" ht="30" customHeight="1" thickBot="1" x14ac:dyDescent="0.2">
      <c r="B5" s="393" t="s">
        <v>41</v>
      </c>
      <c r="C5" s="394"/>
      <c r="D5" s="394"/>
      <c r="E5" s="395"/>
      <c r="F5" s="393" t="s">
        <v>100</v>
      </c>
      <c r="G5" s="394"/>
      <c r="H5" s="394"/>
      <c r="I5" s="394"/>
      <c r="J5" s="394"/>
      <c r="K5" s="394"/>
      <c r="L5" s="395"/>
    </row>
    <row r="6" spans="2:12" ht="30" customHeight="1" thickBot="1" x14ac:dyDescent="0.2">
      <c r="B6" s="393" t="s">
        <v>33</v>
      </c>
      <c r="C6" s="394"/>
      <c r="D6" s="394"/>
      <c r="E6" s="394"/>
      <c r="F6" s="394"/>
      <c r="G6" s="394"/>
      <c r="H6" s="394"/>
      <c r="I6" s="394"/>
      <c r="J6" s="394"/>
      <c r="K6" s="394"/>
      <c r="L6" s="395"/>
    </row>
    <row r="7" spans="2:12" ht="20.100000000000001" customHeight="1" x14ac:dyDescent="0.15">
      <c r="B7" s="379" t="s">
        <v>76</v>
      </c>
      <c r="C7" s="380"/>
      <c r="D7" s="380"/>
      <c r="E7" s="380"/>
      <c r="F7" s="380"/>
      <c r="G7" s="380"/>
      <c r="H7" s="380"/>
      <c r="I7" s="380"/>
      <c r="J7" s="380"/>
      <c r="K7" s="380"/>
      <c r="L7" s="396"/>
    </row>
    <row r="8" spans="2:12" ht="20.100000000000001" customHeight="1" x14ac:dyDescent="0.15">
      <c r="B8" s="397" t="s">
        <v>94</v>
      </c>
      <c r="C8" s="398"/>
      <c r="D8" s="398"/>
      <c r="E8" s="398"/>
      <c r="F8" s="398"/>
      <c r="G8" s="398"/>
      <c r="H8" s="398"/>
      <c r="I8" s="398"/>
      <c r="J8" s="398"/>
      <c r="K8" s="398"/>
      <c r="L8" s="399"/>
    </row>
    <row r="9" spans="2:12" ht="20.100000000000001" customHeight="1" x14ac:dyDescent="0.15">
      <c r="B9" s="390" t="s">
        <v>118</v>
      </c>
      <c r="C9" s="391"/>
      <c r="D9" s="391"/>
      <c r="E9" s="391"/>
      <c r="F9" s="391"/>
      <c r="G9" s="391"/>
      <c r="H9" s="391"/>
      <c r="I9" s="391"/>
      <c r="J9" s="391"/>
      <c r="K9" s="391"/>
      <c r="L9" s="392"/>
    </row>
    <row r="10" spans="2:12" ht="20.100000000000001" customHeight="1" thickBot="1" x14ac:dyDescent="0.2">
      <c r="B10" s="455" t="s">
        <v>93</v>
      </c>
      <c r="C10" s="456"/>
      <c r="D10" s="456"/>
      <c r="E10" s="456"/>
      <c r="F10" s="456"/>
      <c r="G10" s="456"/>
      <c r="H10" s="456"/>
      <c r="I10" s="456"/>
      <c r="J10" s="456"/>
      <c r="K10" s="456"/>
      <c r="L10" s="457"/>
    </row>
    <row r="11" spans="2:12" ht="20.100000000000001" customHeight="1" thickBot="1" x14ac:dyDescent="0.2">
      <c r="B11" s="379" t="s">
        <v>97</v>
      </c>
      <c r="C11" s="380"/>
      <c r="D11" s="380"/>
      <c r="E11" s="380"/>
      <c r="F11" s="380"/>
      <c r="G11" s="380"/>
      <c r="H11" s="380"/>
      <c r="I11" s="380"/>
      <c r="J11" s="380"/>
      <c r="K11" s="380"/>
      <c r="L11" s="396"/>
    </row>
    <row r="12" spans="2:12" ht="30" customHeight="1" thickBot="1" x14ac:dyDescent="0.2">
      <c r="B12" s="40" t="s">
        <v>42</v>
      </c>
      <c r="C12" s="373" t="s">
        <v>37</v>
      </c>
      <c r="D12" s="374"/>
      <c r="E12" s="374"/>
      <c r="F12" s="374"/>
      <c r="G12" s="375"/>
      <c r="H12" s="373" t="s">
        <v>38</v>
      </c>
      <c r="I12" s="374"/>
      <c r="J12" s="375"/>
      <c r="K12" s="71" t="s">
        <v>98</v>
      </c>
      <c r="L12" s="71" t="s">
        <v>43</v>
      </c>
    </row>
    <row r="13" spans="2:12" ht="60" customHeight="1" thickBot="1" x14ac:dyDescent="0.2">
      <c r="B13" s="68" t="s">
        <v>90</v>
      </c>
      <c r="C13" s="376"/>
      <c r="D13" s="377"/>
      <c r="E13" s="377"/>
      <c r="F13" s="377"/>
      <c r="G13" s="378"/>
      <c r="H13" s="376"/>
      <c r="I13" s="377"/>
      <c r="J13" s="378"/>
      <c r="K13" s="72"/>
      <c r="L13" s="42"/>
    </row>
    <row r="14" spans="2:12" ht="60" customHeight="1" thickBot="1" x14ac:dyDescent="0.2">
      <c r="B14" s="68" t="s">
        <v>90</v>
      </c>
      <c r="C14" s="376"/>
      <c r="D14" s="377"/>
      <c r="E14" s="377"/>
      <c r="F14" s="377"/>
      <c r="G14" s="378"/>
      <c r="H14" s="376"/>
      <c r="I14" s="377"/>
      <c r="J14" s="378"/>
      <c r="K14" s="42"/>
      <c r="L14" s="42"/>
    </row>
    <row r="15" spans="2:12" ht="60" customHeight="1" thickBot="1" x14ac:dyDescent="0.2">
      <c r="B15" s="68" t="s">
        <v>90</v>
      </c>
      <c r="C15" s="376"/>
      <c r="D15" s="377"/>
      <c r="E15" s="377"/>
      <c r="F15" s="377"/>
      <c r="G15" s="378"/>
      <c r="H15" s="376"/>
      <c r="I15" s="377"/>
      <c r="J15" s="378"/>
      <c r="K15" s="42"/>
      <c r="L15" s="42"/>
    </row>
    <row r="16" spans="2:12" ht="60" customHeight="1" thickBot="1" x14ac:dyDescent="0.2">
      <c r="B16" s="68" t="s">
        <v>90</v>
      </c>
      <c r="C16" s="376"/>
      <c r="D16" s="377"/>
      <c r="E16" s="377"/>
      <c r="F16" s="377"/>
      <c r="G16" s="378"/>
      <c r="H16" s="376"/>
      <c r="I16" s="377"/>
      <c r="J16" s="378"/>
      <c r="K16" s="42"/>
      <c r="L16" s="42"/>
    </row>
    <row r="17" spans="2:12" ht="60" customHeight="1" thickBot="1" x14ac:dyDescent="0.2">
      <c r="B17" s="68" t="s">
        <v>90</v>
      </c>
      <c r="C17" s="376"/>
      <c r="D17" s="377"/>
      <c r="E17" s="377"/>
      <c r="F17" s="377"/>
      <c r="G17" s="378"/>
      <c r="H17" s="376"/>
      <c r="I17" s="377"/>
      <c r="J17" s="378"/>
      <c r="K17" s="42"/>
      <c r="L17" s="42"/>
    </row>
    <row r="18" spans="2:12" ht="31.5" customHeight="1" x14ac:dyDescent="0.15">
      <c r="B18" s="365" t="s">
        <v>119</v>
      </c>
      <c r="C18" s="366"/>
      <c r="D18" s="366"/>
      <c r="E18" s="366"/>
      <c r="F18" s="366"/>
      <c r="G18" s="366"/>
      <c r="H18" s="366"/>
      <c r="I18" s="366"/>
      <c r="J18" s="366"/>
      <c r="K18" s="366"/>
      <c r="L18" s="366"/>
    </row>
    <row r="19" spans="2:12" ht="31.5" customHeight="1" x14ac:dyDescent="0.15">
      <c r="B19" s="453" t="s">
        <v>96</v>
      </c>
      <c r="C19" s="454"/>
      <c r="D19" s="454"/>
      <c r="E19" s="454"/>
      <c r="F19" s="454"/>
      <c r="G19" s="454"/>
      <c r="H19" s="454"/>
      <c r="I19" s="454"/>
      <c r="J19" s="454"/>
      <c r="K19" s="454"/>
      <c r="L19" s="454"/>
    </row>
    <row r="20" spans="2:12" ht="20.100000000000001" customHeight="1" x14ac:dyDescent="0.15">
      <c r="B20" s="66"/>
      <c r="C20" s="66"/>
      <c r="D20" s="66"/>
      <c r="E20" s="66"/>
      <c r="F20" s="66"/>
      <c r="G20" s="66"/>
      <c r="H20" s="66"/>
      <c r="I20" s="67"/>
      <c r="J20" s="66"/>
      <c r="K20" s="66"/>
      <c r="L20" s="66"/>
    </row>
    <row r="21" spans="2:12" x14ac:dyDescent="0.15">
      <c r="B21" s="223"/>
      <c r="C21" s="223"/>
      <c r="D21" s="223"/>
      <c r="E21" s="223"/>
    </row>
    <row r="22" spans="2:12" x14ac:dyDescent="0.15">
      <c r="B22" s="223"/>
      <c r="C22" s="223"/>
      <c r="D22" s="223"/>
      <c r="E22" s="223"/>
    </row>
  </sheetData>
  <mergeCells count="24">
    <mergeCell ref="B1:C1"/>
    <mergeCell ref="B2:L3"/>
    <mergeCell ref="B5:E5"/>
    <mergeCell ref="F5:L5"/>
    <mergeCell ref="B6:L6"/>
    <mergeCell ref="B7:L7"/>
    <mergeCell ref="B8:L8"/>
    <mergeCell ref="B10:L10"/>
    <mergeCell ref="B11:L11"/>
    <mergeCell ref="C12:G12"/>
    <mergeCell ref="H12:J12"/>
    <mergeCell ref="B9:L9"/>
    <mergeCell ref="C13:G13"/>
    <mergeCell ref="H13:J13"/>
    <mergeCell ref="C14:G14"/>
    <mergeCell ref="H14:J14"/>
    <mergeCell ref="C15:G15"/>
    <mergeCell ref="H15:J15"/>
    <mergeCell ref="C16:G16"/>
    <mergeCell ref="H16:J16"/>
    <mergeCell ref="C17:G17"/>
    <mergeCell ref="H17:J17"/>
    <mergeCell ref="B19:L19"/>
    <mergeCell ref="B18:L18"/>
  </mergeCells>
  <phoneticPr fontId="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2"/>
  <sheetViews>
    <sheetView view="pageBreakPreview" zoomScaleNormal="100" zoomScaleSheetLayoutView="100" workbookViewId="0">
      <selection activeCell="A8" sqref="A8:F8"/>
    </sheetView>
  </sheetViews>
  <sheetFormatPr defaultRowHeight="13.5" x14ac:dyDescent="0.15"/>
  <cols>
    <col min="1" max="2" width="6.625" customWidth="1"/>
    <col min="3" max="8" width="12.625" customWidth="1"/>
    <col min="9" max="10" width="8.625" customWidth="1"/>
  </cols>
  <sheetData>
    <row r="1" spans="1:8" ht="30" customHeight="1" x14ac:dyDescent="0.15">
      <c r="A1" s="81"/>
      <c r="B1" s="81"/>
      <c r="C1" s="81"/>
      <c r="D1" s="47"/>
      <c r="E1" s="47"/>
      <c r="F1" s="47"/>
      <c r="G1" s="47"/>
      <c r="H1" s="47"/>
    </row>
    <row r="2" spans="1:8" ht="30" customHeight="1" x14ac:dyDescent="0.15">
      <c r="A2" s="448" t="s">
        <v>319</v>
      </c>
      <c r="B2" s="448"/>
      <c r="C2" s="448"/>
      <c r="D2" s="448"/>
      <c r="E2" s="448"/>
      <c r="F2" s="448"/>
      <c r="G2" s="448"/>
      <c r="H2" s="448"/>
    </row>
    <row r="3" spans="1:8" ht="30" customHeight="1" x14ac:dyDescent="0.15">
      <c r="A3" s="444" t="s">
        <v>36</v>
      </c>
      <c r="B3" s="444"/>
      <c r="C3" s="445"/>
      <c r="D3" s="445"/>
      <c r="E3" s="445"/>
      <c r="F3" s="445"/>
      <c r="G3" s="446"/>
      <c r="H3" s="447"/>
    </row>
    <row r="4" spans="1:8" ht="54.75" customHeight="1" x14ac:dyDescent="0.15">
      <c r="A4" s="444" t="s">
        <v>37</v>
      </c>
      <c r="B4" s="444"/>
      <c r="C4" s="445"/>
      <c r="D4" s="445"/>
      <c r="E4" s="445"/>
      <c r="F4" s="445"/>
      <c r="G4" s="446"/>
      <c r="H4" s="447"/>
    </row>
    <row r="5" spans="1:8" ht="30" customHeight="1" x14ac:dyDescent="0.15">
      <c r="A5" s="444" t="s">
        <v>39</v>
      </c>
      <c r="B5" s="449"/>
      <c r="C5" s="450"/>
      <c r="D5" s="450"/>
      <c r="E5" s="450"/>
      <c r="F5" s="445"/>
      <c r="G5" s="446"/>
      <c r="H5" s="447"/>
    </row>
    <row r="6" spans="1:8" ht="30" customHeight="1" x14ac:dyDescent="0.15">
      <c r="A6" s="444" t="s">
        <v>16</v>
      </c>
      <c r="B6" s="449"/>
      <c r="C6" s="450"/>
      <c r="D6" s="450"/>
      <c r="E6" s="450"/>
      <c r="F6" s="445"/>
      <c r="G6" s="446"/>
      <c r="H6" s="447"/>
    </row>
    <row r="7" spans="1:8" ht="50.25" customHeight="1" x14ac:dyDescent="0.15">
      <c r="A7" s="444" t="s">
        <v>47</v>
      </c>
      <c r="B7" s="449"/>
      <c r="C7" s="450"/>
      <c r="D7" s="450"/>
      <c r="E7" s="450"/>
      <c r="F7" s="445"/>
      <c r="G7" s="446"/>
      <c r="H7" s="447"/>
    </row>
    <row r="8" spans="1:8" ht="58.5" customHeight="1" x14ac:dyDescent="0.15">
      <c r="A8" s="444" t="s">
        <v>3</v>
      </c>
      <c r="B8" s="449"/>
      <c r="C8" s="450"/>
      <c r="D8" s="450"/>
      <c r="E8" s="450"/>
      <c r="F8" s="445"/>
      <c r="G8" s="446"/>
      <c r="H8" s="447"/>
    </row>
    <row r="9" spans="1:8" ht="45.75" customHeight="1" x14ac:dyDescent="0.15">
      <c r="A9" s="305" t="s">
        <v>48</v>
      </c>
      <c r="B9" s="307"/>
      <c r="C9" s="450"/>
      <c r="D9" s="450"/>
      <c r="E9" s="450"/>
      <c r="F9" s="447"/>
      <c r="G9" s="446"/>
      <c r="H9" s="447"/>
    </row>
    <row r="10" spans="1:8" ht="280.5" customHeight="1" x14ac:dyDescent="0.15">
      <c r="A10" s="444" t="s">
        <v>49</v>
      </c>
      <c r="B10" s="449"/>
      <c r="C10" s="450"/>
      <c r="D10" s="450"/>
      <c r="E10" s="450"/>
      <c r="F10" s="445"/>
      <c r="G10" s="446"/>
      <c r="H10" s="447"/>
    </row>
    <row r="11" spans="1:8" ht="88.5" customHeight="1" x14ac:dyDescent="0.15">
      <c r="A11" s="444" t="s">
        <v>62</v>
      </c>
      <c r="B11" s="449"/>
      <c r="C11" s="450"/>
      <c r="D11" s="450"/>
      <c r="E11" s="450"/>
      <c r="F11" s="445"/>
      <c r="G11" s="446"/>
      <c r="H11" s="447"/>
    </row>
    <row r="12" spans="1:8" ht="30" customHeight="1" x14ac:dyDescent="0.15">
      <c r="A12" s="83" t="s">
        <v>63</v>
      </c>
      <c r="B12" s="223"/>
      <c r="C12" s="223"/>
      <c r="D12" s="223"/>
      <c r="E12" s="223"/>
      <c r="F12" s="47"/>
      <c r="G12" s="47"/>
      <c r="H12" s="47"/>
    </row>
    <row r="13" spans="1:8" ht="30" customHeight="1" x14ac:dyDescent="0.15">
      <c r="A13" s="83" t="s">
        <v>318</v>
      </c>
      <c r="B13" s="251"/>
      <c r="C13" s="223"/>
      <c r="D13" s="223"/>
      <c r="E13" s="223"/>
      <c r="F13" s="47"/>
      <c r="G13" s="47"/>
      <c r="H13" s="47"/>
    </row>
    <row r="14" spans="1:8" ht="30" customHeight="1" x14ac:dyDescent="0.15">
      <c r="A14" s="451" t="s">
        <v>101</v>
      </c>
      <c r="B14" s="452"/>
      <c r="C14" s="452"/>
      <c r="D14" s="452"/>
      <c r="E14" s="452"/>
      <c r="F14" s="451"/>
      <c r="G14" s="451"/>
      <c r="H14" s="451"/>
    </row>
    <row r="15" spans="1:8" x14ac:dyDescent="0.15">
      <c r="B15" s="223"/>
      <c r="C15" s="223"/>
      <c r="D15" s="223"/>
      <c r="E15" s="223"/>
    </row>
    <row r="16" spans="1:8" x14ac:dyDescent="0.15">
      <c r="B16" s="223"/>
      <c r="C16" s="223"/>
      <c r="D16" s="223"/>
      <c r="E16" s="223"/>
    </row>
    <row r="17" spans="2:5" x14ac:dyDescent="0.15">
      <c r="B17" s="223"/>
      <c r="C17" s="223"/>
      <c r="D17" s="223"/>
      <c r="E17" s="223"/>
    </row>
    <row r="18" spans="2:5" x14ac:dyDescent="0.15">
      <c r="B18" s="223"/>
      <c r="C18" s="223"/>
      <c r="D18" s="223"/>
      <c r="E18" s="223"/>
    </row>
    <row r="19" spans="2:5" x14ac:dyDescent="0.15">
      <c r="B19" s="223"/>
      <c r="C19" s="223"/>
      <c r="D19" s="223"/>
      <c r="E19" s="223"/>
    </row>
    <row r="20" spans="2:5" x14ac:dyDescent="0.15">
      <c r="B20" s="223"/>
      <c r="C20" s="223"/>
      <c r="D20" s="223"/>
      <c r="E20" s="223"/>
    </row>
    <row r="21" spans="2:5" x14ac:dyDescent="0.15">
      <c r="B21" s="223"/>
      <c r="C21" s="223"/>
      <c r="D21" s="223"/>
      <c r="E21" s="223"/>
    </row>
    <row r="22" spans="2:5" x14ac:dyDescent="0.15">
      <c r="B22" s="223"/>
      <c r="C22" s="223"/>
      <c r="D22" s="223"/>
      <c r="E22" s="223"/>
    </row>
  </sheetData>
  <mergeCells count="38">
    <mergeCell ref="G7:H7"/>
    <mergeCell ref="G6:H6"/>
    <mergeCell ref="G9:H9"/>
    <mergeCell ref="G8:H8"/>
    <mergeCell ref="A14:H14"/>
    <mergeCell ref="A10:B10"/>
    <mergeCell ref="C10:D10"/>
    <mergeCell ref="E10:F10"/>
    <mergeCell ref="G10:H10"/>
    <mergeCell ref="A11:B11"/>
    <mergeCell ref="C11:D11"/>
    <mergeCell ref="E11:F11"/>
    <mergeCell ref="G11:H11"/>
    <mergeCell ref="A8:B8"/>
    <mergeCell ref="C8:D8"/>
    <mergeCell ref="E8:F8"/>
    <mergeCell ref="A9:B9"/>
    <mergeCell ref="C9:D9"/>
    <mergeCell ref="E9:F9"/>
    <mergeCell ref="A6:B6"/>
    <mergeCell ref="C6:D6"/>
    <mergeCell ref="E6:F6"/>
    <mergeCell ref="A7:B7"/>
    <mergeCell ref="C7:D7"/>
    <mergeCell ref="E7:F7"/>
    <mergeCell ref="A2:H2"/>
    <mergeCell ref="A5:B5"/>
    <mergeCell ref="C5:D5"/>
    <mergeCell ref="E5:F5"/>
    <mergeCell ref="G5:H5"/>
    <mergeCell ref="A4:B4"/>
    <mergeCell ref="C4:D4"/>
    <mergeCell ref="E4:F4"/>
    <mergeCell ref="G4:H4"/>
    <mergeCell ref="A3:B3"/>
    <mergeCell ref="C3:D3"/>
    <mergeCell ref="E3:F3"/>
    <mergeCell ref="G3:H3"/>
  </mergeCells>
  <phoneticPr fontId="10"/>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8"/>
  <sheetViews>
    <sheetView view="pageBreakPreview" topLeftCell="A10" zoomScaleNormal="100" zoomScaleSheetLayoutView="100" workbookViewId="0">
      <selection activeCell="B26" sqref="B26"/>
    </sheetView>
  </sheetViews>
  <sheetFormatPr defaultRowHeight="13.5" x14ac:dyDescent="0.15"/>
  <cols>
    <col min="1" max="1" width="15.625" customWidth="1"/>
    <col min="2" max="2" width="17.75" customWidth="1"/>
    <col min="3" max="5" width="15.625" customWidth="1"/>
  </cols>
  <sheetData>
    <row r="1" spans="1:8" ht="20.100000000000001" customHeight="1" x14ac:dyDescent="0.15">
      <c r="A1" s="263" t="s">
        <v>300</v>
      </c>
      <c r="B1" s="263"/>
      <c r="C1" s="15"/>
      <c r="D1" s="15"/>
      <c r="E1" s="15"/>
    </row>
    <row r="2" spans="1:8" ht="20.100000000000001" customHeight="1" x14ac:dyDescent="0.15">
      <c r="A2" s="15"/>
      <c r="B2" s="15"/>
      <c r="C2" s="15"/>
      <c r="D2" s="15"/>
      <c r="E2" s="2" t="s">
        <v>259</v>
      </c>
    </row>
    <row r="3" spans="1:8" ht="30" customHeight="1" x14ac:dyDescent="0.15">
      <c r="A3" s="1"/>
      <c r="B3" s="15"/>
      <c r="C3" s="15"/>
      <c r="D3" s="15"/>
      <c r="E3" s="15"/>
    </row>
    <row r="4" spans="1:8" ht="20.100000000000001" customHeight="1" x14ac:dyDescent="0.15">
      <c r="A4" s="9" t="s">
        <v>284</v>
      </c>
      <c r="B4" s="15"/>
      <c r="C4" s="15"/>
      <c r="D4" s="15"/>
      <c r="E4" s="15"/>
    </row>
    <row r="5" spans="1:8" ht="30" customHeight="1" x14ac:dyDescent="0.15">
      <c r="A5" s="1"/>
      <c r="B5" s="15"/>
      <c r="C5" s="34"/>
      <c r="D5" s="15"/>
      <c r="E5" s="15"/>
      <c r="H5" s="5"/>
    </row>
    <row r="6" spans="1:8" ht="20.100000000000001" customHeight="1" x14ac:dyDescent="0.15">
      <c r="A6" s="1"/>
      <c r="B6" s="35" t="s">
        <v>10</v>
      </c>
      <c r="C6" s="36" t="s">
        <v>4</v>
      </c>
      <c r="D6" s="15"/>
      <c r="E6" s="15"/>
      <c r="H6" s="5"/>
    </row>
    <row r="7" spans="1:8" ht="20.100000000000001" customHeight="1" x14ac:dyDescent="0.15">
      <c r="A7" s="4"/>
      <c r="B7" s="15"/>
      <c r="C7" s="36" t="s">
        <v>7</v>
      </c>
      <c r="D7" s="15"/>
      <c r="E7" s="15"/>
    </row>
    <row r="8" spans="1:8" ht="20.100000000000001" customHeight="1" x14ac:dyDescent="0.15">
      <c r="A8" s="4"/>
      <c r="B8" s="15"/>
      <c r="C8" s="36" t="s">
        <v>8</v>
      </c>
      <c r="D8" s="35"/>
      <c r="E8" s="15"/>
    </row>
    <row r="9" spans="1:8" ht="45.75" customHeight="1" x14ac:dyDescent="0.15">
      <c r="A9" s="4"/>
      <c r="B9" s="249"/>
      <c r="C9" s="36" t="s">
        <v>9</v>
      </c>
      <c r="D9" s="458" t="s">
        <v>320</v>
      </c>
      <c r="E9" s="458"/>
    </row>
    <row r="10" spans="1:8" ht="20.100000000000001" customHeight="1" x14ac:dyDescent="0.15">
      <c r="A10" s="1"/>
      <c r="B10" s="15"/>
      <c r="C10" s="36"/>
      <c r="D10" s="15"/>
      <c r="E10" s="15"/>
      <c r="H10" s="5"/>
    </row>
    <row r="11" spans="1:8" ht="20.100000000000001" customHeight="1" x14ac:dyDescent="0.15">
      <c r="A11" s="1"/>
      <c r="B11" s="35" t="s">
        <v>11</v>
      </c>
      <c r="C11" s="36" t="s">
        <v>12</v>
      </c>
      <c r="D11" s="15"/>
      <c r="E11" s="15"/>
      <c r="H11" s="5"/>
    </row>
    <row r="12" spans="1:8" ht="20.100000000000001" customHeight="1" x14ac:dyDescent="0.15">
      <c r="A12" s="4"/>
      <c r="B12" s="15"/>
      <c r="C12" s="36" t="s">
        <v>13</v>
      </c>
      <c r="D12" s="15"/>
      <c r="E12" s="15"/>
    </row>
    <row r="13" spans="1:8" ht="20.100000000000001" customHeight="1" x14ac:dyDescent="0.15">
      <c r="A13" s="4"/>
      <c r="B13" s="15"/>
      <c r="C13" s="36" t="s">
        <v>23</v>
      </c>
      <c r="D13" s="35"/>
      <c r="E13" s="15"/>
    </row>
    <row r="14" spans="1:8" ht="20.100000000000001" customHeight="1" x14ac:dyDescent="0.15">
      <c r="A14" s="4"/>
      <c r="B14" s="15"/>
      <c r="C14" s="36" t="s">
        <v>75</v>
      </c>
      <c r="D14" s="37"/>
      <c r="E14" s="37"/>
    </row>
    <row r="15" spans="1:8" ht="30" customHeight="1" x14ac:dyDescent="0.15">
      <c r="A15" s="1"/>
      <c r="B15" s="15"/>
      <c r="C15" s="15"/>
      <c r="D15" s="15"/>
      <c r="E15" s="15"/>
    </row>
    <row r="16" spans="1:8" ht="33" customHeight="1" x14ac:dyDescent="0.15">
      <c r="A16" s="283" t="s">
        <v>301</v>
      </c>
      <c r="B16" s="459"/>
      <c r="C16" s="459"/>
      <c r="D16" s="459"/>
      <c r="E16" s="459"/>
      <c r="F16" s="7"/>
    </row>
    <row r="17" spans="1:6" ht="30" customHeight="1" x14ac:dyDescent="0.15">
      <c r="A17" s="3"/>
      <c r="B17" s="15"/>
      <c r="C17" s="15"/>
      <c r="D17" s="15"/>
      <c r="E17" s="15"/>
    </row>
    <row r="18" spans="1:6" ht="30" customHeight="1" x14ac:dyDescent="0.15">
      <c r="A18" s="460" t="s">
        <v>302</v>
      </c>
      <c r="B18" s="461"/>
      <c r="C18" s="461"/>
      <c r="D18" s="461"/>
      <c r="E18" s="461"/>
      <c r="F18" s="8"/>
    </row>
    <row r="19" spans="1:6" ht="30" customHeight="1" x14ac:dyDescent="0.15">
      <c r="A19" s="1"/>
      <c r="B19" s="15"/>
      <c r="C19" s="15"/>
      <c r="D19" s="15"/>
      <c r="E19" s="15"/>
    </row>
    <row r="20" spans="1:6" ht="30" customHeight="1" x14ac:dyDescent="0.15">
      <c r="A20" s="4"/>
      <c r="B20" s="250"/>
      <c r="C20" s="38" t="s">
        <v>14</v>
      </c>
      <c r="D20" s="250"/>
      <c r="E20" s="15"/>
    </row>
    <row r="21" spans="1:6" ht="30" customHeight="1" x14ac:dyDescent="0.15">
      <c r="A21" s="15"/>
      <c r="B21" s="15"/>
      <c r="C21" s="15"/>
      <c r="D21" s="15"/>
      <c r="E21" s="15"/>
    </row>
    <row r="22" spans="1:6" ht="30" customHeight="1" x14ac:dyDescent="0.15">
      <c r="A22" s="36" t="s">
        <v>15</v>
      </c>
      <c r="B22" s="463" t="str">
        <f>"　"&amp;一覧!A3</f>
        <v>　（仮称）瀬長島モビリティゲート整備及び再エネ使用周回バス運行可能性調査業務</v>
      </c>
      <c r="C22" s="463"/>
      <c r="D22" s="463"/>
      <c r="E22" s="463"/>
    </row>
    <row r="23" spans="1:6" ht="30" customHeight="1" x14ac:dyDescent="0.15">
      <c r="A23" s="38"/>
      <c r="B23" s="38"/>
      <c r="C23" s="15"/>
      <c r="D23" s="15"/>
      <c r="E23" s="15"/>
    </row>
    <row r="24" spans="1:6" ht="30" customHeight="1" x14ac:dyDescent="0.15">
      <c r="A24" s="36" t="s">
        <v>17</v>
      </c>
      <c r="B24" s="462" t="s">
        <v>367</v>
      </c>
      <c r="C24" s="462"/>
      <c r="D24" s="462"/>
      <c r="E24" s="462"/>
    </row>
    <row r="25" spans="1:6" ht="30" customHeight="1" x14ac:dyDescent="0.15">
      <c r="A25" s="15"/>
      <c r="B25" s="15"/>
      <c r="C25" s="15"/>
      <c r="D25" s="15"/>
      <c r="E25" s="15"/>
    </row>
    <row r="26" spans="1:6" ht="30" customHeight="1" x14ac:dyDescent="0.15">
      <c r="A26" s="15"/>
      <c r="B26" s="64"/>
      <c r="C26" s="15"/>
      <c r="D26" s="15"/>
      <c r="E26" s="15"/>
    </row>
    <row r="27" spans="1:6" ht="30" customHeight="1" x14ac:dyDescent="0.15">
      <c r="A27" s="15"/>
      <c r="B27" s="15"/>
      <c r="C27" s="15"/>
      <c r="D27" s="15"/>
      <c r="E27" s="15"/>
    </row>
    <row r="28" spans="1:6" ht="30" customHeight="1" x14ac:dyDescent="0.15">
      <c r="A28" s="15"/>
      <c r="B28" s="15"/>
      <c r="C28" s="15"/>
      <c r="D28" s="15"/>
      <c r="E28" s="15"/>
    </row>
    <row r="29" spans="1:6" ht="30" customHeight="1" x14ac:dyDescent="0.15">
      <c r="A29" s="15"/>
      <c r="B29" s="15"/>
      <c r="C29" s="15"/>
      <c r="D29" s="15"/>
      <c r="E29" s="15"/>
    </row>
    <row r="30" spans="1:6" ht="30" customHeight="1" x14ac:dyDescent="0.15">
      <c r="A30" s="15"/>
      <c r="B30" s="15"/>
      <c r="C30" s="15"/>
      <c r="D30" s="15"/>
      <c r="E30" s="15"/>
    </row>
    <row r="31" spans="1:6" ht="30" customHeight="1" x14ac:dyDescent="0.15"/>
    <row r="32" spans="1:6"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sheetData>
  <mergeCells count="6">
    <mergeCell ref="A1:B1"/>
    <mergeCell ref="D9:E9"/>
    <mergeCell ref="A16:E16"/>
    <mergeCell ref="A18:E18"/>
    <mergeCell ref="B24:E24"/>
    <mergeCell ref="B22:E22"/>
  </mergeCells>
  <phoneticPr fontId="3"/>
  <printOptions horizontalCentered="1"/>
  <pageMargins left="0.70866141732283472" right="0.51181102362204722" top="0.74803149606299213" bottom="0.74803149606299213" header="0.31496062992125984" footer="0.31496062992125984"/>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2"/>
  <sheetViews>
    <sheetView showGridLines="0" view="pageBreakPreview" zoomScaleNormal="100" zoomScaleSheetLayoutView="100" workbookViewId="0">
      <selection activeCell="M19" sqref="M19"/>
    </sheetView>
  </sheetViews>
  <sheetFormatPr defaultRowHeight="13.5" x14ac:dyDescent="0.15"/>
  <cols>
    <col min="1" max="17" width="8.625" customWidth="1"/>
  </cols>
  <sheetData>
    <row r="1" spans="1:10" ht="20.100000000000001" customHeight="1" x14ac:dyDescent="0.15">
      <c r="A1" s="263" t="s">
        <v>303</v>
      </c>
      <c r="B1" s="263"/>
      <c r="C1" s="15"/>
      <c r="D1" s="15"/>
      <c r="E1" s="15"/>
      <c r="F1" s="15"/>
      <c r="G1" s="15"/>
      <c r="H1" s="15"/>
      <c r="I1" s="15"/>
      <c r="J1" s="15"/>
    </row>
    <row r="2" spans="1:10" ht="20.100000000000001" customHeight="1" x14ac:dyDescent="0.15">
      <c r="A2" s="15" t="s">
        <v>91</v>
      </c>
      <c r="B2" s="15"/>
      <c r="C2" s="15"/>
      <c r="D2" s="15"/>
      <c r="E2" s="15"/>
      <c r="F2" s="15" t="s">
        <v>18</v>
      </c>
      <c r="G2" s="15"/>
      <c r="H2" s="15"/>
      <c r="I2" s="15"/>
      <c r="J2" s="15"/>
    </row>
    <row r="3" spans="1:10" ht="20.100000000000001" customHeight="1" x14ac:dyDescent="0.15">
      <c r="A3" s="23"/>
      <c r="B3" s="23"/>
      <c r="C3" s="23"/>
      <c r="D3" s="23"/>
      <c r="E3" s="23"/>
      <c r="F3" s="18"/>
      <c r="G3" s="18"/>
      <c r="H3" s="18"/>
      <c r="I3" s="18"/>
      <c r="J3" s="18"/>
    </row>
    <row r="4" spans="1:10" ht="20.100000000000001" customHeight="1" x14ac:dyDescent="0.15">
      <c r="A4" s="23"/>
      <c r="B4" s="23"/>
      <c r="C4" s="23"/>
      <c r="D4" s="23"/>
      <c r="E4" s="23"/>
      <c r="F4" s="18"/>
      <c r="G4" s="18"/>
      <c r="H4" s="18"/>
      <c r="I4" s="18"/>
      <c r="J4" s="18"/>
    </row>
    <row r="5" spans="1:10" ht="20.100000000000001" customHeight="1" x14ac:dyDescent="0.15">
      <c r="A5" s="23"/>
      <c r="B5" s="23"/>
      <c r="C5" s="23"/>
      <c r="D5" s="23"/>
      <c r="E5" s="23"/>
      <c r="F5" s="18"/>
      <c r="G5" s="18"/>
      <c r="H5" s="18"/>
      <c r="I5" s="18"/>
      <c r="J5" s="18"/>
    </row>
    <row r="6" spans="1:10" ht="20.100000000000001" customHeight="1" x14ac:dyDescent="0.15">
      <c r="A6" s="23"/>
      <c r="B6" s="23"/>
      <c r="C6" s="23"/>
      <c r="D6" s="23"/>
      <c r="E6" s="23"/>
      <c r="F6" s="18"/>
      <c r="G6" s="18"/>
      <c r="H6" s="18"/>
      <c r="I6" s="18"/>
      <c r="J6" s="18"/>
    </row>
    <row r="7" spans="1:10" ht="20.100000000000001" customHeight="1" x14ac:dyDescent="0.15">
      <c r="A7" s="23"/>
      <c r="B7" s="23"/>
      <c r="C7" s="23"/>
      <c r="D7" s="23"/>
      <c r="E7" s="23"/>
      <c r="F7" s="18"/>
      <c r="G7" s="18"/>
      <c r="H7" s="18"/>
      <c r="I7" s="18"/>
      <c r="J7" s="18"/>
    </row>
    <row r="8" spans="1:10" ht="20.100000000000001" customHeight="1" x14ac:dyDescent="0.15">
      <c r="A8" s="23"/>
      <c r="B8" s="23"/>
      <c r="C8" s="23"/>
      <c r="D8" s="23"/>
      <c r="E8" s="23"/>
      <c r="F8" s="18"/>
      <c r="G8" s="18"/>
      <c r="H8" s="18"/>
      <c r="I8" s="18"/>
      <c r="J8" s="18"/>
    </row>
    <row r="9" spans="1:10" ht="14.25" x14ac:dyDescent="0.15">
      <c r="A9" s="23"/>
      <c r="B9" s="248"/>
      <c r="C9" s="23"/>
      <c r="D9" s="23"/>
      <c r="E9" s="23"/>
      <c r="F9" s="18"/>
      <c r="G9" s="18"/>
      <c r="H9" s="18"/>
      <c r="I9" s="18"/>
      <c r="J9" s="18"/>
    </row>
    <row r="10" spans="1:10" ht="20.100000000000001" customHeight="1" x14ac:dyDescent="0.15">
      <c r="A10" s="23"/>
      <c r="B10" s="23"/>
      <c r="C10" s="23"/>
      <c r="D10" s="23"/>
      <c r="E10" s="23"/>
      <c r="F10" s="18"/>
      <c r="G10" s="18"/>
      <c r="H10" s="18"/>
      <c r="I10" s="18"/>
      <c r="J10" s="18"/>
    </row>
    <row r="11" spans="1:10" ht="20.100000000000001" customHeight="1" x14ac:dyDescent="0.15">
      <c r="A11" s="23"/>
      <c r="B11" s="23"/>
      <c r="C11" s="23"/>
      <c r="D11" s="23"/>
      <c r="E11" s="23"/>
      <c r="F11" s="18"/>
      <c r="G11" s="18"/>
      <c r="H11" s="18"/>
      <c r="I11" s="18"/>
      <c r="J11" s="18"/>
    </row>
    <row r="12" spans="1:10" ht="20.100000000000001" customHeight="1" x14ac:dyDescent="0.15">
      <c r="A12" s="23"/>
      <c r="B12" s="23"/>
      <c r="C12" s="23"/>
      <c r="D12" s="23"/>
      <c r="E12" s="23"/>
      <c r="F12" s="18"/>
      <c r="G12" s="18"/>
      <c r="H12" s="18"/>
      <c r="I12" s="18"/>
      <c r="J12" s="18"/>
    </row>
    <row r="13" spans="1:10" ht="20.100000000000001" customHeight="1" x14ac:dyDescent="0.15">
      <c r="A13" s="23"/>
      <c r="B13" s="23"/>
      <c r="C13" s="23"/>
      <c r="D13" s="23"/>
      <c r="E13" s="23"/>
      <c r="F13" s="18"/>
      <c r="G13" s="18"/>
      <c r="H13" s="18"/>
      <c r="I13" s="18"/>
      <c r="J13" s="18"/>
    </row>
    <row r="14" spans="1:10" ht="20.100000000000001" customHeight="1" x14ac:dyDescent="0.15">
      <c r="A14" s="23"/>
      <c r="B14" s="23"/>
      <c r="C14" s="23"/>
      <c r="D14" s="23"/>
      <c r="E14" s="23"/>
      <c r="F14" s="18"/>
      <c r="G14" s="18"/>
      <c r="H14" s="18"/>
      <c r="I14" s="18"/>
      <c r="J14" s="18"/>
    </row>
    <row r="15" spans="1:10" ht="20.100000000000001" customHeight="1" x14ac:dyDescent="0.15">
      <c r="A15" s="23"/>
      <c r="B15" s="23"/>
      <c r="C15" s="23"/>
      <c r="D15" s="23"/>
      <c r="E15" s="23"/>
      <c r="F15" s="18"/>
      <c r="G15" s="18"/>
      <c r="H15" s="18"/>
      <c r="I15" s="18"/>
      <c r="J15" s="18"/>
    </row>
    <row r="16" spans="1:10" ht="20.100000000000001" customHeight="1" x14ac:dyDescent="0.15">
      <c r="A16" s="23"/>
      <c r="B16" s="23"/>
      <c r="C16" s="23"/>
      <c r="D16" s="23"/>
      <c r="E16" s="23"/>
      <c r="F16" s="18"/>
      <c r="G16" s="18"/>
      <c r="H16" s="18"/>
      <c r="I16" s="18"/>
      <c r="J16" s="18"/>
    </row>
    <row r="17" spans="1:10" ht="20.100000000000001" customHeight="1" x14ac:dyDescent="0.15">
      <c r="A17" s="23"/>
      <c r="B17" s="23"/>
      <c r="C17" s="23"/>
      <c r="D17" s="23"/>
      <c r="E17" s="23"/>
      <c r="F17" s="18"/>
      <c r="G17" s="18"/>
      <c r="H17" s="18"/>
      <c r="I17" s="18"/>
      <c r="J17" s="18"/>
    </row>
    <row r="18" spans="1:10" ht="20.100000000000001" customHeight="1" x14ac:dyDescent="0.15">
      <c r="A18" s="23"/>
      <c r="B18" s="23"/>
      <c r="C18" s="23"/>
      <c r="D18" s="23"/>
      <c r="E18" s="23"/>
      <c r="F18" s="18"/>
      <c r="G18" s="18"/>
      <c r="H18" s="18"/>
      <c r="I18" s="18"/>
      <c r="J18" s="18"/>
    </row>
    <row r="19" spans="1:10" ht="20.100000000000001" customHeight="1" x14ac:dyDescent="0.15">
      <c r="A19" s="23"/>
      <c r="B19" s="23"/>
      <c r="C19" s="23"/>
      <c r="D19" s="23"/>
      <c r="E19" s="23"/>
      <c r="F19" s="18"/>
      <c r="G19" s="18"/>
      <c r="H19" s="18"/>
      <c r="I19" s="18"/>
      <c r="J19" s="18"/>
    </row>
    <row r="20" spans="1:10" ht="20.100000000000001" customHeight="1" x14ac:dyDescent="0.15">
      <c r="A20" s="23"/>
      <c r="B20" s="23"/>
      <c r="C20" s="23"/>
      <c r="D20" s="23"/>
      <c r="E20" s="23"/>
      <c r="F20" s="18"/>
      <c r="G20" s="18"/>
      <c r="H20" s="18"/>
      <c r="I20" s="18"/>
      <c r="J20" s="18"/>
    </row>
    <row r="21" spans="1:10" ht="20.100000000000001" customHeight="1" x14ac:dyDescent="0.15">
      <c r="A21" s="23"/>
      <c r="B21" s="23"/>
      <c r="C21" s="23"/>
      <c r="D21" s="23"/>
      <c r="E21" s="23"/>
      <c r="F21" s="18"/>
      <c r="G21" s="18"/>
      <c r="H21" s="18"/>
      <c r="I21" s="18"/>
      <c r="J21" s="18"/>
    </row>
    <row r="22" spans="1:10" ht="20.100000000000001" customHeight="1" x14ac:dyDescent="0.15">
      <c r="A22" s="23"/>
      <c r="B22" s="23"/>
      <c r="C22" s="23"/>
      <c r="D22" s="23"/>
      <c r="E22" s="23"/>
      <c r="F22" s="18"/>
      <c r="G22" s="18"/>
      <c r="H22" s="18"/>
      <c r="I22" s="18"/>
      <c r="J22" s="18"/>
    </row>
    <row r="23" spans="1:10" ht="20.100000000000001" customHeight="1" x14ac:dyDescent="0.15">
      <c r="A23" s="23"/>
      <c r="B23" s="23"/>
      <c r="C23" s="23"/>
      <c r="D23" s="23"/>
      <c r="E23" s="23"/>
      <c r="F23" s="18"/>
      <c r="G23" s="18"/>
      <c r="H23" s="18"/>
      <c r="I23" s="18"/>
      <c r="J23" s="18"/>
    </row>
    <row r="24" spans="1:10" ht="20.100000000000001" customHeight="1" x14ac:dyDescent="0.15">
      <c r="A24" s="23"/>
      <c r="B24" s="23"/>
      <c r="C24" s="23"/>
      <c r="D24" s="23"/>
      <c r="E24" s="23"/>
      <c r="F24" s="18"/>
      <c r="G24" s="18"/>
      <c r="H24" s="18"/>
      <c r="I24" s="18"/>
      <c r="J24" s="18"/>
    </row>
    <row r="25" spans="1:10" ht="20.100000000000001" customHeight="1" x14ac:dyDescent="0.15">
      <c r="A25" s="23"/>
      <c r="B25" s="23"/>
      <c r="C25" s="23"/>
      <c r="D25" s="23"/>
      <c r="E25" s="23"/>
      <c r="F25" s="18"/>
      <c r="G25" s="18"/>
      <c r="H25" s="18"/>
      <c r="I25" s="18"/>
      <c r="J25" s="18"/>
    </row>
    <row r="26" spans="1:10" ht="20.100000000000001" customHeight="1" x14ac:dyDescent="0.15">
      <c r="A26" s="23"/>
      <c r="B26" s="23"/>
      <c r="C26" s="23"/>
      <c r="D26" s="23"/>
      <c r="E26" s="23"/>
      <c r="F26" s="15"/>
      <c r="G26" s="15"/>
      <c r="H26" s="15"/>
      <c r="I26" s="15"/>
      <c r="J26" s="15"/>
    </row>
    <row r="27" spans="1:10" ht="20.100000000000001" customHeight="1" x14ac:dyDescent="0.15">
      <c r="A27" s="23"/>
      <c r="B27" s="23"/>
      <c r="C27" s="23"/>
      <c r="D27" s="23"/>
      <c r="E27" s="23"/>
      <c r="F27" s="15"/>
      <c r="G27" s="15"/>
      <c r="H27" s="15"/>
      <c r="I27" s="15"/>
      <c r="J27" s="15"/>
    </row>
    <row r="28" spans="1:10" ht="20.100000000000001" customHeight="1" x14ac:dyDescent="0.15">
      <c r="A28" s="23"/>
      <c r="B28" s="23"/>
      <c r="C28" s="23"/>
      <c r="D28" s="23"/>
      <c r="E28" s="23"/>
      <c r="F28" s="15"/>
      <c r="G28" s="15"/>
      <c r="H28" s="15"/>
      <c r="I28" s="15"/>
      <c r="J28" s="15"/>
    </row>
    <row r="29" spans="1:10" ht="20.100000000000001" customHeight="1" x14ac:dyDescent="0.15">
      <c r="A29" s="15"/>
      <c r="B29" s="15"/>
      <c r="C29" s="15"/>
      <c r="D29" s="15"/>
      <c r="E29" s="15"/>
      <c r="F29" s="15"/>
      <c r="G29" s="15"/>
      <c r="H29" s="15"/>
      <c r="I29" s="15"/>
      <c r="J29" s="15"/>
    </row>
    <row r="30" spans="1:10" ht="20.100000000000001" customHeight="1" thickBot="1" x14ac:dyDescent="0.2">
      <c r="A30" s="15" t="s">
        <v>19</v>
      </c>
      <c r="B30" s="15"/>
      <c r="C30" s="15"/>
      <c r="D30" s="15"/>
      <c r="E30" s="15"/>
      <c r="F30" s="15"/>
      <c r="G30" s="15"/>
      <c r="H30" s="15"/>
      <c r="I30" s="15"/>
      <c r="J30" s="15"/>
    </row>
    <row r="31" spans="1:10" ht="20.100000000000001" customHeight="1" x14ac:dyDescent="0.15">
      <c r="A31" s="466" t="s">
        <v>20</v>
      </c>
      <c r="B31" s="468" t="s">
        <v>156</v>
      </c>
      <c r="C31" s="468"/>
      <c r="D31" s="468"/>
      <c r="E31" s="468"/>
      <c r="F31" s="468"/>
      <c r="G31" s="468"/>
      <c r="H31" s="468"/>
      <c r="I31" s="468"/>
      <c r="J31" s="464" t="s">
        <v>22</v>
      </c>
    </row>
    <row r="32" spans="1:10" ht="20.100000000000001" customHeight="1" thickBot="1" x14ac:dyDescent="0.2">
      <c r="A32" s="467"/>
      <c r="B32" s="24" t="s">
        <v>21</v>
      </c>
      <c r="C32" s="24" t="s">
        <v>21</v>
      </c>
      <c r="D32" s="24" t="s">
        <v>21</v>
      </c>
      <c r="E32" s="24" t="s">
        <v>21</v>
      </c>
      <c r="F32" s="24" t="s">
        <v>21</v>
      </c>
      <c r="G32" s="24" t="s">
        <v>21</v>
      </c>
      <c r="H32" s="24" t="s">
        <v>21</v>
      </c>
      <c r="I32" s="24" t="s">
        <v>21</v>
      </c>
      <c r="J32" s="465"/>
    </row>
    <row r="33" spans="1:10" ht="20.100000000000001" customHeight="1" x14ac:dyDescent="0.15">
      <c r="A33" s="25"/>
      <c r="B33" s="26"/>
      <c r="C33" s="26"/>
      <c r="D33" s="26"/>
      <c r="E33" s="26"/>
      <c r="F33" s="26"/>
      <c r="G33" s="26"/>
      <c r="H33" s="26"/>
      <c r="I33" s="26"/>
      <c r="J33" s="27"/>
    </row>
    <row r="34" spans="1:10" ht="20.100000000000001" customHeight="1" x14ac:dyDescent="0.15">
      <c r="A34" s="28"/>
      <c r="B34" s="29"/>
      <c r="C34" s="29"/>
      <c r="D34" s="29"/>
      <c r="E34" s="29"/>
      <c r="F34" s="29"/>
      <c r="G34" s="29"/>
      <c r="H34" s="29"/>
      <c r="I34" s="29"/>
      <c r="J34" s="30"/>
    </row>
    <row r="35" spans="1:10" ht="20.100000000000001" customHeight="1" x14ac:dyDescent="0.15">
      <c r="A35" s="28"/>
      <c r="B35" s="29"/>
      <c r="C35" s="29"/>
      <c r="D35" s="29"/>
      <c r="E35" s="29"/>
      <c r="F35" s="29"/>
      <c r="G35" s="29"/>
      <c r="H35" s="29"/>
      <c r="I35" s="29"/>
      <c r="J35" s="30"/>
    </row>
    <row r="36" spans="1:10" ht="20.100000000000001" customHeight="1" x14ac:dyDescent="0.15">
      <c r="A36" s="28"/>
      <c r="B36" s="29"/>
      <c r="C36" s="29"/>
      <c r="D36" s="29"/>
      <c r="E36" s="29"/>
      <c r="F36" s="29"/>
      <c r="G36" s="29"/>
      <c r="H36" s="29"/>
      <c r="I36" s="29"/>
      <c r="J36" s="30"/>
    </row>
    <row r="37" spans="1:10" ht="20.100000000000001" customHeight="1" x14ac:dyDescent="0.15">
      <c r="A37" s="28"/>
      <c r="B37" s="29"/>
      <c r="C37" s="29"/>
      <c r="D37" s="29"/>
      <c r="E37" s="29"/>
      <c r="F37" s="29"/>
      <c r="G37" s="29"/>
      <c r="H37" s="29"/>
      <c r="I37" s="29"/>
      <c r="J37" s="30"/>
    </row>
    <row r="38" spans="1:10" ht="20.100000000000001" customHeight="1" thickBot="1" x14ac:dyDescent="0.2">
      <c r="A38" s="31"/>
      <c r="B38" s="32"/>
      <c r="C38" s="32"/>
      <c r="D38" s="32"/>
      <c r="E38" s="32"/>
      <c r="F38" s="32"/>
      <c r="G38" s="32"/>
      <c r="H38" s="32"/>
      <c r="I38" s="32"/>
      <c r="J38" s="33"/>
    </row>
    <row r="39" spans="1:10" ht="20.100000000000001" customHeight="1" x14ac:dyDescent="0.15">
      <c r="A39" s="469" t="s">
        <v>321</v>
      </c>
      <c r="B39" s="469"/>
      <c r="C39" s="469"/>
      <c r="D39" s="469"/>
      <c r="E39" s="469"/>
      <c r="F39" s="469"/>
      <c r="G39" s="469"/>
      <c r="H39" s="469"/>
      <c r="I39" s="469"/>
      <c r="J39" s="469"/>
    </row>
    <row r="40" spans="1:10" ht="20.100000000000001" customHeight="1" x14ac:dyDescent="0.15">
      <c r="A40" s="280"/>
      <c r="B40" s="280"/>
      <c r="C40" s="280"/>
      <c r="D40" s="280"/>
      <c r="E40" s="280"/>
      <c r="F40" s="280"/>
      <c r="G40" s="280"/>
      <c r="H40" s="280"/>
      <c r="I40" s="280"/>
      <c r="J40" s="280"/>
    </row>
    <row r="41" spans="1:10" ht="20.100000000000001" customHeight="1" x14ac:dyDescent="0.15"/>
    <row r="42" spans="1:10" ht="20.100000000000001" customHeight="1" x14ac:dyDescent="0.15"/>
    <row r="43" spans="1:10" ht="20.100000000000001" customHeight="1" x14ac:dyDescent="0.15"/>
    <row r="44" spans="1:10" ht="20.100000000000001" customHeight="1" x14ac:dyDescent="0.15"/>
    <row r="45" spans="1:10" ht="20.100000000000001" customHeight="1" x14ac:dyDescent="0.15"/>
    <row r="46" spans="1:10" ht="20.100000000000001" customHeight="1" x14ac:dyDescent="0.15"/>
    <row r="47" spans="1:10" ht="20.100000000000001" customHeight="1" x14ac:dyDescent="0.15"/>
    <row r="48" spans="1:10"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sheetData>
  <mergeCells count="5">
    <mergeCell ref="A1:B1"/>
    <mergeCell ref="J31:J32"/>
    <mergeCell ref="A31:A32"/>
    <mergeCell ref="B31:I31"/>
    <mergeCell ref="A39:J40"/>
  </mergeCells>
  <phoneticPr fontId="3"/>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8"/>
  <sheetViews>
    <sheetView showGridLines="0" view="pageBreakPreview" zoomScaleNormal="100" zoomScaleSheetLayoutView="100" workbookViewId="0">
      <selection activeCell="N12" sqref="N12"/>
    </sheetView>
  </sheetViews>
  <sheetFormatPr defaultRowHeight="13.5" x14ac:dyDescent="0.15"/>
  <cols>
    <col min="1" max="15" width="8.625" style="15" customWidth="1"/>
    <col min="16" max="16384" width="9" style="15"/>
  </cols>
  <sheetData>
    <row r="1" spans="1:10" ht="20.100000000000001" customHeight="1" x14ac:dyDescent="0.15">
      <c r="A1" s="263" t="s">
        <v>304</v>
      </c>
      <c r="B1" s="263"/>
    </row>
    <row r="2" spans="1:10" ht="20.100000000000001" customHeight="1" x14ac:dyDescent="0.15"/>
    <row r="3" spans="1:10" ht="20.100000000000001" customHeight="1" thickBot="1" x14ac:dyDescent="0.2">
      <c r="A3" s="16" t="s">
        <v>103</v>
      </c>
      <c r="B3" s="15" t="s">
        <v>360</v>
      </c>
    </row>
    <row r="4" spans="1:10" ht="13.5" customHeight="1" x14ac:dyDescent="0.15">
      <c r="A4" s="73"/>
      <c r="B4" s="74"/>
      <c r="C4" s="74"/>
      <c r="D4" s="74"/>
      <c r="E4" s="74"/>
      <c r="F4" s="74"/>
      <c r="G4" s="74"/>
      <c r="H4" s="74"/>
      <c r="I4" s="74"/>
      <c r="J4" s="75"/>
    </row>
    <row r="5" spans="1:10" x14ac:dyDescent="0.15">
      <c r="A5" s="470" t="s">
        <v>361</v>
      </c>
      <c r="B5" s="471"/>
      <c r="C5" s="471"/>
      <c r="D5" s="471"/>
      <c r="E5" s="471"/>
      <c r="F5" s="471"/>
      <c r="G5" s="471"/>
      <c r="H5" s="471"/>
      <c r="I5" s="471"/>
      <c r="J5" s="472"/>
    </row>
    <row r="6" spans="1:10" x14ac:dyDescent="0.15">
      <c r="A6" s="470"/>
      <c r="B6" s="471"/>
      <c r="C6" s="471"/>
      <c r="D6" s="471"/>
      <c r="E6" s="471"/>
      <c r="F6" s="471"/>
      <c r="G6" s="471"/>
      <c r="H6" s="471"/>
      <c r="I6" s="471"/>
      <c r="J6" s="472"/>
    </row>
    <row r="7" spans="1:10" x14ac:dyDescent="0.15">
      <c r="A7" s="470"/>
      <c r="B7" s="471"/>
      <c r="C7" s="471"/>
      <c r="D7" s="471"/>
      <c r="E7" s="471"/>
      <c r="F7" s="471"/>
      <c r="G7" s="471"/>
      <c r="H7" s="471"/>
      <c r="I7" s="471"/>
      <c r="J7" s="472"/>
    </row>
    <row r="8" spans="1:10" x14ac:dyDescent="0.15">
      <c r="A8" s="470" t="s">
        <v>362</v>
      </c>
      <c r="B8" s="471"/>
      <c r="C8" s="471"/>
      <c r="D8" s="471"/>
      <c r="E8" s="471"/>
      <c r="F8" s="471"/>
      <c r="G8" s="471"/>
      <c r="H8" s="471"/>
      <c r="I8" s="471"/>
      <c r="J8" s="472"/>
    </row>
    <row r="9" spans="1:10" x14ac:dyDescent="0.15">
      <c r="A9" s="470"/>
      <c r="B9" s="471"/>
      <c r="C9" s="471"/>
      <c r="D9" s="471"/>
      <c r="E9" s="471"/>
      <c r="F9" s="471"/>
      <c r="G9" s="471"/>
      <c r="H9" s="471"/>
      <c r="I9" s="471"/>
      <c r="J9" s="472"/>
    </row>
    <row r="10" spans="1:10" x14ac:dyDescent="0.15">
      <c r="A10" s="76"/>
      <c r="B10" s="222"/>
      <c r="C10" s="222"/>
      <c r="D10" s="222"/>
      <c r="E10" s="222"/>
      <c r="F10" s="77"/>
      <c r="G10" s="77"/>
      <c r="H10" s="77"/>
      <c r="I10" s="77"/>
      <c r="J10" s="78"/>
    </row>
    <row r="11" spans="1:10" x14ac:dyDescent="0.15">
      <c r="A11" s="476" t="s">
        <v>363</v>
      </c>
      <c r="B11" s="477"/>
      <c r="C11" s="477"/>
      <c r="D11" s="477"/>
      <c r="E11" s="477"/>
      <c r="F11" s="477"/>
      <c r="G11" s="477"/>
      <c r="H11" s="477"/>
      <c r="I11" s="477"/>
      <c r="J11" s="478"/>
    </row>
    <row r="12" spans="1:10" x14ac:dyDescent="0.15">
      <c r="A12" s="479"/>
      <c r="B12" s="477"/>
      <c r="C12" s="477"/>
      <c r="D12" s="477"/>
      <c r="E12" s="477"/>
      <c r="F12" s="477"/>
      <c r="G12" s="477"/>
      <c r="H12" s="477"/>
      <c r="I12" s="477"/>
      <c r="J12" s="478"/>
    </row>
    <row r="13" spans="1:10" x14ac:dyDescent="0.15">
      <c r="A13" s="479"/>
      <c r="B13" s="477"/>
      <c r="C13" s="477"/>
      <c r="D13" s="477"/>
      <c r="E13" s="477"/>
      <c r="F13" s="477"/>
      <c r="G13" s="477"/>
      <c r="H13" s="477"/>
      <c r="I13" s="477"/>
      <c r="J13" s="478"/>
    </row>
    <row r="14" spans="1:10" x14ac:dyDescent="0.15">
      <c r="A14" s="17"/>
      <c r="B14" s="18"/>
      <c r="C14" s="18"/>
      <c r="D14" s="18"/>
      <c r="E14" s="18"/>
      <c r="F14" s="18"/>
      <c r="G14" s="18"/>
      <c r="H14" s="18"/>
      <c r="I14" s="18"/>
      <c r="J14" s="19"/>
    </row>
    <row r="15" spans="1:10" x14ac:dyDescent="0.15">
      <c r="A15" s="17" t="s">
        <v>357</v>
      </c>
      <c r="B15" s="18"/>
      <c r="C15" s="18"/>
      <c r="D15" s="18"/>
      <c r="E15" s="18"/>
      <c r="F15" s="18"/>
      <c r="G15" s="18"/>
      <c r="H15" s="18"/>
      <c r="I15" s="18"/>
      <c r="J15" s="19"/>
    </row>
    <row r="16" spans="1:10" x14ac:dyDescent="0.15">
      <c r="A16" s="17"/>
      <c r="B16" s="18"/>
      <c r="C16" s="18"/>
      <c r="D16" s="18"/>
      <c r="E16" s="18"/>
      <c r="F16" s="18"/>
      <c r="G16" s="18"/>
      <c r="H16" s="18"/>
      <c r="I16" s="18"/>
      <c r="J16" s="19"/>
    </row>
    <row r="17" spans="1:10" x14ac:dyDescent="0.15">
      <c r="A17" s="17"/>
      <c r="B17" s="18"/>
      <c r="C17" s="18"/>
      <c r="D17" s="18"/>
      <c r="E17" s="18"/>
      <c r="F17" s="18"/>
      <c r="G17" s="18"/>
      <c r="H17" s="18"/>
      <c r="I17" s="18"/>
      <c r="J17" s="19"/>
    </row>
    <row r="18" spans="1:10" x14ac:dyDescent="0.15">
      <c r="A18" s="17"/>
      <c r="B18" s="18"/>
      <c r="C18" s="18"/>
      <c r="D18" s="18"/>
      <c r="E18" s="18"/>
      <c r="F18" s="18"/>
      <c r="G18" s="18"/>
      <c r="H18" s="18"/>
      <c r="I18" s="18"/>
      <c r="J18" s="19"/>
    </row>
    <row r="19" spans="1:10" x14ac:dyDescent="0.15">
      <c r="A19" s="17"/>
      <c r="B19" s="18"/>
      <c r="C19" s="18"/>
      <c r="D19" s="18"/>
      <c r="E19" s="18"/>
      <c r="F19" s="18"/>
      <c r="G19" s="18"/>
      <c r="H19" s="18"/>
      <c r="I19" s="18"/>
      <c r="J19" s="19"/>
    </row>
    <row r="20" spans="1:10" x14ac:dyDescent="0.15">
      <c r="A20" s="17"/>
      <c r="B20" s="18"/>
      <c r="C20" s="18"/>
      <c r="D20" s="18"/>
      <c r="E20" s="18"/>
      <c r="F20" s="18"/>
      <c r="G20" s="18"/>
      <c r="H20" s="18"/>
      <c r="I20" s="18"/>
      <c r="J20" s="19"/>
    </row>
    <row r="21" spans="1:10" x14ac:dyDescent="0.15">
      <c r="A21" s="17"/>
      <c r="B21" s="18"/>
      <c r="C21" s="18"/>
      <c r="D21" s="18"/>
      <c r="E21" s="18"/>
      <c r="F21" s="18"/>
      <c r="G21" s="18"/>
      <c r="H21" s="18"/>
      <c r="I21" s="18"/>
      <c r="J21" s="19"/>
    </row>
    <row r="22" spans="1:10" x14ac:dyDescent="0.15">
      <c r="A22" s="17"/>
      <c r="B22" s="18"/>
      <c r="C22" s="18"/>
      <c r="D22" s="18"/>
      <c r="E22" s="18"/>
      <c r="F22" s="18"/>
      <c r="G22" s="18"/>
      <c r="H22" s="18"/>
      <c r="I22" s="18"/>
      <c r="J22" s="19"/>
    </row>
    <row r="23" spans="1:10" x14ac:dyDescent="0.15">
      <c r="A23" s="17" t="s">
        <v>358</v>
      </c>
      <c r="B23" s="18"/>
      <c r="C23" s="18"/>
      <c r="D23" s="18"/>
      <c r="E23" s="18"/>
      <c r="F23" s="18"/>
      <c r="G23" s="18"/>
      <c r="H23" s="18"/>
      <c r="I23" s="18"/>
      <c r="J23" s="19"/>
    </row>
    <row r="24" spans="1:10" x14ac:dyDescent="0.15">
      <c r="A24" s="17"/>
      <c r="B24" s="18"/>
      <c r="C24" s="18"/>
      <c r="D24" s="18"/>
      <c r="E24" s="18"/>
      <c r="F24" s="18"/>
      <c r="G24" s="18"/>
      <c r="H24" s="18"/>
      <c r="I24" s="18"/>
      <c r="J24" s="19"/>
    </row>
    <row r="25" spans="1:10" x14ac:dyDescent="0.15">
      <c r="A25" s="17"/>
      <c r="B25" s="18"/>
      <c r="C25" s="18"/>
      <c r="D25" s="18"/>
      <c r="E25" s="18"/>
      <c r="F25" s="18"/>
      <c r="G25" s="18"/>
      <c r="H25" s="18"/>
      <c r="I25" s="18"/>
      <c r="J25" s="19"/>
    </row>
    <row r="26" spans="1:10" x14ac:dyDescent="0.15">
      <c r="A26" s="17"/>
      <c r="B26" s="18"/>
      <c r="C26" s="18"/>
      <c r="D26" s="18"/>
      <c r="E26" s="18"/>
      <c r="F26" s="18"/>
      <c r="G26" s="18"/>
      <c r="H26" s="18"/>
      <c r="I26" s="18"/>
      <c r="J26" s="19"/>
    </row>
    <row r="27" spans="1:10" x14ac:dyDescent="0.15">
      <c r="A27" s="17"/>
      <c r="B27" s="65"/>
      <c r="C27" s="18"/>
      <c r="D27" s="18"/>
      <c r="E27" s="18"/>
      <c r="F27" s="18"/>
      <c r="G27" s="18"/>
      <c r="H27" s="18"/>
      <c r="I27" s="18"/>
      <c r="J27" s="19"/>
    </row>
    <row r="28" spans="1:10" x14ac:dyDescent="0.15">
      <c r="A28" s="17"/>
      <c r="B28" s="18"/>
      <c r="C28" s="18"/>
      <c r="D28" s="18"/>
      <c r="E28" s="18"/>
      <c r="F28" s="18"/>
      <c r="G28" s="18"/>
      <c r="H28" s="18"/>
      <c r="I28" s="18"/>
      <c r="J28" s="19"/>
    </row>
    <row r="29" spans="1:10" x14ac:dyDescent="0.15">
      <c r="A29" s="17"/>
      <c r="B29" s="18"/>
      <c r="C29" s="18"/>
      <c r="D29" s="18"/>
      <c r="E29" s="18"/>
      <c r="F29" s="18"/>
      <c r="G29" s="18"/>
      <c r="H29" s="18"/>
      <c r="I29" s="18"/>
      <c r="J29" s="19"/>
    </row>
    <row r="30" spans="1:10" x14ac:dyDescent="0.15">
      <c r="A30" s="17"/>
      <c r="B30" s="18"/>
      <c r="C30" s="18"/>
      <c r="D30" s="18"/>
      <c r="E30" s="18"/>
      <c r="F30" s="18"/>
      <c r="G30" s="18"/>
      <c r="H30" s="18"/>
      <c r="I30" s="18"/>
      <c r="J30" s="19"/>
    </row>
    <row r="31" spans="1:10" x14ac:dyDescent="0.15">
      <c r="A31" s="17" t="s">
        <v>359</v>
      </c>
      <c r="B31" s="18"/>
      <c r="C31" s="18"/>
      <c r="D31" s="18"/>
      <c r="E31" s="18"/>
      <c r="F31" s="18"/>
      <c r="G31" s="18"/>
      <c r="H31" s="18"/>
      <c r="I31" s="18"/>
      <c r="J31" s="19"/>
    </row>
    <row r="32" spans="1:10" x14ac:dyDescent="0.15">
      <c r="A32" s="17"/>
      <c r="B32" s="18"/>
      <c r="C32" s="18"/>
      <c r="D32" s="18"/>
      <c r="E32" s="18"/>
      <c r="F32" s="18"/>
      <c r="G32" s="18"/>
      <c r="H32" s="18"/>
      <c r="I32" s="18"/>
      <c r="J32" s="19"/>
    </row>
    <row r="33" spans="1:10" x14ac:dyDescent="0.15">
      <c r="A33" s="17"/>
      <c r="B33" s="18"/>
      <c r="C33" s="18"/>
      <c r="D33" s="18"/>
      <c r="E33" s="18"/>
      <c r="F33" s="18"/>
      <c r="G33" s="18"/>
      <c r="H33" s="18"/>
      <c r="I33" s="18"/>
      <c r="J33" s="19"/>
    </row>
    <row r="34" spans="1:10" x14ac:dyDescent="0.15">
      <c r="A34" s="17"/>
      <c r="B34" s="18"/>
      <c r="C34" s="18"/>
      <c r="D34" s="18"/>
      <c r="E34" s="18"/>
      <c r="F34" s="18"/>
      <c r="G34" s="18"/>
      <c r="H34" s="18"/>
      <c r="I34" s="18"/>
      <c r="J34" s="19"/>
    </row>
    <row r="35" spans="1:10" x14ac:dyDescent="0.15">
      <c r="A35" s="17"/>
      <c r="B35" s="18"/>
      <c r="C35" s="18"/>
      <c r="D35" s="18"/>
      <c r="E35" s="18"/>
      <c r="F35" s="18"/>
      <c r="G35" s="18"/>
      <c r="H35" s="18"/>
      <c r="I35" s="18"/>
      <c r="J35" s="19"/>
    </row>
    <row r="36" spans="1:10" x14ac:dyDescent="0.15">
      <c r="A36" s="17"/>
      <c r="B36" s="18"/>
      <c r="C36" s="18"/>
      <c r="D36" s="18"/>
      <c r="E36" s="18"/>
      <c r="F36" s="18"/>
      <c r="G36" s="18"/>
      <c r="H36" s="18"/>
      <c r="I36" s="18"/>
      <c r="J36" s="19"/>
    </row>
    <row r="37" spans="1:10" x14ac:dyDescent="0.15">
      <c r="A37" s="17"/>
      <c r="B37" s="18"/>
      <c r="C37" s="18"/>
      <c r="D37" s="18"/>
      <c r="E37" s="18"/>
      <c r="F37" s="18"/>
      <c r="G37" s="18"/>
      <c r="H37" s="18"/>
      <c r="I37" s="18"/>
      <c r="J37" s="19"/>
    </row>
    <row r="38" spans="1:10" x14ac:dyDescent="0.15">
      <c r="A38" s="17"/>
      <c r="B38" s="18"/>
      <c r="C38" s="18"/>
      <c r="D38" s="18"/>
      <c r="E38" s="18"/>
      <c r="F38" s="18"/>
      <c r="G38" s="18"/>
      <c r="H38" s="18"/>
      <c r="I38" s="18"/>
      <c r="J38" s="19"/>
    </row>
    <row r="39" spans="1:10" x14ac:dyDescent="0.15">
      <c r="A39" s="17"/>
      <c r="B39" s="18"/>
      <c r="C39" s="18"/>
      <c r="D39" s="18"/>
      <c r="E39" s="18"/>
      <c r="F39" s="18"/>
      <c r="G39" s="18"/>
      <c r="H39" s="18"/>
      <c r="I39" s="18"/>
      <c r="J39" s="19"/>
    </row>
    <row r="40" spans="1:10" x14ac:dyDescent="0.15">
      <c r="A40" s="17"/>
      <c r="B40" s="18"/>
      <c r="C40" s="18"/>
      <c r="D40" s="18"/>
      <c r="E40" s="18"/>
      <c r="F40" s="18"/>
      <c r="G40" s="18"/>
      <c r="H40" s="18"/>
      <c r="I40" s="18"/>
      <c r="J40" s="19"/>
    </row>
    <row r="41" spans="1:10" x14ac:dyDescent="0.15">
      <c r="A41" s="17"/>
      <c r="B41" s="18"/>
      <c r="C41" s="18"/>
      <c r="D41" s="18"/>
      <c r="E41" s="18"/>
      <c r="F41" s="18"/>
      <c r="G41" s="18"/>
      <c r="H41" s="18"/>
      <c r="I41" s="18"/>
      <c r="J41" s="19"/>
    </row>
    <row r="42" spans="1:10" x14ac:dyDescent="0.15">
      <c r="A42" s="17"/>
      <c r="B42" s="18"/>
      <c r="C42" s="18"/>
      <c r="D42" s="18"/>
      <c r="E42" s="18"/>
      <c r="F42" s="18"/>
      <c r="G42" s="18"/>
      <c r="H42" s="18"/>
      <c r="I42" s="18"/>
      <c r="J42" s="19"/>
    </row>
    <row r="43" spans="1:10" x14ac:dyDescent="0.15">
      <c r="A43" s="17"/>
      <c r="B43" s="18"/>
      <c r="C43" s="18"/>
      <c r="D43" s="18"/>
      <c r="E43" s="18"/>
      <c r="F43" s="18"/>
      <c r="G43" s="18"/>
      <c r="H43" s="18"/>
      <c r="I43" s="18"/>
      <c r="J43" s="19"/>
    </row>
    <row r="44" spans="1:10" x14ac:dyDescent="0.15">
      <c r="A44" s="17"/>
      <c r="B44" s="18"/>
      <c r="C44" s="18"/>
      <c r="D44" s="18"/>
      <c r="E44" s="18"/>
      <c r="F44" s="18"/>
      <c r="G44" s="18"/>
      <c r="H44" s="18"/>
      <c r="I44" s="18"/>
      <c r="J44" s="19"/>
    </row>
    <row r="45" spans="1:10" x14ac:dyDescent="0.15">
      <c r="A45" s="17"/>
      <c r="B45" s="18"/>
      <c r="C45" s="18"/>
      <c r="D45" s="18"/>
      <c r="E45" s="18"/>
      <c r="F45" s="18"/>
      <c r="G45" s="18"/>
      <c r="H45" s="18"/>
      <c r="I45" s="18"/>
      <c r="J45" s="19"/>
    </row>
    <row r="46" spans="1:10" x14ac:dyDescent="0.15">
      <c r="A46" s="17"/>
      <c r="B46" s="18"/>
      <c r="C46" s="18"/>
      <c r="D46" s="18"/>
      <c r="E46" s="18"/>
      <c r="F46" s="18"/>
      <c r="G46" s="18"/>
      <c r="H46" s="18"/>
      <c r="I46" s="18"/>
      <c r="J46" s="19"/>
    </row>
    <row r="47" spans="1:10" x14ac:dyDescent="0.15">
      <c r="A47" s="17"/>
      <c r="B47" s="18"/>
      <c r="C47" s="18"/>
      <c r="D47" s="18"/>
      <c r="E47" s="18"/>
      <c r="F47" s="18"/>
      <c r="G47" s="18"/>
      <c r="H47" s="18"/>
      <c r="I47" s="18"/>
      <c r="J47" s="19"/>
    </row>
    <row r="48" spans="1:10" x14ac:dyDescent="0.15">
      <c r="A48" s="17"/>
      <c r="B48" s="18"/>
      <c r="C48" s="18"/>
      <c r="D48" s="18"/>
      <c r="E48" s="18"/>
      <c r="F48" s="18"/>
      <c r="G48" s="18"/>
      <c r="H48" s="18"/>
      <c r="I48" s="18"/>
      <c r="J48" s="19"/>
    </row>
    <row r="49" spans="1:10" x14ac:dyDescent="0.15">
      <c r="A49" s="17"/>
      <c r="B49" s="18"/>
      <c r="C49" s="18"/>
      <c r="D49" s="18"/>
      <c r="E49" s="18"/>
      <c r="F49" s="18"/>
      <c r="G49" s="18"/>
      <c r="H49" s="18"/>
      <c r="I49" s="18"/>
      <c r="J49" s="19"/>
    </row>
    <row r="50" spans="1:10" x14ac:dyDescent="0.15">
      <c r="A50" s="17"/>
      <c r="B50" s="18"/>
      <c r="C50" s="18"/>
      <c r="D50" s="18"/>
      <c r="E50" s="18"/>
      <c r="F50" s="18"/>
      <c r="G50" s="18"/>
      <c r="H50" s="18"/>
      <c r="I50" s="18"/>
      <c r="J50" s="19"/>
    </row>
    <row r="51" spans="1:10" x14ac:dyDescent="0.15">
      <c r="A51" s="17"/>
      <c r="B51" s="18"/>
      <c r="C51" s="18"/>
      <c r="D51" s="18"/>
      <c r="E51" s="18"/>
      <c r="F51" s="18"/>
      <c r="G51" s="18"/>
      <c r="H51" s="18"/>
      <c r="I51" s="18"/>
      <c r="J51" s="19"/>
    </row>
    <row r="52" spans="1:10" x14ac:dyDescent="0.15">
      <c r="A52" s="17"/>
      <c r="B52" s="18"/>
      <c r="C52" s="18"/>
      <c r="D52" s="18"/>
      <c r="E52" s="18"/>
      <c r="F52" s="18"/>
      <c r="G52" s="18"/>
      <c r="H52" s="18"/>
      <c r="I52" s="18"/>
      <c r="J52" s="19"/>
    </row>
    <row r="53" spans="1:10" x14ac:dyDescent="0.15">
      <c r="A53" s="17"/>
      <c r="B53" s="18"/>
      <c r="C53" s="18"/>
      <c r="D53" s="18"/>
      <c r="E53" s="18"/>
      <c r="F53" s="18"/>
      <c r="G53" s="18"/>
      <c r="H53" s="18"/>
      <c r="I53" s="18"/>
      <c r="J53" s="19"/>
    </row>
    <row r="54" spans="1:10" x14ac:dyDescent="0.15">
      <c r="A54" s="17"/>
      <c r="B54" s="18"/>
      <c r="C54" s="18"/>
      <c r="D54" s="18"/>
      <c r="E54" s="18"/>
      <c r="F54" s="18"/>
      <c r="G54" s="18"/>
      <c r="H54" s="18"/>
      <c r="I54" s="18"/>
      <c r="J54" s="19"/>
    </row>
    <row r="55" spans="1:10" x14ac:dyDescent="0.15">
      <c r="A55" s="17"/>
      <c r="B55" s="18"/>
      <c r="C55" s="18"/>
      <c r="D55" s="18"/>
      <c r="E55" s="18"/>
      <c r="F55" s="18"/>
      <c r="G55" s="18"/>
      <c r="H55" s="18"/>
      <c r="I55" s="18"/>
      <c r="J55" s="19"/>
    </row>
    <row r="56" spans="1:10" x14ac:dyDescent="0.15">
      <c r="A56" s="17"/>
      <c r="B56" s="18"/>
      <c r="C56" s="18"/>
      <c r="D56" s="18"/>
      <c r="E56" s="18"/>
      <c r="F56" s="18"/>
      <c r="G56" s="18"/>
      <c r="H56" s="18"/>
      <c r="I56" s="18"/>
      <c r="J56" s="19"/>
    </row>
    <row r="57" spans="1:10" x14ac:dyDescent="0.15">
      <c r="A57" s="470"/>
      <c r="B57" s="471"/>
      <c r="C57" s="471"/>
      <c r="D57" s="471"/>
      <c r="E57" s="471"/>
      <c r="F57" s="471"/>
      <c r="G57" s="471"/>
      <c r="H57" s="471"/>
      <c r="I57" s="471"/>
      <c r="J57" s="472"/>
    </row>
    <row r="58" spans="1:10" ht="14.25" thickBot="1" x14ac:dyDescent="0.2">
      <c r="A58" s="473"/>
      <c r="B58" s="474"/>
      <c r="C58" s="474"/>
      <c r="D58" s="474"/>
      <c r="E58" s="474"/>
      <c r="F58" s="474"/>
      <c r="G58" s="474"/>
      <c r="H58" s="474"/>
      <c r="I58" s="474"/>
      <c r="J58" s="475"/>
    </row>
  </sheetData>
  <mergeCells count="5">
    <mergeCell ref="A1:B1"/>
    <mergeCell ref="A57:J58"/>
    <mergeCell ref="A5:J7"/>
    <mergeCell ref="A11:J13"/>
    <mergeCell ref="A8:J9"/>
  </mergeCells>
  <phoneticPr fontId="10"/>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7"/>
  <sheetViews>
    <sheetView view="pageBreakPreview" zoomScale="115" zoomScaleNormal="100" zoomScaleSheetLayoutView="115" workbookViewId="0">
      <selection activeCell="N10" sqref="N10"/>
    </sheetView>
  </sheetViews>
  <sheetFormatPr defaultRowHeight="13.5" x14ac:dyDescent="0.15"/>
  <cols>
    <col min="1" max="15" width="8.625" customWidth="1"/>
  </cols>
  <sheetData>
    <row r="1" spans="1:10" ht="20.100000000000001" customHeight="1" x14ac:dyDescent="0.15">
      <c r="A1" s="263" t="s">
        <v>305</v>
      </c>
      <c r="B1" s="263"/>
      <c r="C1" s="15"/>
      <c r="D1" s="15"/>
      <c r="E1" s="15"/>
      <c r="F1" s="15"/>
      <c r="G1" s="15"/>
      <c r="H1" s="15"/>
      <c r="I1" s="15"/>
      <c r="J1" s="15"/>
    </row>
    <row r="2" spans="1:10" ht="20.100000000000001" customHeight="1" thickBot="1" x14ac:dyDescent="0.2">
      <c r="A2" s="16" t="s">
        <v>92</v>
      </c>
      <c r="B2" s="15"/>
      <c r="C2" s="15"/>
      <c r="D2" s="15"/>
      <c r="E2" s="15"/>
      <c r="F2" s="15"/>
      <c r="G2" s="15"/>
      <c r="H2" s="15"/>
      <c r="I2" s="15"/>
      <c r="J2" s="15"/>
    </row>
    <row r="3" spans="1:10" ht="13.5" customHeight="1" x14ac:dyDescent="0.15">
      <c r="A3" s="482" t="s">
        <v>341</v>
      </c>
      <c r="B3" s="483"/>
      <c r="C3" s="483"/>
      <c r="D3" s="488" t="s">
        <v>365</v>
      </c>
      <c r="E3" s="488"/>
      <c r="F3" s="488"/>
      <c r="G3" s="488"/>
      <c r="H3" s="488"/>
      <c r="I3" s="488"/>
      <c r="J3" s="489"/>
    </row>
    <row r="4" spans="1:10" x14ac:dyDescent="0.15">
      <c r="A4" s="484"/>
      <c r="B4" s="485"/>
      <c r="C4" s="485"/>
      <c r="D4" s="490"/>
      <c r="E4" s="490"/>
      <c r="F4" s="490"/>
      <c r="G4" s="490"/>
      <c r="H4" s="490"/>
      <c r="I4" s="490"/>
      <c r="J4" s="491"/>
    </row>
    <row r="5" spans="1:10" x14ac:dyDescent="0.15">
      <c r="A5" s="484"/>
      <c r="B5" s="485"/>
      <c r="C5" s="485"/>
      <c r="D5" s="492"/>
      <c r="E5" s="492"/>
      <c r="F5" s="490"/>
      <c r="G5" s="490"/>
      <c r="H5" s="490"/>
      <c r="I5" s="490"/>
      <c r="J5" s="491"/>
    </row>
    <row r="6" spans="1:10" ht="14.25" thickBot="1" x14ac:dyDescent="0.2">
      <c r="A6" s="486"/>
      <c r="B6" s="487"/>
      <c r="C6" s="487"/>
      <c r="D6" s="493"/>
      <c r="E6" s="493"/>
      <c r="F6" s="494"/>
      <c r="G6" s="494"/>
      <c r="H6" s="494"/>
      <c r="I6" s="494"/>
      <c r="J6" s="495"/>
    </row>
    <row r="7" spans="1:10" x14ac:dyDescent="0.15">
      <c r="A7" s="17"/>
      <c r="B7" s="18"/>
      <c r="C7" s="18"/>
      <c r="D7" s="18"/>
      <c r="E7" s="18"/>
      <c r="F7" s="18"/>
      <c r="G7" s="18"/>
      <c r="H7" s="18"/>
      <c r="I7" s="18"/>
      <c r="J7" s="19"/>
    </row>
    <row r="8" spans="1:10" x14ac:dyDescent="0.15">
      <c r="A8" s="17"/>
      <c r="B8" s="18"/>
      <c r="C8" s="18"/>
      <c r="D8" s="18"/>
      <c r="E8" s="18"/>
      <c r="F8" s="18"/>
      <c r="G8" s="18"/>
      <c r="H8" s="18"/>
      <c r="I8" s="18"/>
      <c r="J8" s="19"/>
    </row>
    <row r="9" spans="1:10" x14ac:dyDescent="0.15">
      <c r="A9" s="17"/>
      <c r="B9" s="18"/>
      <c r="C9" s="18"/>
      <c r="D9" s="18"/>
      <c r="E9" s="18"/>
      <c r="F9" s="18"/>
      <c r="G9" s="18"/>
      <c r="H9" s="18"/>
      <c r="I9" s="18"/>
      <c r="J9" s="19"/>
    </row>
    <row r="10" spans="1:10" x14ac:dyDescent="0.15">
      <c r="A10" s="17"/>
      <c r="B10" s="18"/>
      <c r="C10" s="18"/>
      <c r="D10" s="18"/>
      <c r="E10" s="18"/>
      <c r="F10" s="18"/>
      <c r="G10" s="18"/>
      <c r="H10" s="18"/>
      <c r="I10" s="18"/>
      <c r="J10" s="19"/>
    </row>
    <row r="11" spans="1:10" x14ac:dyDescent="0.15">
      <c r="A11" s="17"/>
      <c r="B11" s="18"/>
      <c r="C11" s="18"/>
      <c r="D11" s="18"/>
      <c r="E11" s="18"/>
      <c r="F11" s="18"/>
      <c r="G11" s="18"/>
      <c r="H11" s="18"/>
      <c r="I11" s="18"/>
      <c r="J11" s="19"/>
    </row>
    <row r="12" spans="1:10" x14ac:dyDescent="0.15">
      <c r="A12" s="17"/>
      <c r="B12" s="18"/>
      <c r="C12" s="18"/>
      <c r="D12" s="18"/>
      <c r="E12" s="18"/>
      <c r="F12" s="18"/>
      <c r="G12" s="18"/>
      <c r="H12" s="18"/>
      <c r="I12" s="18"/>
      <c r="J12" s="19"/>
    </row>
    <row r="13" spans="1:10" x14ac:dyDescent="0.15">
      <c r="A13" s="17"/>
      <c r="B13" s="18"/>
      <c r="C13" s="18"/>
      <c r="D13" s="18"/>
      <c r="E13" s="18"/>
      <c r="F13" s="18"/>
      <c r="G13" s="18"/>
      <c r="H13" s="18"/>
      <c r="I13" s="18"/>
      <c r="J13" s="19"/>
    </row>
    <row r="14" spans="1:10" x14ac:dyDescent="0.15">
      <c r="A14" s="17"/>
      <c r="B14" s="18"/>
      <c r="C14" s="18"/>
      <c r="D14" s="18"/>
      <c r="E14" s="18"/>
      <c r="F14" s="18"/>
      <c r="G14" s="18"/>
      <c r="H14" s="18"/>
      <c r="I14" s="18"/>
      <c r="J14" s="19"/>
    </row>
    <row r="15" spans="1:10" x14ac:dyDescent="0.15">
      <c r="A15" s="17"/>
      <c r="B15" s="18"/>
      <c r="C15" s="18"/>
      <c r="D15" s="18"/>
      <c r="E15" s="18"/>
      <c r="F15" s="18"/>
      <c r="G15" s="18"/>
      <c r="H15" s="18"/>
      <c r="I15" s="18"/>
      <c r="J15" s="19"/>
    </row>
    <row r="16" spans="1:10" x14ac:dyDescent="0.15">
      <c r="A16" s="17"/>
      <c r="B16" s="18"/>
      <c r="C16" s="18"/>
      <c r="D16" s="18"/>
      <c r="E16" s="18"/>
      <c r="F16" s="18"/>
      <c r="G16" s="18"/>
      <c r="H16" s="18"/>
      <c r="I16" s="18"/>
      <c r="J16" s="19"/>
    </row>
    <row r="17" spans="1:10" x14ac:dyDescent="0.15">
      <c r="A17" s="17"/>
      <c r="B17" s="18"/>
      <c r="C17" s="18"/>
      <c r="D17" s="18"/>
      <c r="E17" s="18"/>
      <c r="F17" s="18"/>
      <c r="G17" s="18"/>
      <c r="H17" s="18"/>
      <c r="I17" s="18"/>
      <c r="J17" s="19"/>
    </row>
    <row r="18" spans="1:10" x14ac:dyDescent="0.15">
      <c r="A18" s="17"/>
      <c r="B18" s="18"/>
      <c r="C18" s="18"/>
      <c r="D18" s="18"/>
      <c r="E18" s="18"/>
      <c r="F18" s="18"/>
      <c r="G18" s="18"/>
      <c r="H18" s="18"/>
      <c r="I18" s="18"/>
      <c r="J18" s="19"/>
    </row>
    <row r="19" spans="1:10" x14ac:dyDescent="0.15">
      <c r="A19" s="17"/>
      <c r="B19" s="18"/>
      <c r="C19" s="18"/>
      <c r="D19" s="18"/>
      <c r="E19" s="18"/>
      <c r="F19" s="18"/>
      <c r="G19" s="18"/>
      <c r="H19" s="18"/>
      <c r="I19" s="18"/>
      <c r="J19" s="19"/>
    </row>
    <row r="20" spans="1:10" x14ac:dyDescent="0.15">
      <c r="A20" s="17"/>
      <c r="B20" s="18"/>
      <c r="C20" s="18"/>
      <c r="D20" s="18"/>
      <c r="E20" s="18"/>
      <c r="F20" s="18"/>
      <c r="G20" s="18"/>
      <c r="H20" s="18"/>
      <c r="I20" s="18"/>
      <c r="J20" s="19"/>
    </row>
    <row r="21" spans="1:10" x14ac:dyDescent="0.15">
      <c r="A21" s="17"/>
      <c r="B21" s="18"/>
      <c r="C21" s="18"/>
      <c r="D21" s="18"/>
      <c r="E21" s="18"/>
      <c r="F21" s="18"/>
      <c r="G21" s="18"/>
      <c r="H21" s="18"/>
      <c r="I21" s="18"/>
      <c r="J21" s="19"/>
    </row>
    <row r="22" spans="1:10" x14ac:dyDescent="0.15">
      <c r="A22" s="17"/>
      <c r="B22" s="18"/>
      <c r="C22" s="18"/>
      <c r="D22" s="18"/>
      <c r="E22" s="18"/>
      <c r="F22" s="18"/>
      <c r="G22" s="18"/>
      <c r="H22" s="18"/>
      <c r="I22" s="18"/>
      <c r="J22" s="19"/>
    </row>
    <row r="23" spans="1:10" x14ac:dyDescent="0.15">
      <c r="A23" s="17"/>
      <c r="B23" s="18"/>
      <c r="C23" s="18"/>
      <c r="D23" s="18"/>
      <c r="E23" s="18"/>
      <c r="F23" s="18"/>
      <c r="G23" s="18"/>
      <c r="H23" s="18"/>
      <c r="I23" s="18"/>
      <c r="J23" s="19"/>
    </row>
    <row r="24" spans="1:10" x14ac:dyDescent="0.15">
      <c r="A24" s="17"/>
      <c r="B24" s="18"/>
      <c r="C24" s="18"/>
      <c r="D24" s="18"/>
      <c r="E24" s="18"/>
      <c r="F24" s="18"/>
      <c r="G24" s="18"/>
      <c r="H24" s="18"/>
      <c r="I24" s="18"/>
      <c r="J24" s="19"/>
    </row>
    <row r="25" spans="1:10" x14ac:dyDescent="0.15">
      <c r="A25" s="17"/>
      <c r="B25" s="65"/>
      <c r="C25" s="18"/>
      <c r="D25" s="18"/>
      <c r="E25" s="18"/>
      <c r="F25" s="18"/>
      <c r="G25" s="18"/>
      <c r="H25" s="18"/>
      <c r="I25" s="18"/>
      <c r="J25" s="19"/>
    </row>
    <row r="26" spans="1:10" x14ac:dyDescent="0.15">
      <c r="A26" s="17"/>
      <c r="B26" s="18"/>
      <c r="C26" s="18"/>
      <c r="D26" s="18"/>
      <c r="E26" s="18"/>
      <c r="F26" s="18"/>
      <c r="G26" s="18"/>
      <c r="H26" s="18"/>
      <c r="I26" s="18"/>
      <c r="J26" s="19"/>
    </row>
    <row r="27" spans="1:10" x14ac:dyDescent="0.15">
      <c r="A27" s="17"/>
      <c r="B27" s="18"/>
      <c r="C27" s="18"/>
      <c r="D27" s="18"/>
      <c r="E27" s="18"/>
      <c r="F27" s="18"/>
      <c r="G27" s="18"/>
      <c r="H27" s="18"/>
      <c r="I27" s="18"/>
      <c r="J27" s="19"/>
    </row>
    <row r="28" spans="1:10" x14ac:dyDescent="0.15">
      <c r="A28" s="17"/>
      <c r="B28" s="18"/>
      <c r="C28" s="18"/>
      <c r="D28" s="18"/>
      <c r="E28" s="18"/>
      <c r="F28" s="18"/>
      <c r="G28" s="18"/>
      <c r="H28" s="18"/>
      <c r="I28" s="18"/>
      <c r="J28" s="19"/>
    </row>
    <row r="29" spans="1:10" x14ac:dyDescent="0.15">
      <c r="A29" s="17"/>
      <c r="B29" s="18"/>
      <c r="C29" s="18"/>
      <c r="D29" s="18"/>
      <c r="E29" s="18"/>
      <c r="F29" s="18"/>
      <c r="G29" s="18"/>
      <c r="H29" s="18"/>
      <c r="I29" s="18"/>
      <c r="J29" s="19"/>
    </row>
    <row r="30" spans="1:10" x14ac:dyDescent="0.15">
      <c r="A30" s="17"/>
      <c r="B30" s="18"/>
      <c r="C30" s="18"/>
      <c r="D30" s="18"/>
      <c r="E30" s="18"/>
      <c r="F30" s="18"/>
      <c r="G30" s="18"/>
      <c r="H30" s="18"/>
      <c r="I30" s="18"/>
      <c r="J30" s="19"/>
    </row>
    <row r="31" spans="1:10" x14ac:dyDescent="0.15">
      <c r="A31" s="17"/>
      <c r="B31" s="18"/>
      <c r="C31" s="18"/>
      <c r="D31" s="18"/>
      <c r="E31" s="18"/>
      <c r="F31" s="18"/>
      <c r="G31" s="18"/>
      <c r="H31" s="18"/>
      <c r="I31" s="18"/>
      <c r="J31" s="19"/>
    </row>
    <row r="32" spans="1:10" x14ac:dyDescent="0.15">
      <c r="A32" s="17"/>
      <c r="B32" s="18"/>
      <c r="C32" s="18"/>
      <c r="D32" s="18"/>
      <c r="E32" s="18"/>
      <c r="F32" s="18"/>
      <c r="G32" s="18"/>
      <c r="H32" s="18"/>
      <c r="I32" s="18"/>
      <c r="J32" s="19"/>
    </row>
    <row r="33" spans="1:10" x14ac:dyDescent="0.15">
      <c r="A33" s="17"/>
      <c r="B33" s="18"/>
      <c r="C33" s="18"/>
      <c r="D33" s="18"/>
      <c r="E33" s="18"/>
      <c r="F33" s="18"/>
      <c r="G33" s="18"/>
      <c r="H33" s="18"/>
      <c r="I33" s="18"/>
      <c r="J33" s="19"/>
    </row>
    <row r="34" spans="1:10" x14ac:dyDescent="0.15">
      <c r="A34" s="17"/>
      <c r="B34" s="18"/>
      <c r="C34" s="18"/>
      <c r="D34" s="18"/>
      <c r="E34" s="18"/>
      <c r="F34" s="18"/>
      <c r="G34" s="18"/>
      <c r="H34" s="18"/>
      <c r="I34" s="18"/>
      <c r="J34" s="19"/>
    </row>
    <row r="35" spans="1:10" x14ac:dyDescent="0.15">
      <c r="A35" s="17"/>
      <c r="B35" s="18"/>
      <c r="C35" s="18"/>
      <c r="D35" s="18"/>
      <c r="E35" s="18"/>
      <c r="F35" s="18"/>
      <c r="G35" s="18"/>
      <c r="H35" s="18"/>
      <c r="I35" s="18"/>
      <c r="J35" s="19"/>
    </row>
    <row r="36" spans="1:10" x14ac:dyDescent="0.15">
      <c r="A36" s="17"/>
      <c r="B36" s="18"/>
      <c r="C36" s="18"/>
      <c r="D36" s="18"/>
      <c r="E36" s="18"/>
      <c r="F36" s="18"/>
      <c r="G36" s="18"/>
      <c r="H36" s="18"/>
      <c r="I36" s="18"/>
      <c r="J36" s="19"/>
    </row>
    <row r="37" spans="1:10" x14ac:dyDescent="0.15">
      <c r="A37" s="17"/>
      <c r="B37" s="18"/>
      <c r="C37" s="18"/>
      <c r="D37" s="18"/>
      <c r="E37" s="18"/>
      <c r="F37" s="18"/>
      <c r="G37" s="18"/>
      <c r="H37" s="18"/>
      <c r="I37" s="18"/>
      <c r="J37" s="19"/>
    </row>
    <row r="38" spans="1:10" x14ac:dyDescent="0.15">
      <c r="A38" s="17"/>
      <c r="B38" s="18"/>
      <c r="C38" s="18"/>
      <c r="D38" s="18"/>
      <c r="E38" s="18"/>
      <c r="F38" s="18"/>
      <c r="G38" s="18"/>
      <c r="H38" s="18"/>
      <c r="I38" s="18"/>
      <c r="J38" s="19"/>
    </row>
    <row r="39" spans="1:10" x14ac:dyDescent="0.15">
      <c r="A39" s="17"/>
      <c r="B39" s="18"/>
      <c r="C39" s="18"/>
      <c r="D39" s="18"/>
      <c r="E39" s="18"/>
      <c r="F39" s="18"/>
      <c r="G39" s="18"/>
      <c r="H39" s="18"/>
      <c r="I39" s="18"/>
      <c r="J39" s="19"/>
    </row>
    <row r="40" spans="1:10" x14ac:dyDescent="0.15">
      <c r="A40" s="17"/>
      <c r="B40" s="18"/>
      <c r="C40" s="18"/>
      <c r="D40" s="18"/>
      <c r="E40" s="18"/>
      <c r="F40" s="18"/>
      <c r="G40" s="18"/>
      <c r="H40" s="18"/>
      <c r="I40" s="18"/>
      <c r="J40" s="19"/>
    </row>
    <row r="41" spans="1:10" x14ac:dyDescent="0.15">
      <c r="A41" s="17"/>
      <c r="B41" s="18"/>
      <c r="C41" s="18"/>
      <c r="D41" s="18"/>
      <c r="E41" s="18"/>
      <c r="F41" s="18"/>
      <c r="G41" s="18"/>
      <c r="H41" s="18"/>
      <c r="I41" s="18"/>
      <c r="J41" s="19"/>
    </row>
    <row r="42" spans="1:10" x14ac:dyDescent="0.15">
      <c r="A42" s="17"/>
      <c r="B42" s="18"/>
      <c r="C42" s="18"/>
      <c r="D42" s="18"/>
      <c r="E42" s="18"/>
      <c r="F42" s="18"/>
      <c r="G42" s="18"/>
      <c r="H42" s="18"/>
      <c r="I42" s="18"/>
      <c r="J42" s="19"/>
    </row>
    <row r="43" spans="1:10" x14ac:dyDescent="0.15">
      <c r="A43" s="17"/>
      <c r="B43" s="18"/>
      <c r="C43" s="18"/>
      <c r="D43" s="18"/>
      <c r="E43" s="18"/>
      <c r="F43" s="18"/>
      <c r="G43" s="18"/>
      <c r="H43" s="18"/>
      <c r="I43" s="18"/>
      <c r="J43" s="19"/>
    </row>
    <row r="44" spans="1:10" x14ac:dyDescent="0.15">
      <c r="A44" s="17"/>
      <c r="B44" s="18"/>
      <c r="C44" s="18"/>
      <c r="D44" s="18"/>
      <c r="E44" s="18"/>
      <c r="F44" s="18"/>
      <c r="G44" s="18"/>
      <c r="H44" s="18"/>
      <c r="I44" s="18"/>
      <c r="J44" s="19"/>
    </row>
    <row r="45" spans="1:10" x14ac:dyDescent="0.15">
      <c r="A45" s="17"/>
      <c r="B45" s="18"/>
      <c r="C45" s="18"/>
      <c r="D45" s="18"/>
      <c r="E45" s="18"/>
      <c r="F45" s="18"/>
      <c r="G45" s="18"/>
      <c r="H45" s="18"/>
      <c r="I45" s="18"/>
      <c r="J45" s="19"/>
    </row>
    <row r="46" spans="1:10" x14ac:dyDescent="0.15">
      <c r="A46" s="17"/>
      <c r="B46" s="18"/>
      <c r="C46" s="18"/>
      <c r="D46" s="18"/>
      <c r="E46" s="18"/>
      <c r="F46" s="18"/>
      <c r="G46" s="18"/>
      <c r="H46" s="18"/>
      <c r="I46" s="18"/>
      <c r="J46" s="19"/>
    </row>
    <row r="47" spans="1:10" x14ac:dyDescent="0.15">
      <c r="A47" s="17"/>
      <c r="B47" s="18"/>
      <c r="C47" s="18"/>
      <c r="D47" s="18"/>
      <c r="E47" s="18"/>
      <c r="F47" s="18"/>
      <c r="G47" s="18"/>
      <c r="H47" s="18"/>
      <c r="I47" s="18"/>
      <c r="J47" s="19"/>
    </row>
    <row r="48" spans="1:10" x14ac:dyDescent="0.15">
      <c r="A48" s="17"/>
      <c r="B48" s="18"/>
      <c r="C48" s="18"/>
      <c r="D48" s="18"/>
      <c r="E48" s="18"/>
      <c r="F48" s="18"/>
      <c r="G48" s="18"/>
      <c r="H48" s="18"/>
      <c r="I48" s="18"/>
      <c r="J48" s="19"/>
    </row>
    <row r="49" spans="1:10" x14ac:dyDescent="0.15">
      <c r="A49" s="17"/>
      <c r="B49" s="18"/>
      <c r="C49" s="18"/>
      <c r="D49" s="18"/>
      <c r="E49" s="18"/>
      <c r="F49" s="18"/>
      <c r="G49" s="18"/>
      <c r="H49" s="18"/>
      <c r="I49" s="18"/>
      <c r="J49" s="19"/>
    </row>
    <row r="50" spans="1:10" x14ac:dyDescent="0.15">
      <c r="A50" s="17"/>
      <c r="B50" s="18"/>
      <c r="C50" s="18"/>
      <c r="D50" s="18"/>
      <c r="E50" s="18"/>
      <c r="F50" s="18"/>
      <c r="G50" s="18"/>
      <c r="H50" s="18"/>
      <c r="I50" s="18"/>
      <c r="J50" s="19"/>
    </row>
    <row r="51" spans="1:10" x14ac:dyDescent="0.15">
      <c r="A51" s="17"/>
      <c r="B51" s="18"/>
      <c r="C51" s="18"/>
      <c r="D51" s="18"/>
      <c r="E51" s="18"/>
      <c r="F51" s="18"/>
      <c r="G51" s="18"/>
      <c r="H51" s="18"/>
      <c r="I51" s="18"/>
      <c r="J51" s="19"/>
    </row>
    <row r="52" spans="1:10" x14ac:dyDescent="0.15">
      <c r="A52" s="17"/>
      <c r="B52" s="18"/>
      <c r="C52" s="18"/>
      <c r="D52" s="18"/>
      <c r="E52" s="18"/>
      <c r="F52" s="18"/>
      <c r="G52" s="18"/>
      <c r="H52" s="18"/>
      <c r="I52" s="18"/>
      <c r="J52" s="19"/>
    </row>
    <row r="53" spans="1:10" ht="14.25" thickBot="1" x14ac:dyDescent="0.2">
      <c r="A53" s="20"/>
      <c r="B53" s="21"/>
      <c r="C53" s="21"/>
      <c r="D53" s="21"/>
      <c r="E53" s="21"/>
      <c r="F53" s="21"/>
      <c r="G53" s="21"/>
      <c r="H53" s="21"/>
      <c r="I53" s="21"/>
      <c r="J53" s="22"/>
    </row>
    <row r="54" spans="1:10" x14ac:dyDescent="0.15">
      <c r="A54" s="480" t="s">
        <v>342</v>
      </c>
      <c r="B54" s="480"/>
      <c r="C54" s="480"/>
      <c r="D54" s="480"/>
      <c r="E54" s="480"/>
      <c r="F54" s="480"/>
      <c r="G54" s="480"/>
      <c r="H54" s="480"/>
      <c r="I54" s="480"/>
      <c r="J54" s="480"/>
    </row>
    <row r="55" spans="1:10" x14ac:dyDescent="0.15">
      <c r="A55" s="481"/>
      <c r="B55" s="481"/>
      <c r="C55" s="481"/>
      <c r="D55" s="481"/>
      <c r="E55" s="481"/>
      <c r="F55" s="481"/>
      <c r="G55" s="481"/>
      <c r="H55" s="481"/>
      <c r="I55" s="481"/>
      <c r="J55" s="481"/>
    </row>
    <row r="56" spans="1:10" x14ac:dyDescent="0.15">
      <c r="A56" s="15" t="s">
        <v>104</v>
      </c>
    </row>
    <row r="57" spans="1:10" x14ac:dyDescent="0.15">
      <c r="A57" s="15" t="s">
        <v>105</v>
      </c>
    </row>
  </sheetData>
  <mergeCells count="4">
    <mergeCell ref="A1:B1"/>
    <mergeCell ref="A54:J55"/>
    <mergeCell ref="A3:C6"/>
    <mergeCell ref="D3:J6"/>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EB51D-9EE2-4353-BD88-D79AACE78118}">
  <dimension ref="A1:J57"/>
  <sheetViews>
    <sheetView view="pageBreakPreview" zoomScale="115" zoomScaleNormal="100" zoomScaleSheetLayoutView="115" workbookViewId="0">
      <selection activeCell="L8" sqref="L8"/>
    </sheetView>
  </sheetViews>
  <sheetFormatPr defaultRowHeight="13.5" x14ac:dyDescent="0.15"/>
  <cols>
    <col min="1" max="15" width="8.625" customWidth="1"/>
  </cols>
  <sheetData>
    <row r="1" spans="1:10" ht="20.100000000000001" customHeight="1" x14ac:dyDescent="0.15">
      <c r="A1" s="263" t="s">
        <v>305</v>
      </c>
      <c r="B1" s="263"/>
      <c r="C1" s="15"/>
      <c r="D1" s="15"/>
      <c r="E1" s="15"/>
      <c r="F1" s="15"/>
      <c r="G1" s="15"/>
      <c r="H1" s="15"/>
      <c r="I1" s="15"/>
      <c r="J1" s="15"/>
    </row>
    <row r="2" spans="1:10" ht="20.100000000000001" customHeight="1" thickBot="1" x14ac:dyDescent="0.2">
      <c r="A2" s="16" t="s">
        <v>92</v>
      </c>
      <c r="B2" s="15"/>
      <c r="C2" s="15"/>
      <c r="D2" s="15"/>
      <c r="E2" s="15"/>
      <c r="F2" s="15"/>
      <c r="G2" s="15"/>
      <c r="H2" s="15"/>
      <c r="I2" s="15"/>
      <c r="J2" s="15"/>
    </row>
    <row r="3" spans="1:10" ht="13.5" customHeight="1" x14ac:dyDescent="0.15">
      <c r="A3" s="482" t="s">
        <v>341</v>
      </c>
      <c r="B3" s="483"/>
      <c r="C3" s="483"/>
      <c r="D3" s="496" t="s">
        <v>366</v>
      </c>
      <c r="E3" s="496"/>
      <c r="F3" s="496"/>
      <c r="G3" s="496"/>
      <c r="H3" s="496"/>
      <c r="I3" s="496"/>
      <c r="J3" s="497"/>
    </row>
    <row r="4" spans="1:10" x14ac:dyDescent="0.15">
      <c r="A4" s="484"/>
      <c r="B4" s="485"/>
      <c r="C4" s="485"/>
      <c r="D4" s="352"/>
      <c r="E4" s="352"/>
      <c r="F4" s="352"/>
      <c r="G4" s="352"/>
      <c r="H4" s="352"/>
      <c r="I4" s="352"/>
      <c r="J4" s="498"/>
    </row>
    <row r="5" spans="1:10" x14ac:dyDescent="0.15">
      <c r="A5" s="484"/>
      <c r="B5" s="485"/>
      <c r="C5" s="485"/>
      <c r="D5" s="428"/>
      <c r="E5" s="428"/>
      <c r="F5" s="352"/>
      <c r="G5" s="352"/>
      <c r="H5" s="352"/>
      <c r="I5" s="352"/>
      <c r="J5" s="498"/>
    </row>
    <row r="6" spans="1:10" ht="14.25" thickBot="1" x14ac:dyDescent="0.2">
      <c r="A6" s="486"/>
      <c r="B6" s="487"/>
      <c r="C6" s="487"/>
      <c r="D6" s="499"/>
      <c r="E6" s="499"/>
      <c r="F6" s="500"/>
      <c r="G6" s="500"/>
      <c r="H6" s="500"/>
      <c r="I6" s="500"/>
      <c r="J6" s="501"/>
    </row>
    <row r="7" spans="1:10" x14ac:dyDescent="0.15">
      <c r="A7" s="17"/>
      <c r="B7" s="18"/>
      <c r="C7" s="18"/>
      <c r="D7" s="18"/>
      <c r="E7" s="18"/>
      <c r="F7" s="18"/>
      <c r="G7" s="18"/>
      <c r="H7" s="18"/>
      <c r="I7" s="18"/>
      <c r="J7" s="19"/>
    </row>
    <row r="8" spans="1:10" x14ac:dyDescent="0.15">
      <c r="A8" s="17"/>
      <c r="B8" s="18"/>
      <c r="C8" s="18"/>
      <c r="D8" s="18"/>
      <c r="E8" s="18"/>
      <c r="F8" s="18"/>
      <c r="G8" s="18"/>
      <c r="H8" s="18"/>
      <c r="I8" s="18"/>
      <c r="J8" s="19"/>
    </row>
    <row r="9" spans="1:10" x14ac:dyDescent="0.15">
      <c r="A9" s="17"/>
      <c r="B9" s="18"/>
      <c r="C9" s="18"/>
      <c r="D9" s="18"/>
      <c r="E9" s="18"/>
      <c r="F9" s="18"/>
      <c r="G9" s="18"/>
      <c r="H9" s="18"/>
      <c r="I9" s="18"/>
      <c r="J9" s="19"/>
    </row>
    <row r="10" spans="1:10" x14ac:dyDescent="0.15">
      <c r="A10" s="17"/>
      <c r="B10" s="18"/>
      <c r="C10" s="18"/>
      <c r="D10" s="18"/>
      <c r="E10" s="18"/>
      <c r="F10" s="18"/>
      <c r="G10" s="18"/>
      <c r="H10" s="18"/>
      <c r="I10" s="18"/>
      <c r="J10" s="19"/>
    </row>
    <row r="11" spans="1:10" x14ac:dyDescent="0.15">
      <c r="A11" s="17"/>
      <c r="B11" s="18"/>
      <c r="C11" s="18"/>
      <c r="D11" s="18"/>
      <c r="E11" s="18"/>
      <c r="F11" s="18"/>
      <c r="G11" s="18"/>
      <c r="H11" s="18"/>
      <c r="I11" s="18"/>
      <c r="J11" s="19"/>
    </row>
    <row r="12" spans="1:10" x14ac:dyDescent="0.15">
      <c r="A12" s="17"/>
      <c r="B12" s="18"/>
      <c r="C12" s="18"/>
      <c r="D12" s="18"/>
      <c r="E12" s="18"/>
      <c r="F12" s="18"/>
      <c r="G12" s="18"/>
      <c r="H12" s="18"/>
      <c r="I12" s="18"/>
      <c r="J12" s="19"/>
    </row>
    <row r="13" spans="1:10" x14ac:dyDescent="0.15">
      <c r="A13" s="17"/>
      <c r="B13" s="18"/>
      <c r="C13" s="18"/>
      <c r="D13" s="18"/>
      <c r="E13" s="18"/>
      <c r="F13" s="18"/>
      <c r="G13" s="18"/>
      <c r="H13" s="18"/>
      <c r="I13" s="18"/>
      <c r="J13" s="19"/>
    </row>
    <row r="14" spans="1:10" x14ac:dyDescent="0.15">
      <c r="A14" s="17"/>
      <c r="B14" s="18"/>
      <c r="C14" s="18"/>
      <c r="D14" s="18"/>
      <c r="E14" s="18"/>
      <c r="F14" s="18"/>
      <c r="G14" s="18"/>
      <c r="H14" s="18"/>
      <c r="I14" s="18"/>
      <c r="J14" s="19"/>
    </row>
    <row r="15" spans="1:10" x14ac:dyDescent="0.15">
      <c r="A15" s="17"/>
      <c r="B15" s="18"/>
      <c r="C15" s="18"/>
      <c r="D15" s="18"/>
      <c r="E15" s="18"/>
      <c r="F15" s="18"/>
      <c r="G15" s="18"/>
      <c r="H15" s="18"/>
      <c r="I15" s="18"/>
      <c r="J15" s="19"/>
    </row>
    <row r="16" spans="1:10" x14ac:dyDescent="0.15">
      <c r="A16" s="17"/>
      <c r="B16" s="18"/>
      <c r="C16" s="18"/>
      <c r="D16" s="18"/>
      <c r="E16" s="18"/>
      <c r="F16" s="18"/>
      <c r="G16" s="18"/>
      <c r="H16" s="18"/>
      <c r="I16" s="18"/>
      <c r="J16" s="19"/>
    </row>
    <row r="17" spans="1:10" x14ac:dyDescent="0.15">
      <c r="A17" s="17"/>
      <c r="B17" s="18"/>
      <c r="C17" s="18"/>
      <c r="D17" s="18"/>
      <c r="E17" s="18"/>
      <c r="F17" s="18"/>
      <c r="G17" s="18"/>
      <c r="H17" s="18"/>
      <c r="I17" s="18"/>
      <c r="J17" s="19"/>
    </row>
    <row r="18" spans="1:10" x14ac:dyDescent="0.15">
      <c r="A18" s="17"/>
      <c r="B18" s="18"/>
      <c r="C18" s="18"/>
      <c r="D18" s="18"/>
      <c r="E18" s="18"/>
      <c r="F18" s="18"/>
      <c r="G18" s="18"/>
      <c r="H18" s="18"/>
      <c r="I18" s="18"/>
      <c r="J18" s="19"/>
    </row>
    <row r="19" spans="1:10" x14ac:dyDescent="0.15">
      <c r="A19" s="17"/>
      <c r="B19" s="18"/>
      <c r="C19" s="18"/>
      <c r="D19" s="18"/>
      <c r="E19" s="18"/>
      <c r="F19" s="18"/>
      <c r="G19" s="18"/>
      <c r="H19" s="18"/>
      <c r="I19" s="18"/>
      <c r="J19" s="19"/>
    </row>
    <row r="20" spans="1:10" x14ac:dyDescent="0.15">
      <c r="A20" s="17"/>
      <c r="B20" s="18"/>
      <c r="C20" s="18"/>
      <c r="D20" s="18"/>
      <c r="E20" s="18"/>
      <c r="F20" s="18"/>
      <c r="G20" s="18"/>
      <c r="H20" s="18"/>
      <c r="I20" s="18"/>
      <c r="J20" s="19"/>
    </row>
    <row r="21" spans="1:10" x14ac:dyDescent="0.15">
      <c r="A21" s="17"/>
      <c r="B21" s="18"/>
      <c r="C21" s="18"/>
      <c r="D21" s="18"/>
      <c r="E21" s="18"/>
      <c r="F21" s="18"/>
      <c r="G21" s="18"/>
      <c r="H21" s="18"/>
      <c r="I21" s="18"/>
      <c r="J21" s="19"/>
    </row>
    <row r="22" spans="1:10" x14ac:dyDescent="0.15">
      <c r="A22" s="17"/>
      <c r="B22" s="18"/>
      <c r="C22" s="18"/>
      <c r="D22" s="18"/>
      <c r="E22" s="18"/>
      <c r="F22" s="18"/>
      <c r="G22" s="18"/>
      <c r="H22" s="18"/>
      <c r="I22" s="18"/>
      <c r="J22" s="19"/>
    </row>
    <row r="23" spans="1:10" x14ac:dyDescent="0.15">
      <c r="A23" s="17"/>
      <c r="B23" s="18"/>
      <c r="C23" s="18"/>
      <c r="D23" s="18"/>
      <c r="E23" s="18"/>
      <c r="F23" s="18"/>
      <c r="G23" s="18"/>
      <c r="H23" s="18"/>
      <c r="I23" s="18"/>
      <c r="J23" s="19"/>
    </row>
    <row r="24" spans="1:10" x14ac:dyDescent="0.15">
      <c r="A24" s="17"/>
      <c r="B24" s="18"/>
      <c r="C24" s="18"/>
      <c r="D24" s="18"/>
      <c r="E24" s="18"/>
      <c r="F24" s="18"/>
      <c r="G24" s="18"/>
      <c r="H24" s="18"/>
      <c r="I24" s="18"/>
      <c r="J24" s="19"/>
    </row>
    <row r="25" spans="1:10" x14ac:dyDescent="0.15">
      <c r="A25" s="17"/>
      <c r="B25" s="65"/>
      <c r="C25" s="18"/>
      <c r="D25" s="18"/>
      <c r="E25" s="18"/>
      <c r="F25" s="18"/>
      <c r="G25" s="18"/>
      <c r="H25" s="18"/>
      <c r="I25" s="18"/>
      <c r="J25" s="19"/>
    </row>
    <row r="26" spans="1:10" x14ac:dyDescent="0.15">
      <c r="A26" s="17"/>
      <c r="B26" s="18"/>
      <c r="C26" s="18"/>
      <c r="D26" s="18"/>
      <c r="E26" s="18"/>
      <c r="F26" s="18"/>
      <c r="G26" s="18"/>
      <c r="H26" s="18"/>
      <c r="I26" s="18"/>
      <c r="J26" s="19"/>
    </row>
    <row r="27" spans="1:10" x14ac:dyDescent="0.15">
      <c r="A27" s="17"/>
      <c r="B27" s="18"/>
      <c r="C27" s="18"/>
      <c r="D27" s="18"/>
      <c r="E27" s="18"/>
      <c r="F27" s="18"/>
      <c r="G27" s="18"/>
      <c r="H27" s="18"/>
      <c r="I27" s="18"/>
      <c r="J27" s="19"/>
    </row>
    <row r="28" spans="1:10" x14ac:dyDescent="0.15">
      <c r="A28" s="17"/>
      <c r="B28" s="18"/>
      <c r="C28" s="18"/>
      <c r="D28" s="18"/>
      <c r="E28" s="18"/>
      <c r="F28" s="18"/>
      <c r="G28" s="18"/>
      <c r="H28" s="18"/>
      <c r="I28" s="18"/>
      <c r="J28" s="19"/>
    </row>
    <row r="29" spans="1:10" x14ac:dyDescent="0.15">
      <c r="A29" s="17"/>
      <c r="B29" s="18"/>
      <c r="C29" s="18"/>
      <c r="D29" s="18"/>
      <c r="E29" s="18"/>
      <c r="F29" s="18"/>
      <c r="G29" s="18"/>
      <c r="H29" s="18"/>
      <c r="I29" s="18"/>
      <c r="J29" s="19"/>
    </row>
    <row r="30" spans="1:10" x14ac:dyDescent="0.15">
      <c r="A30" s="17"/>
      <c r="B30" s="18"/>
      <c r="C30" s="18"/>
      <c r="D30" s="18"/>
      <c r="E30" s="18"/>
      <c r="F30" s="18"/>
      <c r="G30" s="18"/>
      <c r="H30" s="18"/>
      <c r="I30" s="18"/>
      <c r="J30" s="19"/>
    </row>
    <row r="31" spans="1:10" x14ac:dyDescent="0.15">
      <c r="A31" s="17"/>
      <c r="B31" s="18"/>
      <c r="C31" s="18"/>
      <c r="D31" s="18"/>
      <c r="E31" s="18"/>
      <c r="F31" s="18"/>
      <c r="G31" s="18"/>
      <c r="H31" s="18"/>
      <c r="I31" s="18"/>
      <c r="J31" s="19"/>
    </row>
    <row r="32" spans="1:10" x14ac:dyDescent="0.15">
      <c r="A32" s="17"/>
      <c r="B32" s="18"/>
      <c r="C32" s="18"/>
      <c r="D32" s="18"/>
      <c r="E32" s="18"/>
      <c r="F32" s="18"/>
      <c r="G32" s="18"/>
      <c r="H32" s="18"/>
      <c r="I32" s="18"/>
      <c r="J32" s="19"/>
    </row>
    <row r="33" spans="1:10" x14ac:dyDescent="0.15">
      <c r="A33" s="17"/>
      <c r="B33" s="18"/>
      <c r="C33" s="18"/>
      <c r="D33" s="18"/>
      <c r="E33" s="18"/>
      <c r="F33" s="18"/>
      <c r="G33" s="18"/>
      <c r="H33" s="18"/>
      <c r="I33" s="18"/>
      <c r="J33" s="19"/>
    </row>
    <row r="34" spans="1:10" x14ac:dyDescent="0.15">
      <c r="A34" s="17"/>
      <c r="B34" s="18"/>
      <c r="C34" s="18"/>
      <c r="D34" s="18"/>
      <c r="E34" s="18"/>
      <c r="F34" s="18"/>
      <c r="G34" s="18"/>
      <c r="H34" s="18"/>
      <c r="I34" s="18"/>
      <c r="J34" s="19"/>
    </row>
    <row r="35" spans="1:10" x14ac:dyDescent="0.15">
      <c r="A35" s="17"/>
      <c r="B35" s="18"/>
      <c r="C35" s="18"/>
      <c r="D35" s="18"/>
      <c r="E35" s="18"/>
      <c r="F35" s="18"/>
      <c r="G35" s="18"/>
      <c r="H35" s="18"/>
      <c r="I35" s="18"/>
      <c r="J35" s="19"/>
    </row>
    <row r="36" spans="1:10" x14ac:dyDescent="0.15">
      <c r="A36" s="17"/>
      <c r="B36" s="18"/>
      <c r="C36" s="18"/>
      <c r="D36" s="18"/>
      <c r="E36" s="18"/>
      <c r="F36" s="18"/>
      <c r="G36" s="18"/>
      <c r="H36" s="18"/>
      <c r="I36" s="18"/>
      <c r="J36" s="19"/>
    </row>
    <row r="37" spans="1:10" x14ac:dyDescent="0.15">
      <c r="A37" s="17"/>
      <c r="B37" s="18"/>
      <c r="C37" s="18"/>
      <c r="D37" s="18"/>
      <c r="E37" s="18"/>
      <c r="F37" s="18"/>
      <c r="G37" s="18"/>
      <c r="H37" s="18"/>
      <c r="I37" s="18"/>
      <c r="J37" s="19"/>
    </row>
    <row r="38" spans="1:10" x14ac:dyDescent="0.15">
      <c r="A38" s="17"/>
      <c r="B38" s="18"/>
      <c r="C38" s="18"/>
      <c r="D38" s="18"/>
      <c r="E38" s="18"/>
      <c r="F38" s="18"/>
      <c r="G38" s="18"/>
      <c r="H38" s="18"/>
      <c r="I38" s="18"/>
      <c r="J38" s="19"/>
    </row>
    <row r="39" spans="1:10" x14ac:dyDescent="0.15">
      <c r="A39" s="17"/>
      <c r="B39" s="18"/>
      <c r="C39" s="18"/>
      <c r="D39" s="18"/>
      <c r="E39" s="18"/>
      <c r="F39" s="18"/>
      <c r="G39" s="18"/>
      <c r="H39" s="18"/>
      <c r="I39" s="18"/>
      <c r="J39" s="19"/>
    </row>
    <row r="40" spans="1:10" x14ac:dyDescent="0.15">
      <c r="A40" s="17"/>
      <c r="B40" s="18"/>
      <c r="C40" s="18"/>
      <c r="D40" s="18"/>
      <c r="E40" s="18"/>
      <c r="F40" s="18"/>
      <c r="G40" s="18"/>
      <c r="H40" s="18"/>
      <c r="I40" s="18"/>
      <c r="J40" s="19"/>
    </row>
    <row r="41" spans="1:10" x14ac:dyDescent="0.15">
      <c r="A41" s="17"/>
      <c r="B41" s="18"/>
      <c r="C41" s="18"/>
      <c r="D41" s="18"/>
      <c r="E41" s="18"/>
      <c r="F41" s="18"/>
      <c r="G41" s="18"/>
      <c r="H41" s="18"/>
      <c r="I41" s="18"/>
      <c r="J41" s="19"/>
    </row>
    <row r="42" spans="1:10" x14ac:dyDescent="0.15">
      <c r="A42" s="17"/>
      <c r="B42" s="18"/>
      <c r="C42" s="18"/>
      <c r="D42" s="18"/>
      <c r="E42" s="18"/>
      <c r="F42" s="18"/>
      <c r="G42" s="18"/>
      <c r="H42" s="18"/>
      <c r="I42" s="18"/>
      <c r="J42" s="19"/>
    </row>
    <row r="43" spans="1:10" x14ac:dyDescent="0.15">
      <c r="A43" s="17"/>
      <c r="B43" s="18"/>
      <c r="C43" s="18"/>
      <c r="D43" s="18"/>
      <c r="E43" s="18"/>
      <c r="F43" s="18"/>
      <c r="G43" s="18"/>
      <c r="H43" s="18"/>
      <c r="I43" s="18"/>
      <c r="J43" s="19"/>
    </row>
    <row r="44" spans="1:10" x14ac:dyDescent="0.15">
      <c r="A44" s="17"/>
      <c r="B44" s="18"/>
      <c r="C44" s="18"/>
      <c r="D44" s="18"/>
      <c r="E44" s="18"/>
      <c r="F44" s="18"/>
      <c r="G44" s="18"/>
      <c r="H44" s="18"/>
      <c r="I44" s="18"/>
      <c r="J44" s="19"/>
    </row>
    <row r="45" spans="1:10" x14ac:dyDescent="0.15">
      <c r="A45" s="17"/>
      <c r="B45" s="18"/>
      <c r="C45" s="18"/>
      <c r="D45" s="18"/>
      <c r="E45" s="18"/>
      <c r="F45" s="18"/>
      <c r="G45" s="18"/>
      <c r="H45" s="18"/>
      <c r="I45" s="18"/>
      <c r="J45" s="19"/>
    </row>
    <row r="46" spans="1:10" x14ac:dyDescent="0.15">
      <c r="A46" s="17"/>
      <c r="B46" s="18"/>
      <c r="C46" s="18"/>
      <c r="D46" s="18"/>
      <c r="E46" s="18"/>
      <c r="F46" s="18"/>
      <c r="G46" s="18"/>
      <c r="H46" s="18"/>
      <c r="I46" s="18"/>
      <c r="J46" s="19"/>
    </row>
    <row r="47" spans="1:10" x14ac:dyDescent="0.15">
      <c r="A47" s="17"/>
      <c r="B47" s="18"/>
      <c r="C47" s="18"/>
      <c r="D47" s="18"/>
      <c r="E47" s="18"/>
      <c r="F47" s="18"/>
      <c r="G47" s="18"/>
      <c r="H47" s="18"/>
      <c r="I47" s="18"/>
      <c r="J47" s="19"/>
    </row>
    <row r="48" spans="1:10" x14ac:dyDescent="0.15">
      <c r="A48" s="17"/>
      <c r="B48" s="18"/>
      <c r="C48" s="18"/>
      <c r="D48" s="18"/>
      <c r="E48" s="18"/>
      <c r="F48" s="18"/>
      <c r="G48" s="18"/>
      <c r="H48" s="18"/>
      <c r="I48" s="18"/>
      <c r="J48" s="19"/>
    </row>
    <row r="49" spans="1:10" x14ac:dyDescent="0.15">
      <c r="A49" s="17"/>
      <c r="B49" s="18"/>
      <c r="C49" s="18"/>
      <c r="D49" s="18"/>
      <c r="E49" s="18"/>
      <c r="F49" s="18"/>
      <c r="G49" s="18"/>
      <c r="H49" s="18"/>
      <c r="I49" s="18"/>
      <c r="J49" s="19"/>
    </row>
    <row r="50" spans="1:10" x14ac:dyDescent="0.15">
      <c r="A50" s="17"/>
      <c r="B50" s="18"/>
      <c r="C50" s="18"/>
      <c r="D50" s="18"/>
      <c r="E50" s="18"/>
      <c r="F50" s="18"/>
      <c r="G50" s="18"/>
      <c r="H50" s="18"/>
      <c r="I50" s="18"/>
      <c r="J50" s="19"/>
    </row>
    <row r="51" spans="1:10" x14ac:dyDescent="0.15">
      <c r="A51" s="17"/>
      <c r="B51" s="18"/>
      <c r="C51" s="18"/>
      <c r="D51" s="18"/>
      <c r="E51" s="18"/>
      <c r="F51" s="18"/>
      <c r="G51" s="18"/>
      <c r="H51" s="18"/>
      <c r="I51" s="18"/>
      <c r="J51" s="19"/>
    </row>
    <row r="52" spans="1:10" x14ac:dyDescent="0.15">
      <c r="A52" s="17"/>
      <c r="B52" s="18"/>
      <c r="C52" s="18"/>
      <c r="D52" s="18"/>
      <c r="E52" s="18"/>
      <c r="F52" s="18"/>
      <c r="G52" s="18"/>
      <c r="H52" s="18"/>
      <c r="I52" s="18"/>
      <c r="J52" s="19"/>
    </row>
    <row r="53" spans="1:10" ht="14.25" thickBot="1" x14ac:dyDescent="0.2">
      <c r="A53" s="20"/>
      <c r="B53" s="21"/>
      <c r="C53" s="21"/>
      <c r="D53" s="21"/>
      <c r="E53" s="21"/>
      <c r="F53" s="21"/>
      <c r="G53" s="21"/>
      <c r="H53" s="21"/>
      <c r="I53" s="21"/>
      <c r="J53" s="22"/>
    </row>
    <row r="54" spans="1:10" x14ac:dyDescent="0.15">
      <c r="A54" s="480" t="s">
        <v>342</v>
      </c>
      <c r="B54" s="480"/>
      <c r="C54" s="480"/>
      <c r="D54" s="480"/>
      <c r="E54" s="480"/>
      <c r="F54" s="480"/>
      <c r="G54" s="480"/>
      <c r="H54" s="480"/>
      <c r="I54" s="480"/>
      <c r="J54" s="480"/>
    </row>
    <row r="55" spans="1:10" x14ac:dyDescent="0.15">
      <c r="A55" s="481"/>
      <c r="B55" s="481"/>
      <c r="C55" s="481"/>
      <c r="D55" s="481"/>
      <c r="E55" s="481"/>
      <c r="F55" s="481"/>
      <c r="G55" s="481"/>
      <c r="H55" s="481"/>
      <c r="I55" s="481"/>
      <c r="J55" s="481"/>
    </row>
    <row r="56" spans="1:10" x14ac:dyDescent="0.15">
      <c r="A56" s="15" t="s">
        <v>104</v>
      </c>
    </row>
    <row r="57" spans="1:10" x14ac:dyDescent="0.15">
      <c r="A57" s="15" t="s">
        <v>105</v>
      </c>
    </row>
  </sheetData>
  <mergeCells count="4">
    <mergeCell ref="A1:B1"/>
    <mergeCell ref="A3:C6"/>
    <mergeCell ref="D3:J6"/>
    <mergeCell ref="A54:J55"/>
  </mergeCells>
  <phoneticPr fontId="2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F3D81-A816-4E86-8E56-3ED56DEB9158}">
  <dimension ref="B1:DH42"/>
  <sheetViews>
    <sheetView showGridLines="0" view="pageBreakPreview" zoomScaleNormal="100" zoomScaleSheetLayoutView="100" workbookViewId="0">
      <selection activeCell="DH11" sqref="DH11"/>
    </sheetView>
  </sheetViews>
  <sheetFormatPr defaultRowHeight="12" x14ac:dyDescent="0.15"/>
  <cols>
    <col min="1" max="1" width="9" style="175" customWidth="1"/>
    <col min="2" max="111" width="1.625" style="175" customWidth="1"/>
    <col min="112" max="16384" width="9" style="175"/>
  </cols>
  <sheetData>
    <row r="1" spans="2:112" ht="15" customHeight="1" x14ac:dyDescent="0.15">
      <c r="B1" s="511" t="s">
        <v>344</v>
      </c>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I1" s="511"/>
      <c r="AJ1" s="511"/>
      <c r="AK1" s="511"/>
      <c r="AL1" s="511"/>
      <c r="AM1" s="511"/>
      <c r="AN1" s="511"/>
      <c r="AO1" s="511"/>
      <c r="AP1" s="511"/>
      <c r="AQ1" s="511"/>
      <c r="AR1" s="511"/>
      <c r="AS1" s="511"/>
      <c r="AT1" s="511"/>
      <c r="AU1" s="511"/>
      <c r="AV1" s="511"/>
      <c r="AW1" s="511"/>
      <c r="AX1" s="511"/>
      <c r="AY1" s="511"/>
      <c r="AZ1" s="511"/>
      <c r="BA1" s="511"/>
      <c r="BB1" s="511"/>
      <c r="BC1" s="511"/>
      <c r="BD1" s="511"/>
      <c r="BE1" s="511"/>
      <c r="BF1" s="511"/>
      <c r="BG1" s="511"/>
      <c r="BH1" s="511"/>
      <c r="BI1" s="511"/>
      <c r="BJ1" s="511"/>
      <c r="BK1" s="511"/>
      <c r="BL1" s="511"/>
      <c r="BM1" s="511"/>
      <c r="BN1" s="511"/>
      <c r="BO1" s="511"/>
      <c r="BP1" s="511"/>
      <c r="BQ1" s="511"/>
      <c r="BR1" s="511"/>
      <c r="BS1" s="511"/>
      <c r="BT1" s="511"/>
      <c r="BU1" s="511"/>
      <c r="BV1" s="511"/>
      <c r="BW1" s="511"/>
      <c r="BX1" s="511"/>
      <c r="BY1" s="511"/>
      <c r="BZ1" s="511"/>
      <c r="CA1" s="511"/>
      <c r="CB1" s="511"/>
      <c r="CC1" s="511"/>
      <c r="CD1" s="511"/>
      <c r="CE1" s="511"/>
      <c r="CF1" s="511"/>
      <c r="CG1" s="511"/>
      <c r="CH1" s="511"/>
      <c r="CI1" s="511"/>
      <c r="CJ1" s="511"/>
    </row>
    <row r="2" spans="2:112" ht="15" customHeight="1" thickBot="1" x14ac:dyDescent="0.2">
      <c r="B2" s="512"/>
      <c r="C2" s="512"/>
      <c r="D2" s="512"/>
      <c r="E2" s="512"/>
      <c r="F2" s="512"/>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c r="AM2" s="512"/>
      <c r="AN2" s="512"/>
      <c r="AO2" s="512"/>
      <c r="AP2" s="512"/>
      <c r="AQ2" s="512"/>
      <c r="AR2" s="512"/>
      <c r="AS2" s="512"/>
      <c r="AT2" s="512"/>
      <c r="AU2" s="512"/>
      <c r="AV2" s="512"/>
      <c r="AW2" s="512"/>
      <c r="AX2" s="512"/>
      <c r="AY2" s="512"/>
      <c r="AZ2" s="512"/>
      <c r="BA2" s="512"/>
      <c r="BB2" s="512"/>
      <c r="BC2" s="512"/>
      <c r="BD2" s="512"/>
      <c r="BE2" s="512"/>
      <c r="BF2" s="512"/>
      <c r="BG2" s="512"/>
      <c r="BH2" s="512"/>
      <c r="BI2" s="512"/>
      <c r="BJ2" s="512"/>
      <c r="BK2" s="512"/>
      <c r="BL2" s="512"/>
      <c r="BM2" s="512"/>
      <c r="BN2" s="512"/>
      <c r="BO2" s="512"/>
      <c r="BP2" s="512"/>
      <c r="BQ2" s="512"/>
      <c r="BR2" s="512"/>
      <c r="BS2" s="512"/>
      <c r="BT2" s="512"/>
      <c r="BU2" s="512"/>
      <c r="BV2" s="512"/>
      <c r="BW2" s="512"/>
      <c r="BX2" s="512"/>
      <c r="BY2" s="512"/>
      <c r="BZ2" s="512"/>
      <c r="CA2" s="512"/>
      <c r="CB2" s="512"/>
      <c r="CC2" s="512"/>
      <c r="CD2" s="512"/>
      <c r="CE2" s="512"/>
      <c r="CF2" s="512"/>
      <c r="CG2" s="512"/>
      <c r="CH2" s="512"/>
      <c r="CI2" s="512"/>
      <c r="CJ2" s="512"/>
    </row>
    <row r="3" spans="2:112" ht="18" customHeight="1" thickTop="1" x14ac:dyDescent="0.15">
      <c r="BS3" s="176"/>
      <c r="BU3" s="513" t="s">
        <v>260</v>
      </c>
      <c r="BV3" s="514"/>
      <c r="BW3" s="514"/>
      <c r="BX3" s="515"/>
      <c r="BY3" s="515"/>
      <c r="BZ3" s="514" t="s">
        <v>53</v>
      </c>
      <c r="CA3" s="514"/>
      <c r="CB3" s="514"/>
      <c r="CC3" s="514"/>
      <c r="CD3" s="514" t="s">
        <v>54</v>
      </c>
      <c r="CE3" s="514"/>
      <c r="CF3" s="516"/>
      <c r="CG3" s="516"/>
      <c r="CH3" s="514" t="s">
        <v>55</v>
      </c>
      <c r="CI3" s="514"/>
      <c r="CJ3" s="177"/>
    </row>
    <row r="4" spans="2:112" ht="15" customHeight="1" x14ac:dyDescent="0.15">
      <c r="C4" s="502" t="s">
        <v>277</v>
      </c>
      <c r="D4" s="502"/>
      <c r="E4" s="502"/>
      <c r="F4" s="502"/>
      <c r="G4" s="502"/>
      <c r="H4" s="502"/>
      <c r="I4" s="502"/>
      <c r="J4" s="502"/>
      <c r="K4" s="502"/>
      <c r="L4" s="502"/>
      <c r="M4" s="502"/>
      <c r="N4" s="502"/>
      <c r="O4" s="502"/>
      <c r="P4" s="502"/>
      <c r="Q4" s="502"/>
      <c r="V4" s="505" t="s">
        <v>261</v>
      </c>
      <c r="W4" s="505"/>
      <c r="X4" s="505"/>
      <c r="Y4" s="505"/>
      <c r="Z4" s="505"/>
    </row>
    <row r="5" spans="2:112" ht="15" customHeight="1" x14ac:dyDescent="0.15">
      <c r="B5" s="246"/>
      <c r="C5" s="503"/>
      <c r="D5" s="503"/>
      <c r="E5" s="503"/>
      <c r="F5" s="504"/>
      <c r="G5" s="504"/>
      <c r="H5" s="504"/>
      <c r="I5" s="504"/>
      <c r="J5" s="504"/>
      <c r="K5" s="504"/>
      <c r="L5" s="504"/>
      <c r="M5" s="504"/>
      <c r="N5" s="504"/>
      <c r="O5" s="504"/>
      <c r="P5" s="504"/>
      <c r="Q5" s="504"/>
      <c r="R5" s="178"/>
      <c r="S5" s="178"/>
      <c r="T5" s="178"/>
      <c r="U5" s="178"/>
      <c r="V5" s="506"/>
      <c r="W5" s="506"/>
      <c r="X5" s="506"/>
      <c r="Y5" s="506"/>
      <c r="Z5" s="506"/>
      <c r="BF5" s="507" t="s">
        <v>262</v>
      </c>
      <c r="BG5" s="507"/>
      <c r="BH5" s="507"/>
      <c r="BI5" s="507"/>
      <c r="BJ5" s="507"/>
      <c r="BK5" s="507"/>
      <c r="BL5" s="507"/>
    </row>
    <row r="6" spans="2:112" ht="15" customHeight="1" x14ac:dyDescent="0.15">
      <c r="B6" s="247"/>
      <c r="C6" s="247"/>
      <c r="D6" s="247"/>
      <c r="E6" s="247"/>
      <c r="BF6" s="507"/>
      <c r="BG6" s="507"/>
      <c r="BH6" s="507"/>
      <c r="BI6" s="507"/>
      <c r="BJ6" s="507"/>
      <c r="BK6" s="507"/>
      <c r="BL6" s="507"/>
    </row>
    <row r="7" spans="2:112" ht="15" customHeight="1" x14ac:dyDescent="0.15">
      <c r="B7" s="247"/>
      <c r="C7" s="508" t="s">
        <v>263</v>
      </c>
      <c r="D7" s="508"/>
      <c r="E7" s="508"/>
      <c r="F7" s="502"/>
      <c r="G7" s="502"/>
      <c r="H7" s="502"/>
      <c r="I7" s="502"/>
      <c r="J7" s="502"/>
      <c r="K7" s="502"/>
      <c r="M7" s="509" t="str">
        <f>一覧!A3</f>
        <v>（仮称）瀬長島モビリティゲート整備及び再エネ使用周回バス運行可能性調査業務</v>
      </c>
      <c r="N7" s="509"/>
      <c r="O7" s="509"/>
      <c r="P7" s="509"/>
      <c r="Q7" s="509"/>
      <c r="R7" s="509"/>
      <c r="S7" s="509"/>
      <c r="T7" s="509"/>
      <c r="U7" s="509"/>
      <c r="V7" s="509"/>
      <c r="W7" s="509"/>
      <c r="X7" s="509"/>
      <c r="Y7" s="509"/>
      <c r="Z7" s="509"/>
      <c r="AA7" s="509"/>
      <c r="AB7" s="509"/>
      <c r="AC7" s="509"/>
      <c r="AD7" s="509"/>
      <c r="AE7" s="509"/>
      <c r="AF7" s="509"/>
      <c r="AG7" s="509"/>
      <c r="AH7" s="509"/>
      <c r="AI7" s="509"/>
      <c r="AJ7" s="509"/>
      <c r="AK7" s="509"/>
      <c r="BF7" s="507" t="s">
        <v>4</v>
      </c>
      <c r="BG7" s="507"/>
      <c r="BH7" s="507"/>
      <c r="BI7" s="507"/>
      <c r="BJ7" s="507"/>
      <c r="BK7" s="507"/>
      <c r="BL7" s="507"/>
    </row>
    <row r="8" spans="2:112" ht="15" customHeight="1" x14ac:dyDescent="0.15">
      <c r="B8" s="246"/>
      <c r="C8" s="503"/>
      <c r="D8" s="503"/>
      <c r="E8" s="503"/>
      <c r="F8" s="504"/>
      <c r="G8" s="504"/>
      <c r="H8" s="504"/>
      <c r="I8" s="504"/>
      <c r="J8" s="504"/>
      <c r="K8" s="504"/>
      <c r="L8" s="178"/>
      <c r="M8" s="510"/>
      <c r="N8" s="510"/>
      <c r="O8" s="510"/>
      <c r="P8" s="510"/>
      <c r="Q8" s="510"/>
      <c r="R8" s="510"/>
      <c r="S8" s="510"/>
      <c r="T8" s="510"/>
      <c r="U8" s="510"/>
      <c r="V8" s="510"/>
      <c r="W8" s="510"/>
      <c r="X8" s="510"/>
      <c r="Y8" s="510"/>
      <c r="Z8" s="510"/>
      <c r="AA8" s="510"/>
      <c r="AB8" s="510"/>
      <c r="AC8" s="510"/>
      <c r="AD8" s="510"/>
      <c r="AE8" s="510"/>
      <c r="AF8" s="510"/>
      <c r="AG8" s="510"/>
      <c r="AH8" s="510"/>
      <c r="AI8" s="510"/>
      <c r="AJ8" s="510"/>
      <c r="AK8" s="510"/>
      <c r="BF8" s="507"/>
      <c r="BG8" s="507"/>
      <c r="BH8" s="507"/>
      <c r="BI8" s="507"/>
      <c r="BJ8" s="507"/>
      <c r="BK8" s="507"/>
      <c r="BL8" s="507"/>
    </row>
    <row r="9" spans="2:112" ht="15" customHeight="1" x14ac:dyDescent="0.15">
      <c r="B9" s="247"/>
      <c r="C9" s="247"/>
      <c r="D9" s="247"/>
      <c r="E9" s="247"/>
      <c r="BF9" s="507" t="s">
        <v>9</v>
      </c>
      <c r="BG9" s="507"/>
      <c r="BH9" s="507"/>
      <c r="BI9" s="507"/>
      <c r="BJ9" s="507"/>
      <c r="BK9" s="507"/>
      <c r="BL9" s="507"/>
    </row>
    <row r="10" spans="2:112" ht="15" customHeight="1" x14ac:dyDescent="0.15">
      <c r="B10" s="523"/>
      <c r="C10" s="525" t="s">
        <v>264</v>
      </c>
      <c r="D10" s="525"/>
      <c r="E10" s="525"/>
      <c r="F10" s="526"/>
      <c r="G10" s="526"/>
      <c r="H10" s="526"/>
      <c r="I10" s="526"/>
      <c r="J10" s="526"/>
      <c r="K10" s="526"/>
      <c r="L10" s="526"/>
      <c r="M10" s="521"/>
      <c r="N10" s="517"/>
      <c r="O10" s="529"/>
      <c r="P10" s="529"/>
      <c r="Q10" s="529"/>
      <c r="R10" s="529"/>
      <c r="S10" s="529"/>
      <c r="T10" s="529"/>
      <c r="U10" s="529"/>
      <c r="V10" s="529"/>
      <c r="W10" s="529"/>
      <c r="X10" s="529"/>
      <c r="Y10" s="529"/>
      <c r="Z10" s="529"/>
      <c r="AA10" s="529"/>
      <c r="AB10" s="529"/>
      <c r="AC10" s="529"/>
      <c r="AD10" s="529"/>
      <c r="AE10" s="529"/>
      <c r="AF10" s="529"/>
      <c r="AG10" s="529"/>
      <c r="AH10" s="529"/>
      <c r="AI10" s="529"/>
      <c r="AJ10" s="529"/>
      <c r="AK10" s="530"/>
      <c r="BF10" s="507"/>
      <c r="BG10" s="507"/>
      <c r="BH10" s="507"/>
      <c r="BI10" s="507"/>
      <c r="BJ10" s="507"/>
      <c r="BK10" s="507"/>
      <c r="BL10" s="507"/>
    </row>
    <row r="11" spans="2:112" ht="15" customHeight="1" x14ac:dyDescent="0.15">
      <c r="B11" s="524"/>
      <c r="C11" s="503"/>
      <c r="D11" s="503"/>
      <c r="E11" s="503"/>
      <c r="F11" s="504"/>
      <c r="G11" s="504"/>
      <c r="H11" s="504"/>
      <c r="I11" s="504"/>
      <c r="J11" s="504"/>
      <c r="K11" s="504"/>
      <c r="L11" s="504"/>
      <c r="M11" s="527"/>
      <c r="N11" s="528"/>
      <c r="O11" s="506"/>
      <c r="P11" s="506"/>
      <c r="Q11" s="506"/>
      <c r="R11" s="506"/>
      <c r="S11" s="506"/>
      <c r="T11" s="506"/>
      <c r="U11" s="506"/>
      <c r="V11" s="506"/>
      <c r="W11" s="506"/>
      <c r="X11" s="506"/>
      <c r="Y11" s="506"/>
      <c r="Z11" s="506"/>
      <c r="AA11" s="506"/>
      <c r="AB11" s="506"/>
      <c r="AC11" s="506"/>
      <c r="AD11" s="506"/>
      <c r="AE11" s="506"/>
      <c r="AF11" s="506"/>
      <c r="AG11" s="506"/>
      <c r="AH11" s="506"/>
      <c r="AI11" s="506"/>
      <c r="AJ11" s="506"/>
      <c r="AK11" s="531"/>
      <c r="BF11" s="507" t="s">
        <v>7</v>
      </c>
      <c r="BG11" s="507"/>
      <c r="BH11" s="507"/>
      <c r="BI11" s="507"/>
      <c r="BJ11" s="507"/>
      <c r="BK11" s="507"/>
      <c r="BL11" s="507"/>
    </row>
    <row r="12" spans="2:112" ht="15" customHeight="1" x14ac:dyDescent="0.15">
      <c r="B12" s="247"/>
      <c r="C12" s="247"/>
      <c r="D12" s="247"/>
      <c r="E12" s="247"/>
      <c r="BF12" s="507"/>
      <c r="BG12" s="507"/>
      <c r="BH12" s="507"/>
      <c r="BI12" s="507"/>
      <c r="BJ12" s="507"/>
      <c r="BK12" s="507"/>
      <c r="BL12" s="507"/>
    </row>
    <row r="13" spans="2:112" ht="15" customHeight="1" x14ac:dyDescent="0.15">
      <c r="B13" s="247" t="s">
        <v>265</v>
      </c>
      <c r="C13" s="247"/>
      <c r="D13" s="247"/>
      <c r="E13" s="247"/>
    </row>
    <row r="14" spans="2:112" ht="12.95" customHeight="1" x14ac:dyDescent="0.15">
      <c r="B14" s="548"/>
      <c r="C14" s="550" t="s">
        <v>266</v>
      </c>
      <c r="D14" s="550"/>
      <c r="E14" s="550"/>
      <c r="F14" s="519"/>
      <c r="G14" s="519"/>
      <c r="H14" s="519"/>
      <c r="I14" s="519"/>
      <c r="J14" s="521"/>
      <c r="K14" s="517"/>
      <c r="L14" s="519" t="s">
        <v>267</v>
      </c>
      <c r="M14" s="519"/>
      <c r="N14" s="519"/>
      <c r="O14" s="519"/>
      <c r="P14" s="519"/>
      <c r="Q14" s="519"/>
      <c r="R14" s="519"/>
      <c r="S14" s="521"/>
      <c r="T14" s="517"/>
      <c r="U14" s="519" t="s">
        <v>268</v>
      </c>
      <c r="V14" s="519"/>
      <c r="W14" s="519"/>
      <c r="X14" s="519"/>
      <c r="Y14" s="519"/>
      <c r="Z14" s="519"/>
      <c r="AA14" s="519"/>
      <c r="AB14" s="521"/>
      <c r="AC14" s="517"/>
      <c r="AD14" s="519" t="s">
        <v>269</v>
      </c>
      <c r="AE14" s="519"/>
      <c r="AF14" s="519"/>
      <c r="AG14" s="519"/>
      <c r="AH14" s="519"/>
      <c r="AI14" s="519"/>
      <c r="AJ14" s="519"/>
      <c r="AK14" s="519"/>
      <c r="AL14" s="542"/>
      <c r="AM14" s="544" t="s">
        <v>270</v>
      </c>
      <c r="AN14" s="544"/>
      <c r="AO14" s="544"/>
      <c r="AP14" s="544"/>
      <c r="AQ14" s="546"/>
      <c r="AR14" s="542"/>
      <c r="AS14" s="544" t="s">
        <v>271</v>
      </c>
      <c r="AT14" s="544"/>
      <c r="AU14" s="544"/>
      <c r="AV14" s="544"/>
      <c r="AW14" s="544"/>
      <c r="AX14" s="544"/>
      <c r="AY14" s="546"/>
      <c r="AZ14" s="542"/>
      <c r="BA14" s="544" t="s">
        <v>272</v>
      </c>
      <c r="BB14" s="544"/>
      <c r="BC14" s="544"/>
      <c r="BD14" s="544"/>
      <c r="BE14" s="544"/>
      <c r="BF14" s="544"/>
      <c r="BG14" s="544"/>
      <c r="BH14" s="544"/>
      <c r="BI14" s="546"/>
      <c r="BJ14" s="542"/>
      <c r="BK14" s="544" t="s">
        <v>273</v>
      </c>
      <c r="BL14" s="544"/>
      <c r="BM14" s="544"/>
      <c r="BN14" s="544"/>
      <c r="BO14" s="544"/>
      <c r="BP14" s="544"/>
      <c r="BQ14" s="544"/>
      <c r="BR14" s="544"/>
      <c r="BS14" s="544"/>
      <c r="BT14" s="544"/>
      <c r="BU14" s="546"/>
      <c r="BV14" s="542"/>
      <c r="BW14" s="544" t="s">
        <v>274</v>
      </c>
      <c r="BX14" s="544"/>
      <c r="BY14" s="544"/>
      <c r="BZ14" s="544"/>
      <c r="CA14" s="544"/>
      <c r="CB14" s="544"/>
      <c r="CC14" s="544"/>
      <c r="CD14" s="544"/>
      <c r="CE14" s="544"/>
      <c r="CF14" s="544"/>
      <c r="CG14" s="544"/>
      <c r="CH14" s="544"/>
      <c r="CI14" s="544"/>
      <c r="CJ14" s="553"/>
      <c r="DH14" s="258"/>
    </row>
    <row r="15" spans="2:112" ht="12.95" customHeight="1" x14ac:dyDescent="0.15">
      <c r="B15" s="549"/>
      <c r="C15" s="551"/>
      <c r="D15" s="551"/>
      <c r="E15" s="551"/>
      <c r="F15" s="520"/>
      <c r="G15" s="520"/>
      <c r="H15" s="520"/>
      <c r="I15" s="520"/>
      <c r="J15" s="522"/>
      <c r="K15" s="518"/>
      <c r="L15" s="520"/>
      <c r="M15" s="520"/>
      <c r="N15" s="520"/>
      <c r="O15" s="520"/>
      <c r="P15" s="520"/>
      <c r="Q15" s="520"/>
      <c r="R15" s="520"/>
      <c r="S15" s="522"/>
      <c r="T15" s="518"/>
      <c r="U15" s="520"/>
      <c r="V15" s="520"/>
      <c r="W15" s="520"/>
      <c r="X15" s="520"/>
      <c r="Y15" s="520"/>
      <c r="Z15" s="520"/>
      <c r="AA15" s="520"/>
      <c r="AB15" s="522"/>
      <c r="AC15" s="518"/>
      <c r="AD15" s="520"/>
      <c r="AE15" s="520"/>
      <c r="AF15" s="520"/>
      <c r="AG15" s="520"/>
      <c r="AH15" s="520"/>
      <c r="AI15" s="520"/>
      <c r="AJ15" s="520"/>
      <c r="AK15" s="520"/>
      <c r="AL15" s="543"/>
      <c r="AM15" s="545"/>
      <c r="AN15" s="545"/>
      <c r="AO15" s="545"/>
      <c r="AP15" s="545"/>
      <c r="AQ15" s="547"/>
      <c r="AR15" s="543"/>
      <c r="AS15" s="545"/>
      <c r="AT15" s="545"/>
      <c r="AU15" s="545"/>
      <c r="AV15" s="545"/>
      <c r="AW15" s="545"/>
      <c r="AX15" s="545"/>
      <c r="AY15" s="547"/>
      <c r="AZ15" s="543"/>
      <c r="BA15" s="545"/>
      <c r="BB15" s="545"/>
      <c r="BC15" s="545"/>
      <c r="BD15" s="545"/>
      <c r="BE15" s="545"/>
      <c r="BF15" s="545"/>
      <c r="BG15" s="545"/>
      <c r="BH15" s="545"/>
      <c r="BI15" s="547"/>
      <c r="BJ15" s="543"/>
      <c r="BK15" s="545"/>
      <c r="BL15" s="545"/>
      <c r="BM15" s="545"/>
      <c r="BN15" s="545"/>
      <c r="BO15" s="545"/>
      <c r="BP15" s="545"/>
      <c r="BQ15" s="545"/>
      <c r="BR15" s="545"/>
      <c r="BS15" s="545"/>
      <c r="BT15" s="545"/>
      <c r="BU15" s="547"/>
      <c r="BV15" s="543"/>
      <c r="BW15" s="545"/>
      <c r="BX15" s="545"/>
      <c r="BY15" s="545"/>
      <c r="BZ15" s="545"/>
      <c r="CA15" s="545"/>
      <c r="CB15" s="545"/>
      <c r="CC15" s="545"/>
      <c r="CD15" s="545"/>
      <c r="CE15" s="545"/>
      <c r="CF15" s="545"/>
      <c r="CG15" s="545"/>
      <c r="CH15" s="545"/>
      <c r="CI15" s="545"/>
      <c r="CJ15" s="554"/>
    </row>
    <row r="16" spans="2:112" ht="14.45" customHeight="1" x14ac:dyDescent="0.15">
      <c r="B16" s="532"/>
      <c r="C16" s="534"/>
      <c r="D16" s="534"/>
      <c r="E16" s="534"/>
      <c r="F16" s="535"/>
      <c r="G16" s="535"/>
      <c r="H16" s="535"/>
      <c r="I16" s="535"/>
      <c r="J16" s="538"/>
      <c r="K16" s="540"/>
      <c r="L16" s="535"/>
      <c r="M16" s="535"/>
      <c r="N16" s="535"/>
      <c r="O16" s="535"/>
      <c r="P16" s="535"/>
      <c r="Q16" s="535"/>
      <c r="R16" s="535"/>
      <c r="S16" s="538"/>
      <c r="T16" s="540"/>
      <c r="U16" s="535"/>
      <c r="V16" s="535"/>
      <c r="W16" s="535"/>
      <c r="X16" s="535"/>
      <c r="Y16" s="535"/>
      <c r="Z16" s="535"/>
      <c r="AA16" s="535"/>
      <c r="AB16" s="538"/>
      <c r="AC16" s="540"/>
      <c r="AD16" s="535"/>
      <c r="AE16" s="535"/>
      <c r="AF16" s="535"/>
      <c r="AG16" s="535"/>
      <c r="AH16" s="535"/>
      <c r="AI16" s="535"/>
      <c r="AJ16" s="535"/>
      <c r="AK16" s="538"/>
      <c r="AL16" s="179"/>
      <c r="AM16" s="552"/>
      <c r="AN16" s="552"/>
      <c r="AO16" s="552"/>
      <c r="AP16" s="552"/>
      <c r="AQ16" s="180"/>
      <c r="AR16" s="181"/>
      <c r="AS16" s="555"/>
      <c r="AT16" s="555"/>
      <c r="AU16" s="555"/>
      <c r="AV16" s="555"/>
      <c r="AW16" s="555"/>
      <c r="AX16" s="555"/>
      <c r="AY16" s="182"/>
      <c r="AZ16" s="181"/>
      <c r="BA16" s="556"/>
      <c r="BB16" s="556"/>
      <c r="BC16" s="556"/>
      <c r="BD16" s="556"/>
      <c r="BE16" s="556"/>
      <c r="BF16" s="556"/>
      <c r="BG16" s="556"/>
      <c r="BH16" s="556"/>
      <c r="BI16" s="182"/>
      <c r="BJ16" s="181"/>
      <c r="BK16" s="556"/>
      <c r="BL16" s="556"/>
      <c r="BM16" s="556"/>
      <c r="BN16" s="556"/>
      <c r="BO16" s="556"/>
      <c r="BP16" s="556"/>
      <c r="BQ16" s="556"/>
      <c r="BR16" s="556"/>
      <c r="BS16" s="556"/>
      <c r="BT16" s="556"/>
      <c r="BU16" s="182"/>
      <c r="BV16" s="183"/>
      <c r="BW16" s="557"/>
      <c r="BX16" s="557"/>
      <c r="BY16" s="557"/>
      <c r="BZ16" s="557"/>
      <c r="CA16" s="557"/>
      <c r="CB16" s="557"/>
      <c r="CC16" s="557"/>
      <c r="CD16" s="557"/>
      <c r="CE16" s="557"/>
      <c r="CF16" s="557"/>
      <c r="CG16" s="557"/>
      <c r="CH16" s="557"/>
      <c r="CI16" s="557"/>
      <c r="CJ16" s="184"/>
    </row>
    <row r="17" spans="2:88" ht="14.45" customHeight="1" x14ac:dyDescent="0.15">
      <c r="B17" s="533"/>
      <c r="C17" s="536"/>
      <c r="D17" s="536"/>
      <c r="E17" s="536"/>
      <c r="F17" s="537"/>
      <c r="G17" s="537"/>
      <c r="H17" s="537"/>
      <c r="I17" s="537"/>
      <c r="J17" s="539"/>
      <c r="K17" s="541"/>
      <c r="L17" s="537"/>
      <c r="M17" s="537"/>
      <c r="N17" s="537"/>
      <c r="O17" s="537"/>
      <c r="P17" s="537"/>
      <c r="Q17" s="537"/>
      <c r="R17" s="537"/>
      <c r="S17" s="539"/>
      <c r="T17" s="541"/>
      <c r="U17" s="537"/>
      <c r="V17" s="537"/>
      <c r="W17" s="537"/>
      <c r="X17" s="537"/>
      <c r="Y17" s="537"/>
      <c r="Z17" s="537"/>
      <c r="AA17" s="537"/>
      <c r="AB17" s="539"/>
      <c r="AC17" s="541"/>
      <c r="AD17" s="537"/>
      <c r="AE17" s="537"/>
      <c r="AF17" s="537"/>
      <c r="AG17" s="537"/>
      <c r="AH17" s="537"/>
      <c r="AI17" s="537"/>
      <c r="AJ17" s="537"/>
      <c r="AK17" s="539"/>
      <c r="AL17" s="185"/>
      <c r="AM17" s="558"/>
      <c r="AN17" s="558"/>
      <c r="AO17" s="558"/>
      <c r="AP17" s="558"/>
      <c r="AQ17" s="186"/>
      <c r="AR17" s="187"/>
      <c r="AS17" s="559"/>
      <c r="AT17" s="559"/>
      <c r="AU17" s="559"/>
      <c r="AV17" s="559"/>
      <c r="AW17" s="559"/>
      <c r="AX17" s="559"/>
      <c r="AY17" s="188"/>
      <c r="AZ17" s="187"/>
      <c r="BA17" s="560"/>
      <c r="BB17" s="560"/>
      <c r="BC17" s="560"/>
      <c r="BD17" s="560"/>
      <c r="BE17" s="560"/>
      <c r="BF17" s="560"/>
      <c r="BG17" s="560"/>
      <c r="BH17" s="560"/>
      <c r="BI17" s="188"/>
      <c r="BJ17" s="187"/>
      <c r="BK17" s="560"/>
      <c r="BL17" s="560"/>
      <c r="BM17" s="560"/>
      <c r="BN17" s="560"/>
      <c r="BO17" s="560"/>
      <c r="BP17" s="560"/>
      <c r="BQ17" s="560"/>
      <c r="BR17" s="560"/>
      <c r="BS17" s="560"/>
      <c r="BT17" s="560"/>
      <c r="BU17" s="188"/>
      <c r="BV17" s="189"/>
      <c r="BW17" s="561"/>
      <c r="BX17" s="561"/>
      <c r="BY17" s="561"/>
      <c r="BZ17" s="561"/>
      <c r="CA17" s="561"/>
      <c r="CB17" s="561"/>
      <c r="CC17" s="561"/>
      <c r="CD17" s="561"/>
      <c r="CE17" s="561"/>
      <c r="CF17" s="561"/>
      <c r="CG17" s="561"/>
      <c r="CH17" s="561"/>
      <c r="CI17" s="561"/>
      <c r="CJ17" s="190"/>
    </row>
    <row r="18" spans="2:88" ht="14.45" customHeight="1" x14ac:dyDescent="0.15">
      <c r="B18" s="533"/>
      <c r="C18" s="536"/>
      <c r="D18" s="536"/>
      <c r="E18" s="536"/>
      <c r="F18" s="537"/>
      <c r="G18" s="537"/>
      <c r="H18" s="537"/>
      <c r="I18" s="537"/>
      <c r="J18" s="539"/>
      <c r="K18" s="541"/>
      <c r="L18" s="537"/>
      <c r="M18" s="537"/>
      <c r="N18" s="537"/>
      <c r="O18" s="537"/>
      <c r="P18" s="537"/>
      <c r="Q18" s="537"/>
      <c r="R18" s="537"/>
      <c r="S18" s="539"/>
      <c r="T18" s="541"/>
      <c r="U18" s="537"/>
      <c r="V18" s="537"/>
      <c r="W18" s="537"/>
      <c r="X18" s="537"/>
      <c r="Y18" s="537"/>
      <c r="Z18" s="537"/>
      <c r="AA18" s="537"/>
      <c r="AB18" s="539"/>
      <c r="AC18" s="541"/>
      <c r="AD18" s="537"/>
      <c r="AE18" s="537"/>
      <c r="AF18" s="537"/>
      <c r="AG18" s="537"/>
      <c r="AH18" s="537"/>
      <c r="AI18" s="537"/>
      <c r="AJ18" s="537"/>
      <c r="AK18" s="539"/>
      <c r="AL18" s="191"/>
      <c r="AM18" s="562"/>
      <c r="AN18" s="562"/>
      <c r="AO18" s="562"/>
      <c r="AP18" s="562"/>
      <c r="AQ18" s="180"/>
      <c r="AR18" s="192"/>
      <c r="AS18" s="563"/>
      <c r="AT18" s="563"/>
      <c r="AU18" s="563"/>
      <c r="AV18" s="563"/>
      <c r="AW18" s="563"/>
      <c r="AX18" s="563"/>
      <c r="AY18" s="193"/>
      <c r="AZ18" s="192"/>
      <c r="BA18" s="556"/>
      <c r="BB18" s="556"/>
      <c r="BC18" s="556"/>
      <c r="BD18" s="556"/>
      <c r="BE18" s="556"/>
      <c r="BF18" s="556"/>
      <c r="BG18" s="556"/>
      <c r="BH18" s="556"/>
      <c r="BI18" s="193"/>
      <c r="BJ18" s="192"/>
      <c r="BK18" s="556"/>
      <c r="BL18" s="556"/>
      <c r="BM18" s="556"/>
      <c r="BN18" s="556"/>
      <c r="BO18" s="556"/>
      <c r="BP18" s="556"/>
      <c r="BQ18" s="556"/>
      <c r="BR18" s="556"/>
      <c r="BS18" s="556"/>
      <c r="BT18" s="556"/>
      <c r="BU18" s="193"/>
      <c r="BV18" s="183"/>
      <c r="BW18" s="557"/>
      <c r="BX18" s="557"/>
      <c r="BY18" s="557"/>
      <c r="BZ18" s="557"/>
      <c r="CA18" s="557"/>
      <c r="CB18" s="557"/>
      <c r="CC18" s="557"/>
      <c r="CD18" s="557"/>
      <c r="CE18" s="557"/>
      <c r="CF18" s="557"/>
      <c r="CG18" s="557"/>
      <c r="CH18" s="557"/>
      <c r="CI18" s="557"/>
      <c r="CJ18" s="184"/>
    </row>
    <row r="19" spans="2:88" ht="14.45" customHeight="1" x14ac:dyDescent="0.15">
      <c r="B19" s="533"/>
      <c r="C19" s="536"/>
      <c r="D19" s="536"/>
      <c r="E19" s="536"/>
      <c r="F19" s="537"/>
      <c r="G19" s="537"/>
      <c r="H19" s="537"/>
      <c r="I19" s="537"/>
      <c r="J19" s="539"/>
      <c r="K19" s="541"/>
      <c r="L19" s="537"/>
      <c r="M19" s="537"/>
      <c r="N19" s="537"/>
      <c r="O19" s="537"/>
      <c r="P19" s="537"/>
      <c r="Q19" s="537"/>
      <c r="R19" s="537"/>
      <c r="S19" s="539"/>
      <c r="T19" s="541"/>
      <c r="U19" s="537"/>
      <c r="V19" s="537"/>
      <c r="W19" s="537"/>
      <c r="X19" s="537"/>
      <c r="Y19" s="537"/>
      <c r="Z19" s="537"/>
      <c r="AA19" s="537"/>
      <c r="AB19" s="539"/>
      <c r="AC19" s="541"/>
      <c r="AD19" s="537"/>
      <c r="AE19" s="537"/>
      <c r="AF19" s="537"/>
      <c r="AG19" s="537"/>
      <c r="AH19" s="537"/>
      <c r="AI19" s="537"/>
      <c r="AJ19" s="537"/>
      <c r="AK19" s="539"/>
      <c r="AL19" s="185"/>
      <c r="AM19" s="558"/>
      <c r="AN19" s="558"/>
      <c r="AO19" s="558"/>
      <c r="AP19" s="558"/>
      <c r="AQ19" s="186"/>
      <c r="AR19" s="187"/>
      <c r="AS19" s="559"/>
      <c r="AT19" s="559"/>
      <c r="AU19" s="559"/>
      <c r="AV19" s="559"/>
      <c r="AW19" s="559"/>
      <c r="AX19" s="559"/>
      <c r="AY19" s="188"/>
      <c r="AZ19" s="187"/>
      <c r="BA19" s="560"/>
      <c r="BB19" s="560"/>
      <c r="BC19" s="560"/>
      <c r="BD19" s="560"/>
      <c r="BE19" s="560"/>
      <c r="BF19" s="560"/>
      <c r="BG19" s="560"/>
      <c r="BH19" s="560"/>
      <c r="BI19" s="188"/>
      <c r="BJ19" s="187"/>
      <c r="BK19" s="560"/>
      <c r="BL19" s="560"/>
      <c r="BM19" s="560"/>
      <c r="BN19" s="560"/>
      <c r="BO19" s="560"/>
      <c r="BP19" s="560"/>
      <c r="BQ19" s="560"/>
      <c r="BR19" s="560"/>
      <c r="BS19" s="560"/>
      <c r="BT19" s="560"/>
      <c r="BU19" s="188"/>
      <c r="BV19" s="189"/>
      <c r="BW19" s="561"/>
      <c r="BX19" s="561"/>
      <c r="BY19" s="561"/>
      <c r="BZ19" s="561"/>
      <c r="CA19" s="561"/>
      <c r="CB19" s="561"/>
      <c r="CC19" s="561"/>
      <c r="CD19" s="561"/>
      <c r="CE19" s="561"/>
      <c r="CF19" s="561"/>
      <c r="CG19" s="561"/>
      <c r="CH19" s="561"/>
      <c r="CI19" s="561"/>
      <c r="CJ19" s="190"/>
    </row>
    <row r="20" spans="2:88" ht="14.45" customHeight="1" x14ac:dyDescent="0.15">
      <c r="B20" s="533"/>
      <c r="C20" s="536"/>
      <c r="D20" s="536"/>
      <c r="E20" s="536"/>
      <c r="F20" s="537"/>
      <c r="G20" s="537"/>
      <c r="H20" s="537"/>
      <c r="I20" s="537"/>
      <c r="J20" s="539"/>
      <c r="K20" s="541"/>
      <c r="L20" s="537"/>
      <c r="M20" s="537"/>
      <c r="N20" s="537"/>
      <c r="O20" s="537"/>
      <c r="P20" s="537"/>
      <c r="Q20" s="537"/>
      <c r="R20" s="537"/>
      <c r="S20" s="539"/>
      <c r="T20" s="541"/>
      <c r="U20" s="537"/>
      <c r="V20" s="537"/>
      <c r="W20" s="537"/>
      <c r="X20" s="537"/>
      <c r="Y20" s="537"/>
      <c r="Z20" s="537"/>
      <c r="AA20" s="537"/>
      <c r="AB20" s="539"/>
      <c r="AC20" s="541"/>
      <c r="AD20" s="537"/>
      <c r="AE20" s="537"/>
      <c r="AF20" s="537"/>
      <c r="AG20" s="537"/>
      <c r="AH20" s="537"/>
      <c r="AI20" s="537"/>
      <c r="AJ20" s="537"/>
      <c r="AK20" s="539"/>
      <c r="AL20" s="191"/>
      <c r="AM20" s="562"/>
      <c r="AN20" s="562"/>
      <c r="AO20" s="562"/>
      <c r="AP20" s="562"/>
      <c r="AQ20" s="180"/>
      <c r="AR20" s="192"/>
      <c r="AS20" s="563"/>
      <c r="AT20" s="563"/>
      <c r="AU20" s="563"/>
      <c r="AV20" s="563"/>
      <c r="AW20" s="563"/>
      <c r="AX20" s="563"/>
      <c r="AY20" s="193"/>
      <c r="AZ20" s="192"/>
      <c r="BA20" s="556"/>
      <c r="BB20" s="556"/>
      <c r="BC20" s="556"/>
      <c r="BD20" s="556"/>
      <c r="BE20" s="556"/>
      <c r="BF20" s="556"/>
      <c r="BG20" s="556"/>
      <c r="BH20" s="556"/>
      <c r="BI20" s="193"/>
      <c r="BJ20" s="192"/>
      <c r="BK20" s="556"/>
      <c r="BL20" s="556"/>
      <c r="BM20" s="556"/>
      <c r="BN20" s="556"/>
      <c r="BO20" s="556"/>
      <c r="BP20" s="556"/>
      <c r="BQ20" s="556"/>
      <c r="BR20" s="556"/>
      <c r="BS20" s="556"/>
      <c r="BT20" s="556"/>
      <c r="BU20" s="193"/>
      <c r="BV20" s="183"/>
      <c r="BW20" s="557"/>
      <c r="BX20" s="557"/>
      <c r="BY20" s="557"/>
      <c r="BZ20" s="557"/>
      <c r="CA20" s="557"/>
      <c r="CB20" s="557"/>
      <c r="CC20" s="557"/>
      <c r="CD20" s="557"/>
      <c r="CE20" s="557"/>
      <c r="CF20" s="557"/>
      <c r="CG20" s="557"/>
      <c r="CH20" s="557"/>
      <c r="CI20" s="557"/>
      <c r="CJ20" s="184"/>
    </row>
    <row r="21" spans="2:88" ht="14.45" customHeight="1" x14ac:dyDescent="0.15">
      <c r="B21" s="533"/>
      <c r="C21" s="536"/>
      <c r="D21" s="536"/>
      <c r="E21" s="536"/>
      <c r="F21" s="537"/>
      <c r="G21" s="537"/>
      <c r="H21" s="537"/>
      <c r="I21" s="537"/>
      <c r="J21" s="539"/>
      <c r="K21" s="541"/>
      <c r="L21" s="537"/>
      <c r="M21" s="537"/>
      <c r="N21" s="537"/>
      <c r="O21" s="537"/>
      <c r="P21" s="537"/>
      <c r="Q21" s="537"/>
      <c r="R21" s="537"/>
      <c r="S21" s="539"/>
      <c r="T21" s="541"/>
      <c r="U21" s="537"/>
      <c r="V21" s="537"/>
      <c r="W21" s="537"/>
      <c r="X21" s="537"/>
      <c r="Y21" s="537"/>
      <c r="Z21" s="537"/>
      <c r="AA21" s="537"/>
      <c r="AB21" s="539"/>
      <c r="AC21" s="541"/>
      <c r="AD21" s="537"/>
      <c r="AE21" s="537"/>
      <c r="AF21" s="537"/>
      <c r="AG21" s="537"/>
      <c r="AH21" s="537"/>
      <c r="AI21" s="537"/>
      <c r="AJ21" s="537"/>
      <c r="AK21" s="539"/>
      <c r="AL21" s="185"/>
      <c r="AM21" s="558"/>
      <c r="AN21" s="558"/>
      <c r="AO21" s="558"/>
      <c r="AP21" s="558"/>
      <c r="AQ21" s="186"/>
      <c r="AR21" s="187"/>
      <c r="AS21" s="559"/>
      <c r="AT21" s="559"/>
      <c r="AU21" s="559"/>
      <c r="AV21" s="559"/>
      <c r="AW21" s="559"/>
      <c r="AX21" s="559"/>
      <c r="AY21" s="188"/>
      <c r="AZ21" s="187"/>
      <c r="BA21" s="560"/>
      <c r="BB21" s="560"/>
      <c r="BC21" s="560"/>
      <c r="BD21" s="560"/>
      <c r="BE21" s="560"/>
      <c r="BF21" s="560"/>
      <c r="BG21" s="560"/>
      <c r="BH21" s="560"/>
      <c r="BI21" s="188"/>
      <c r="BJ21" s="187"/>
      <c r="BK21" s="560"/>
      <c r="BL21" s="560"/>
      <c r="BM21" s="560"/>
      <c r="BN21" s="560"/>
      <c r="BO21" s="560"/>
      <c r="BP21" s="560"/>
      <c r="BQ21" s="560"/>
      <c r="BR21" s="560"/>
      <c r="BS21" s="560"/>
      <c r="BT21" s="560"/>
      <c r="BU21" s="188"/>
      <c r="BV21" s="189"/>
      <c r="BW21" s="561"/>
      <c r="BX21" s="561"/>
      <c r="BY21" s="561"/>
      <c r="BZ21" s="561"/>
      <c r="CA21" s="561"/>
      <c r="CB21" s="561"/>
      <c r="CC21" s="561"/>
      <c r="CD21" s="561"/>
      <c r="CE21" s="561"/>
      <c r="CF21" s="561"/>
      <c r="CG21" s="561"/>
      <c r="CH21" s="561"/>
      <c r="CI21" s="561"/>
      <c r="CJ21" s="190"/>
    </row>
    <row r="22" spans="2:88" ht="14.45" customHeight="1" x14ac:dyDescent="0.15">
      <c r="B22" s="533"/>
      <c r="C22" s="536"/>
      <c r="D22" s="536"/>
      <c r="E22" s="536"/>
      <c r="F22" s="537"/>
      <c r="G22" s="537"/>
      <c r="H22" s="537"/>
      <c r="I22" s="537"/>
      <c r="J22" s="539"/>
      <c r="K22" s="541"/>
      <c r="L22" s="537"/>
      <c r="M22" s="537"/>
      <c r="N22" s="537"/>
      <c r="O22" s="537"/>
      <c r="P22" s="537"/>
      <c r="Q22" s="537"/>
      <c r="R22" s="537"/>
      <c r="S22" s="539"/>
      <c r="T22" s="541"/>
      <c r="U22" s="537"/>
      <c r="V22" s="537"/>
      <c r="W22" s="537"/>
      <c r="X22" s="537"/>
      <c r="Y22" s="537"/>
      <c r="Z22" s="537"/>
      <c r="AA22" s="537"/>
      <c r="AB22" s="539"/>
      <c r="AC22" s="541"/>
      <c r="AD22" s="537"/>
      <c r="AE22" s="537"/>
      <c r="AF22" s="537"/>
      <c r="AG22" s="537"/>
      <c r="AH22" s="537"/>
      <c r="AI22" s="537"/>
      <c r="AJ22" s="537"/>
      <c r="AK22" s="539"/>
      <c r="AL22" s="191"/>
      <c r="AM22" s="562"/>
      <c r="AN22" s="562"/>
      <c r="AO22" s="562"/>
      <c r="AP22" s="562"/>
      <c r="AQ22" s="180"/>
      <c r="AR22" s="192"/>
      <c r="AS22" s="563"/>
      <c r="AT22" s="563"/>
      <c r="AU22" s="563"/>
      <c r="AV22" s="563"/>
      <c r="AW22" s="563"/>
      <c r="AX22" s="563"/>
      <c r="AY22" s="193"/>
      <c r="AZ22" s="192"/>
      <c r="BA22" s="556"/>
      <c r="BB22" s="556"/>
      <c r="BC22" s="556"/>
      <c r="BD22" s="556"/>
      <c r="BE22" s="556"/>
      <c r="BF22" s="556"/>
      <c r="BG22" s="556"/>
      <c r="BH22" s="556"/>
      <c r="BI22" s="193"/>
      <c r="BJ22" s="192"/>
      <c r="BK22" s="556"/>
      <c r="BL22" s="556"/>
      <c r="BM22" s="556"/>
      <c r="BN22" s="556"/>
      <c r="BO22" s="556"/>
      <c r="BP22" s="556"/>
      <c r="BQ22" s="556"/>
      <c r="BR22" s="556"/>
      <c r="BS22" s="556"/>
      <c r="BT22" s="556"/>
      <c r="BU22" s="193"/>
      <c r="BV22" s="183"/>
      <c r="BW22" s="557"/>
      <c r="BX22" s="557"/>
      <c r="BY22" s="557"/>
      <c r="BZ22" s="557"/>
      <c r="CA22" s="557"/>
      <c r="CB22" s="557"/>
      <c r="CC22" s="557"/>
      <c r="CD22" s="557"/>
      <c r="CE22" s="557"/>
      <c r="CF22" s="557"/>
      <c r="CG22" s="557"/>
      <c r="CH22" s="557"/>
      <c r="CI22" s="557"/>
      <c r="CJ22" s="184"/>
    </row>
    <row r="23" spans="2:88" ht="14.45" customHeight="1" x14ac:dyDescent="0.15">
      <c r="B23" s="564"/>
      <c r="C23" s="537"/>
      <c r="D23" s="537"/>
      <c r="E23" s="537"/>
      <c r="F23" s="537"/>
      <c r="G23" s="537"/>
      <c r="H23" s="537"/>
      <c r="I23" s="537"/>
      <c r="J23" s="539"/>
      <c r="K23" s="541"/>
      <c r="L23" s="537"/>
      <c r="M23" s="537"/>
      <c r="N23" s="537"/>
      <c r="O23" s="537"/>
      <c r="P23" s="537"/>
      <c r="Q23" s="537"/>
      <c r="R23" s="537"/>
      <c r="S23" s="539"/>
      <c r="T23" s="541"/>
      <c r="U23" s="537"/>
      <c r="V23" s="537"/>
      <c r="W23" s="537"/>
      <c r="X23" s="537"/>
      <c r="Y23" s="537"/>
      <c r="Z23" s="537"/>
      <c r="AA23" s="537"/>
      <c r="AB23" s="539"/>
      <c r="AC23" s="541"/>
      <c r="AD23" s="537"/>
      <c r="AE23" s="537"/>
      <c r="AF23" s="537"/>
      <c r="AG23" s="537"/>
      <c r="AH23" s="537"/>
      <c r="AI23" s="537"/>
      <c r="AJ23" s="537"/>
      <c r="AK23" s="539"/>
      <c r="AL23" s="185"/>
      <c r="AM23" s="558"/>
      <c r="AN23" s="558"/>
      <c r="AO23" s="558"/>
      <c r="AP23" s="558"/>
      <c r="AQ23" s="186"/>
      <c r="AR23" s="187"/>
      <c r="AS23" s="559"/>
      <c r="AT23" s="559"/>
      <c r="AU23" s="559"/>
      <c r="AV23" s="559"/>
      <c r="AW23" s="559"/>
      <c r="AX23" s="559"/>
      <c r="AY23" s="188"/>
      <c r="AZ23" s="187"/>
      <c r="BA23" s="560"/>
      <c r="BB23" s="560"/>
      <c r="BC23" s="560"/>
      <c r="BD23" s="560"/>
      <c r="BE23" s="560"/>
      <c r="BF23" s="560"/>
      <c r="BG23" s="560"/>
      <c r="BH23" s="560"/>
      <c r="BI23" s="188"/>
      <c r="BJ23" s="187"/>
      <c r="BK23" s="560"/>
      <c r="BL23" s="560"/>
      <c r="BM23" s="560"/>
      <c r="BN23" s="560"/>
      <c r="BO23" s="560"/>
      <c r="BP23" s="560"/>
      <c r="BQ23" s="560"/>
      <c r="BR23" s="560"/>
      <c r="BS23" s="560"/>
      <c r="BT23" s="560"/>
      <c r="BU23" s="188"/>
      <c r="BV23" s="189"/>
      <c r="BW23" s="561"/>
      <c r="BX23" s="561"/>
      <c r="BY23" s="561"/>
      <c r="BZ23" s="561"/>
      <c r="CA23" s="561"/>
      <c r="CB23" s="561"/>
      <c r="CC23" s="561"/>
      <c r="CD23" s="561"/>
      <c r="CE23" s="561"/>
      <c r="CF23" s="561"/>
      <c r="CG23" s="561"/>
      <c r="CH23" s="561"/>
      <c r="CI23" s="561"/>
      <c r="CJ23" s="190"/>
    </row>
    <row r="24" spans="2:88" ht="14.45" customHeight="1" x14ac:dyDescent="0.15">
      <c r="B24" s="564"/>
      <c r="C24" s="537"/>
      <c r="D24" s="537"/>
      <c r="E24" s="537"/>
      <c r="F24" s="537"/>
      <c r="G24" s="537"/>
      <c r="H24" s="537"/>
      <c r="I24" s="537"/>
      <c r="J24" s="539"/>
      <c r="K24" s="541"/>
      <c r="L24" s="537"/>
      <c r="M24" s="537"/>
      <c r="N24" s="537"/>
      <c r="O24" s="537"/>
      <c r="P24" s="537"/>
      <c r="Q24" s="537"/>
      <c r="R24" s="537"/>
      <c r="S24" s="539"/>
      <c r="T24" s="541"/>
      <c r="U24" s="537"/>
      <c r="V24" s="537"/>
      <c r="W24" s="537"/>
      <c r="X24" s="537"/>
      <c r="Y24" s="537"/>
      <c r="Z24" s="537"/>
      <c r="AA24" s="537"/>
      <c r="AB24" s="539"/>
      <c r="AC24" s="541"/>
      <c r="AD24" s="537"/>
      <c r="AE24" s="537"/>
      <c r="AF24" s="537"/>
      <c r="AG24" s="537"/>
      <c r="AH24" s="537"/>
      <c r="AI24" s="537"/>
      <c r="AJ24" s="537"/>
      <c r="AK24" s="539"/>
      <c r="AL24" s="191"/>
      <c r="AM24" s="562"/>
      <c r="AN24" s="562"/>
      <c r="AO24" s="562"/>
      <c r="AP24" s="562"/>
      <c r="AQ24" s="180"/>
      <c r="AR24" s="192"/>
      <c r="AS24" s="563"/>
      <c r="AT24" s="563"/>
      <c r="AU24" s="563"/>
      <c r="AV24" s="563"/>
      <c r="AW24" s="563"/>
      <c r="AX24" s="563"/>
      <c r="AY24" s="193"/>
      <c r="AZ24" s="192"/>
      <c r="BA24" s="556"/>
      <c r="BB24" s="556"/>
      <c r="BC24" s="556"/>
      <c r="BD24" s="556"/>
      <c r="BE24" s="556"/>
      <c r="BF24" s="556"/>
      <c r="BG24" s="556"/>
      <c r="BH24" s="556"/>
      <c r="BI24" s="193"/>
      <c r="BJ24" s="192"/>
      <c r="BK24" s="556"/>
      <c r="BL24" s="556"/>
      <c r="BM24" s="556"/>
      <c r="BN24" s="556"/>
      <c r="BO24" s="556"/>
      <c r="BP24" s="556"/>
      <c r="BQ24" s="556"/>
      <c r="BR24" s="556"/>
      <c r="BS24" s="556"/>
      <c r="BT24" s="556"/>
      <c r="BU24" s="193"/>
      <c r="BV24" s="194"/>
      <c r="BW24" s="565"/>
      <c r="BX24" s="565"/>
      <c r="BY24" s="565"/>
      <c r="BZ24" s="565"/>
      <c r="CA24" s="565"/>
      <c r="CB24" s="565"/>
      <c r="CC24" s="565"/>
      <c r="CD24" s="565"/>
      <c r="CE24" s="565"/>
      <c r="CF24" s="565"/>
      <c r="CG24" s="565"/>
      <c r="CH24" s="565"/>
      <c r="CI24" s="565"/>
      <c r="CJ24" s="184"/>
    </row>
    <row r="25" spans="2:88" ht="14.45" customHeight="1" x14ac:dyDescent="0.15">
      <c r="B25" s="564"/>
      <c r="C25" s="537"/>
      <c r="D25" s="537"/>
      <c r="E25" s="537"/>
      <c r="F25" s="537"/>
      <c r="G25" s="537"/>
      <c r="H25" s="537"/>
      <c r="I25" s="537"/>
      <c r="J25" s="539"/>
      <c r="K25" s="541"/>
      <c r="L25" s="537"/>
      <c r="M25" s="537"/>
      <c r="N25" s="537"/>
      <c r="O25" s="537"/>
      <c r="P25" s="537"/>
      <c r="Q25" s="537"/>
      <c r="R25" s="537"/>
      <c r="S25" s="539"/>
      <c r="T25" s="541"/>
      <c r="U25" s="537"/>
      <c r="V25" s="537"/>
      <c r="W25" s="537"/>
      <c r="X25" s="537"/>
      <c r="Y25" s="537"/>
      <c r="Z25" s="537"/>
      <c r="AA25" s="537"/>
      <c r="AB25" s="539"/>
      <c r="AC25" s="541"/>
      <c r="AD25" s="537"/>
      <c r="AE25" s="537"/>
      <c r="AF25" s="537"/>
      <c r="AG25" s="537"/>
      <c r="AH25" s="537"/>
      <c r="AI25" s="537"/>
      <c r="AJ25" s="537"/>
      <c r="AK25" s="539"/>
      <c r="AL25" s="185"/>
      <c r="AM25" s="558"/>
      <c r="AN25" s="558"/>
      <c r="AO25" s="558"/>
      <c r="AP25" s="558"/>
      <c r="AQ25" s="186"/>
      <c r="AR25" s="187"/>
      <c r="AS25" s="559"/>
      <c r="AT25" s="559"/>
      <c r="AU25" s="559"/>
      <c r="AV25" s="559"/>
      <c r="AW25" s="559"/>
      <c r="AX25" s="559"/>
      <c r="AY25" s="188"/>
      <c r="AZ25" s="187"/>
      <c r="BA25" s="560"/>
      <c r="BB25" s="560"/>
      <c r="BC25" s="560"/>
      <c r="BD25" s="560"/>
      <c r="BE25" s="560"/>
      <c r="BF25" s="560"/>
      <c r="BG25" s="560"/>
      <c r="BH25" s="560"/>
      <c r="BI25" s="188"/>
      <c r="BJ25" s="187"/>
      <c r="BK25" s="560"/>
      <c r="BL25" s="560"/>
      <c r="BM25" s="560"/>
      <c r="BN25" s="560"/>
      <c r="BO25" s="560"/>
      <c r="BP25" s="560"/>
      <c r="BQ25" s="560"/>
      <c r="BR25" s="560"/>
      <c r="BS25" s="560"/>
      <c r="BT25" s="560"/>
      <c r="BU25" s="188"/>
      <c r="BV25" s="189"/>
      <c r="BW25" s="561"/>
      <c r="BX25" s="561"/>
      <c r="BY25" s="561"/>
      <c r="BZ25" s="561"/>
      <c r="CA25" s="561"/>
      <c r="CB25" s="561"/>
      <c r="CC25" s="561"/>
      <c r="CD25" s="561"/>
      <c r="CE25" s="561"/>
      <c r="CF25" s="561"/>
      <c r="CG25" s="561"/>
      <c r="CH25" s="561"/>
      <c r="CI25" s="561"/>
      <c r="CJ25" s="190"/>
    </row>
    <row r="26" spans="2:88" ht="14.45" customHeight="1" x14ac:dyDescent="0.15">
      <c r="B26" s="564"/>
      <c r="C26" s="537"/>
      <c r="D26" s="537"/>
      <c r="E26" s="537"/>
      <c r="F26" s="537"/>
      <c r="G26" s="537"/>
      <c r="H26" s="537"/>
      <c r="I26" s="537"/>
      <c r="J26" s="539"/>
      <c r="K26" s="541"/>
      <c r="L26" s="537"/>
      <c r="M26" s="537"/>
      <c r="N26" s="537"/>
      <c r="O26" s="537"/>
      <c r="P26" s="537"/>
      <c r="Q26" s="537"/>
      <c r="R26" s="537"/>
      <c r="S26" s="539"/>
      <c r="T26" s="541"/>
      <c r="U26" s="537"/>
      <c r="V26" s="537"/>
      <c r="W26" s="537"/>
      <c r="X26" s="537"/>
      <c r="Y26" s="537"/>
      <c r="Z26" s="537"/>
      <c r="AA26" s="537"/>
      <c r="AB26" s="539"/>
      <c r="AC26" s="541"/>
      <c r="AD26" s="537"/>
      <c r="AE26" s="537"/>
      <c r="AF26" s="537"/>
      <c r="AG26" s="537"/>
      <c r="AH26" s="537"/>
      <c r="AI26" s="537"/>
      <c r="AJ26" s="537"/>
      <c r="AK26" s="539"/>
      <c r="AL26" s="183"/>
      <c r="AM26" s="566"/>
      <c r="AN26" s="566"/>
      <c r="AO26" s="566"/>
      <c r="AP26" s="566"/>
      <c r="AQ26" s="195"/>
      <c r="AR26" s="196"/>
      <c r="AS26" s="567"/>
      <c r="AT26" s="567"/>
      <c r="AU26" s="567"/>
      <c r="AV26" s="567"/>
      <c r="AW26" s="567"/>
      <c r="AX26" s="567"/>
      <c r="AY26" s="193"/>
      <c r="AZ26" s="192"/>
      <c r="BA26" s="556"/>
      <c r="BB26" s="556"/>
      <c r="BC26" s="556"/>
      <c r="BD26" s="556"/>
      <c r="BE26" s="556"/>
      <c r="BF26" s="556"/>
      <c r="BG26" s="556"/>
      <c r="BH26" s="556"/>
      <c r="BI26" s="193"/>
      <c r="BJ26" s="192"/>
      <c r="BK26" s="556"/>
      <c r="BL26" s="556"/>
      <c r="BM26" s="556"/>
      <c r="BN26" s="556"/>
      <c r="BO26" s="556"/>
      <c r="BP26" s="556"/>
      <c r="BQ26" s="556"/>
      <c r="BR26" s="556"/>
      <c r="BS26" s="556"/>
      <c r="BT26" s="556"/>
      <c r="BU26" s="193"/>
      <c r="BV26" s="194"/>
      <c r="BW26" s="565"/>
      <c r="BX26" s="565"/>
      <c r="BY26" s="565"/>
      <c r="BZ26" s="565"/>
      <c r="CA26" s="565"/>
      <c r="CB26" s="565"/>
      <c r="CC26" s="565"/>
      <c r="CD26" s="565"/>
      <c r="CE26" s="565"/>
      <c r="CF26" s="565"/>
      <c r="CG26" s="565"/>
      <c r="CH26" s="565"/>
      <c r="CI26" s="565"/>
      <c r="CJ26" s="184"/>
    </row>
    <row r="27" spans="2:88" ht="14.45" customHeight="1" x14ac:dyDescent="0.15">
      <c r="B27" s="564"/>
      <c r="C27" s="537"/>
      <c r="D27" s="537"/>
      <c r="E27" s="537"/>
      <c r="F27" s="537"/>
      <c r="G27" s="537"/>
      <c r="H27" s="537"/>
      <c r="I27" s="537"/>
      <c r="J27" s="539"/>
      <c r="K27" s="541"/>
      <c r="L27" s="537"/>
      <c r="M27" s="537"/>
      <c r="N27" s="537"/>
      <c r="O27" s="537"/>
      <c r="P27" s="537"/>
      <c r="Q27" s="537"/>
      <c r="R27" s="537"/>
      <c r="S27" s="539"/>
      <c r="T27" s="541"/>
      <c r="U27" s="537"/>
      <c r="V27" s="537"/>
      <c r="W27" s="537"/>
      <c r="X27" s="537"/>
      <c r="Y27" s="537"/>
      <c r="Z27" s="537"/>
      <c r="AA27" s="537"/>
      <c r="AB27" s="539"/>
      <c r="AC27" s="541"/>
      <c r="AD27" s="537"/>
      <c r="AE27" s="537"/>
      <c r="AF27" s="537"/>
      <c r="AG27" s="537"/>
      <c r="AH27" s="537"/>
      <c r="AI27" s="537"/>
      <c r="AJ27" s="537"/>
      <c r="AK27" s="539"/>
      <c r="AL27" s="189"/>
      <c r="AM27" s="568"/>
      <c r="AN27" s="568"/>
      <c r="AO27" s="568"/>
      <c r="AP27" s="568"/>
      <c r="AQ27" s="197"/>
      <c r="AR27" s="198"/>
      <c r="AS27" s="569"/>
      <c r="AT27" s="569"/>
      <c r="AU27" s="569"/>
      <c r="AV27" s="569"/>
      <c r="AW27" s="569"/>
      <c r="AX27" s="569"/>
      <c r="AY27" s="188"/>
      <c r="AZ27" s="187"/>
      <c r="BA27" s="560"/>
      <c r="BB27" s="560"/>
      <c r="BC27" s="560"/>
      <c r="BD27" s="560"/>
      <c r="BE27" s="560"/>
      <c r="BF27" s="560"/>
      <c r="BG27" s="560"/>
      <c r="BH27" s="560"/>
      <c r="BI27" s="188"/>
      <c r="BJ27" s="187"/>
      <c r="BK27" s="560"/>
      <c r="BL27" s="560"/>
      <c r="BM27" s="560"/>
      <c r="BN27" s="560"/>
      <c r="BO27" s="560"/>
      <c r="BP27" s="560"/>
      <c r="BQ27" s="560"/>
      <c r="BR27" s="560"/>
      <c r="BS27" s="560"/>
      <c r="BT27" s="560"/>
      <c r="BU27" s="188"/>
      <c r="BV27" s="189"/>
      <c r="BW27" s="561"/>
      <c r="BX27" s="561"/>
      <c r="BY27" s="561"/>
      <c r="BZ27" s="561"/>
      <c r="CA27" s="561"/>
      <c r="CB27" s="561"/>
      <c r="CC27" s="561"/>
      <c r="CD27" s="561"/>
      <c r="CE27" s="561"/>
      <c r="CF27" s="561"/>
      <c r="CG27" s="561"/>
      <c r="CH27" s="561"/>
      <c r="CI27" s="561"/>
      <c r="CJ27" s="190"/>
    </row>
    <row r="28" spans="2:88" ht="14.45" customHeight="1" x14ac:dyDescent="0.15">
      <c r="B28" s="564"/>
      <c r="C28" s="537"/>
      <c r="D28" s="537"/>
      <c r="E28" s="537"/>
      <c r="F28" s="537"/>
      <c r="G28" s="537"/>
      <c r="H28" s="537"/>
      <c r="I28" s="537"/>
      <c r="J28" s="539"/>
      <c r="K28" s="541"/>
      <c r="L28" s="537"/>
      <c r="M28" s="537"/>
      <c r="N28" s="537"/>
      <c r="O28" s="537"/>
      <c r="P28" s="537"/>
      <c r="Q28" s="537"/>
      <c r="R28" s="537"/>
      <c r="S28" s="539"/>
      <c r="T28" s="541"/>
      <c r="U28" s="537"/>
      <c r="V28" s="537"/>
      <c r="W28" s="537"/>
      <c r="X28" s="537"/>
      <c r="Y28" s="537"/>
      <c r="Z28" s="537"/>
      <c r="AA28" s="537"/>
      <c r="AB28" s="539"/>
      <c r="AC28" s="541"/>
      <c r="AD28" s="537"/>
      <c r="AE28" s="537"/>
      <c r="AF28" s="537"/>
      <c r="AG28" s="537"/>
      <c r="AH28" s="537"/>
      <c r="AI28" s="537"/>
      <c r="AJ28" s="537"/>
      <c r="AK28" s="539"/>
      <c r="AL28" s="183"/>
      <c r="AM28" s="566"/>
      <c r="AN28" s="566"/>
      <c r="AO28" s="566"/>
      <c r="AP28" s="566"/>
      <c r="AQ28" s="195"/>
      <c r="AR28" s="199"/>
      <c r="AS28" s="567"/>
      <c r="AT28" s="567"/>
      <c r="AU28" s="567"/>
      <c r="AV28" s="567"/>
      <c r="AW28" s="567"/>
      <c r="AX28" s="567"/>
      <c r="AY28" s="182"/>
      <c r="AZ28" s="181"/>
      <c r="BA28" s="556"/>
      <c r="BB28" s="556"/>
      <c r="BC28" s="556"/>
      <c r="BD28" s="556"/>
      <c r="BE28" s="556"/>
      <c r="BF28" s="556"/>
      <c r="BG28" s="556"/>
      <c r="BH28" s="556"/>
      <c r="BI28" s="182"/>
      <c r="BJ28" s="181"/>
      <c r="BK28" s="556"/>
      <c r="BL28" s="556"/>
      <c r="BM28" s="556"/>
      <c r="BN28" s="556"/>
      <c r="BO28" s="556"/>
      <c r="BP28" s="556"/>
      <c r="BQ28" s="556"/>
      <c r="BR28" s="556"/>
      <c r="BS28" s="556"/>
      <c r="BT28" s="556"/>
      <c r="BU28" s="182"/>
      <c r="BV28" s="183"/>
      <c r="BW28" s="557"/>
      <c r="BX28" s="557"/>
      <c r="BY28" s="557"/>
      <c r="BZ28" s="557"/>
      <c r="CA28" s="557"/>
      <c r="CB28" s="557"/>
      <c r="CC28" s="557"/>
      <c r="CD28" s="557"/>
      <c r="CE28" s="557"/>
      <c r="CF28" s="557"/>
      <c r="CG28" s="557"/>
      <c r="CH28" s="557"/>
      <c r="CI28" s="557"/>
      <c r="CJ28" s="184"/>
    </row>
    <row r="29" spans="2:88" ht="14.45" customHeight="1" x14ac:dyDescent="0.15">
      <c r="B29" s="564"/>
      <c r="C29" s="537"/>
      <c r="D29" s="537"/>
      <c r="E29" s="537"/>
      <c r="F29" s="537"/>
      <c r="G29" s="537"/>
      <c r="H29" s="537"/>
      <c r="I29" s="537"/>
      <c r="J29" s="539"/>
      <c r="K29" s="541"/>
      <c r="L29" s="537"/>
      <c r="M29" s="537"/>
      <c r="N29" s="537"/>
      <c r="O29" s="537"/>
      <c r="P29" s="537"/>
      <c r="Q29" s="537"/>
      <c r="R29" s="537"/>
      <c r="S29" s="539"/>
      <c r="T29" s="541"/>
      <c r="U29" s="537"/>
      <c r="V29" s="537"/>
      <c r="W29" s="537"/>
      <c r="X29" s="537"/>
      <c r="Y29" s="537"/>
      <c r="Z29" s="537"/>
      <c r="AA29" s="537"/>
      <c r="AB29" s="539"/>
      <c r="AC29" s="541"/>
      <c r="AD29" s="537"/>
      <c r="AE29" s="537"/>
      <c r="AF29" s="537"/>
      <c r="AG29" s="537"/>
      <c r="AH29" s="537"/>
      <c r="AI29" s="537"/>
      <c r="AJ29" s="537"/>
      <c r="AK29" s="539"/>
      <c r="AL29" s="189"/>
      <c r="AM29" s="568"/>
      <c r="AN29" s="568"/>
      <c r="AO29" s="568"/>
      <c r="AP29" s="568"/>
      <c r="AQ29" s="197"/>
      <c r="AR29" s="198"/>
      <c r="AS29" s="569"/>
      <c r="AT29" s="569"/>
      <c r="AU29" s="569"/>
      <c r="AV29" s="569"/>
      <c r="AW29" s="569"/>
      <c r="AX29" s="569"/>
      <c r="AY29" s="188"/>
      <c r="AZ29" s="187"/>
      <c r="BA29" s="560"/>
      <c r="BB29" s="560"/>
      <c r="BC29" s="560"/>
      <c r="BD29" s="560"/>
      <c r="BE29" s="560"/>
      <c r="BF29" s="560"/>
      <c r="BG29" s="560"/>
      <c r="BH29" s="560"/>
      <c r="BI29" s="188"/>
      <c r="BJ29" s="187"/>
      <c r="BK29" s="560"/>
      <c r="BL29" s="560"/>
      <c r="BM29" s="560"/>
      <c r="BN29" s="560"/>
      <c r="BO29" s="560"/>
      <c r="BP29" s="560"/>
      <c r="BQ29" s="560"/>
      <c r="BR29" s="560"/>
      <c r="BS29" s="560"/>
      <c r="BT29" s="560"/>
      <c r="BU29" s="188"/>
      <c r="BV29" s="189"/>
      <c r="BW29" s="561"/>
      <c r="BX29" s="561"/>
      <c r="BY29" s="561"/>
      <c r="BZ29" s="561"/>
      <c r="CA29" s="561"/>
      <c r="CB29" s="561"/>
      <c r="CC29" s="561"/>
      <c r="CD29" s="561"/>
      <c r="CE29" s="561"/>
      <c r="CF29" s="561"/>
      <c r="CG29" s="561"/>
      <c r="CH29" s="561"/>
      <c r="CI29" s="561"/>
      <c r="CJ29" s="190"/>
    </row>
    <row r="30" spans="2:88" ht="14.45" customHeight="1" x14ac:dyDescent="0.15">
      <c r="B30" s="564"/>
      <c r="C30" s="537"/>
      <c r="D30" s="537"/>
      <c r="E30" s="537"/>
      <c r="F30" s="537"/>
      <c r="G30" s="537"/>
      <c r="H30" s="537"/>
      <c r="I30" s="537"/>
      <c r="J30" s="539"/>
      <c r="K30" s="541"/>
      <c r="L30" s="537"/>
      <c r="M30" s="537"/>
      <c r="N30" s="537"/>
      <c r="O30" s="537"/>
      <c r="P30" s="537"/>
      <c r="Q30" s="537"/>
      <c r="R30" s="537"/>
      <c r="S30" s="539"/>
      <c r="T30" s="541"/>
      <c r="U30" s="537"/>
      <c r="V30" s="537"/>
      <c r="W30" s="537"/>
      <c r="X30" s="537"/>
      <c r="Y30" s="537"/>
      <c r="Z30" s="537"/>
      <c r="AA30" s="537"/>
      <c r="AB30" s="539"/>
      <c r="AC30" s="541"/>
      <c r="AD30" s="537"/>
      <c r="AE30" s="537"/>
      <c r="AF30" s="537"/>
      <c r="AG30" s="537"/>
      <c r="AH30" s="537"/>
      <c r="AI30" s="537"/>
      <c r="AJ30" s="537"/>
      <c r="AK30" s="539"/>
      <c r="AL30" s="183"/>
      <c r="AM30" s="566"/>
      <c r="AN30" s="566"/>
      <c r="AO30" s="566"/>
      <c r="AP30" s="566"/>
      <c r="AQ30" s="195"/>
      <c r="AR30" s="199"/>
      <c r="AS30" s="567"/>
      <c r="AT30" s="567"/>
      <c r="AU30" s="567"/>
      <c r="AV30" s="567"/>
      <c r="AW30" s="567"/>
      <c r="AX30" s="567"/>
      <c r="AY30" s="182"/>
      <c r="AZ30" s="181"/>
      <c r="BA30" s="556"/>
      <c r="BB30" s="556"/>
      <c r="BC30" s="556"/>
      <c r="BD30" s="556"/>
      <c r="BE30" s="556"/>
      <c r="BF30" s="556"/>
      <c r="BG30" s="556"/>
      <c r="BH30" s="556"/>
      <c r="BI30" s="182"/>
      <c r="BJ30" s="181"/>
      <c r="BK30" s="556"/>
      <c r="BL30" s="556"/>
      <c r="BM30" s="556"/>
      <c r="BN30" s="556"/>
      <c r="BO30" s="556"/>
      <c r="BP30" s="556"/>
      <c r="BQ30" s="556"/>
      <c r="BR30" s="556"/>
      <c r="BS30" s="556"/>
      <c r="BT30" s="556"/>
      <c r="BU30" s="182"/>
      <c r="BV30" s="183"/>
      <c r="BW30" s="557"/>
      <c r="BX30" s="557"/>
      <c r="BY30" s="557"/>
      <c r="BZ30" s="557"/>
      <c r="CA30" s="557"/>
      <c r="CB30" s="557"/>
      <c r="CC30" s="557"/>
      <c r="CD30" s="557"/>
      <c r="CE30" s="557"/>
      <c r="CF30" s="557"/>
      <c r="CG30" s="557"/>
      <c r="CH30" s="557"/>
      <c r="CI30" s="557"/>
      <c r="CJ30" s="184"/>
    </row>
    <row r="31" spans="2:88" ht="14.45" customHeight="1" x14ac:dyDescent="0.15">
      <c r="B31" s="564"/>
      <c r="C31" s="537"/>
      <c r="D31" s="537"/>
      <c r="E31" s="537"/>
      <c r="F31" s="537"/>
      <c r="G31" s="537"/>
      <c r="H31" s="537"/>
      <c r="I31" s="537"/>
      <c r="J31" s="539"/>
      <c r="K31" s="541"/>
      <c r="L31" s="537"/>
      <c r="M31" s="537"/>
      <c r="N31" s="537"/>
      <c r="O31" s="537"/>
      <c r="P31" s="537"/>
      <c r="Q31" s="537"/>
      <c r="R31" s="537"/>
      <c r="S31" s="539"/>
      <c r="T31" s="541"/>
      <c r="U31" s="537"/>
      <c r="V31" s="537"/>
      <c r="W31" s="537"/>
      <c r="X31" s="537"/>
      <c r="Y31" s="537"/>
      <c r="Z31" s="537"/>
      <c r="AA31" s="537"/>
      <c r="AB31" s="539"/>
      <c r="AC31" s="541"/>
      <c r="AD31" s="537"/>
      <c r="AE31" s="537"/>
      <c r="AF31" s="537"/>
      <c r="AG31" s="537"/>
      <c r="AH31" s="537"/>
      <c r="AI31" s="537"/>
      <c r="AJ31" s="537"/>
      <c r="AK31" s="539"/>
      <c r="AL31" s="189"/>
      <c r="AM31" s="568"/>
      <c r="AN31" s="568"/>
      <c r="AO31" s="568"/>
      <c r="AP31" s="568"/>
      <c r="AQ31" s="197"/>
      <c r="AR31" s="198"/>
      <c r="AS31" s="569"/>
      <c r="AT31" s="569"/>
      <c r="AU31" s="569"/>
      <c r="AV31" s="569"/>
      <c r="AW31" s="569"/>
      <c r="AX31" s="569"/>
      <c r="AY31" s="188"/>
      <c r="AZ31" s="187"/>
      <c r="BA31" s="560"/>
      <c r="BB31" s="560"/>
      <c r="BC31" s="560"/>
      <c r="BD31" s="560"/>
      <c r="BE31" s="560"/>
      <c r="BF31" s="560"/>
      <c r="BG31" s="560"/>
      <c r="BH31" s="560"/>
      <c r="BI31" s="188"/>
      <c r="BJ31" s="187"/>
      <c r="BK31" s="560"/>
      <c r="BL31" s="560"/>
      <c r="BM31" s="560"/>
      <c r="BN31" s="560"/>
      <c r="BO31" s="560"/>
      <c r="BP31" s="560"/>
      <c r="BQ31" s="560"/>
      <c r="BR31" s="560"/>
      <c r="BS31" s="560"/>
      <c r="BT31" s="560"/>
      <c r="BU31" s="188"/>
      <c r="BV31" s="189"/>
      <c r="BW31" s="561"/>
      <c r="BX31" s="561"/>
      <c r="BY31" s="561"/>
      <c r="BZ31" s="561"/>
      <c r="CA31" s="561"/>
      <c r="CB31" s="561"/>
      <c r="CC31" s="561"/>
      <c r="CD31" s="561"/>
      <c r="CE31" s="561"/>
      <c r="CF31" s="561"/>
      <c r="CG31" s="561"/>
      <c r="CH31" s="561"/>
      <c r="CI31" s="561"/>
      <c r="CJ31" s="190"/>
    </row>
    <row r="32" spans="2:88" ht="14.45" customHeight="1" x14ac:dyDescent="0.15">
      <c r="B32" s="564"/>
      <c r="C32" s="537"/>
      <c r="D32" s="537"/>
      <c r="E32" s="537"/>
      <c r="F32" s="537"/>
      <c r="G32" s="537"/>
      <c r="H32" s="537"/>
      <c r="I32" s="537"/>
      <c r="J32" s="539"/>
      <c r="K32" s="541"/>
      <c r="L32" s="537"/>
      <c r="M32" s="537"/>
      <c r="N32" s="537"/>
      <c r="O32" s="537"/>
      <c r="P32" s="537"/>
      <c r="Q32" s="537"/>
      <c r="R32" s="537"/>
      <c r="S32" s="539"/>
      <c r="T32" s="541"/>
      <c r="U32" s="537"/>
      <c r="V32" s="537"/>
      <c r="W32" s="537"/>
      <c r="X32" s="537"/>
      <c r="Y32" s="537"/>
      <c r="Z32" s="537"/>
      <c r="AA32" s="537"/>
      <c r="AB32" s="539"/>
      <c r="AC32" s="541"/>
      <c r="AD32" s="537"/>
      <c r="AE32" s="537"/>
      <c r="AF32" s="537"/>
      <c r="AG32" s="537"/>
      <c r="AH32" s="537"/>
      <c r="AI32" s="537"/>
      <c r="AJ32" s="537"/>
      <c r="AK32" s="539"/>
      <c r="AL32" s="183"/>
      <c r="AM32" s="566"/>
      <c r="AN32" s="566"/>
      <c r="AO32" s="566"/>
      <c r="AP32" s="566"/>
      <c r="AQ32" s="195"/>
      <c r="AR32" s="199"/>
      <c r="AS32" s="567"/>
      <c r="AT32" s="567"/>
      <c r="AU32" s="567"/>
      <c r="AV32" s="567"/>
      <c r="AW32" s="567"/>
      <c r="AX32" s="567"/>
      <c r="AY32" s="182"/>
      <c r="AZ32" s="181"/>
      <c r="BA32" s="556"/>
      <c r="BB32" s="556"/>
      <c r="BC32" s="556"/>
      <c r="BD32" s="556"/>
      <c r="BE32" s="556"/>
      <c r="BF32" s="556"/>
      <c r="BG32" s="556"/>
      <c r="BH32" s="556"/>
      <c r="BI32" s="182"/>
      <c r="BJ32" s="181"/>
      <c r="BK32" s="556"/>
      <c r="BL32" s="556"/>
      <c r="BM32" s="556"/>
      <c r="BN32" s="556"/>
      <c r="BO32" s="556"/>
      <c r="BP32" s="556"/>
      <c r="BQ32" s="556"/>
      <c r="BR32" s="556"/>
      <c r="BS32" s="556"/>
      <c r="BT32" s="556"/>
      <c r="BU32" s="182"/>
      <c r="BV32" s="183"/>
      <c r="BW32" s="557"/>
      <c r="BX32" s="557"/>
      <c r="BY32" s="557"/>
      <c r="BZ32" s="557"/>
      <c r="CA32" s="557"/>
      <c r="CB32" s="557"/>
      <c r="CC32" s="557"/>
      <c r="CD32" s="557"/>
      <c r="CE32" s="557"/>
      <c r="CF32" s="557"/>
      <c r="CG32" s="557"/>
      <c r="CH32" s="557"/>
      <c r="CI32" s="557"/>
      <c r="CJ32" s="184"/>
    </row>
    <row r="33" spans="2:88" ht="14.45" customHeight="1" x14ac:dyDescent="0.15">
      <c r="B33" s="564"/>
      <c r="C33" s="537"/>
      <c r="D33" s="537"/>
      <c r="E33" s="537"/>
      <c r="F33" s="537"/>
      <c r="G33" s="537"/>
      <c r="H33" s="537"/>
      <c r="I33" s="537"/>
      <c r="J33" s="539"/>
      <c r="K33" s="541"/>
      <c r="L33" s="537"/>
      <c r="M33" s="537"/>
      <c r="N33" s="537"/>
      <c r="O33" s="537"/>
      <c r="P33" s="537"/>
      <c r="Q33" s="537"/>
      <c r="R33" s="537"/>
      <c r="S33" s="539"/>
      <c r="T33" s="541"/>
      <c r="U33" s="537"/>
      <c r="V33" s="537"/>
      <c r="W33" s="537"/>
      <c r="X33" s="537"/>
      <c r="Y33" s="537"/>
      <c r="Z33" s="537"/>
      <c r="AA33" s="537"/>
      <c r="AB33" s="539"/>
      <c r="AC33" s="541"/>
      <c r="AD33" s="537"/>
      <c r="AE33" s="537"/>
      <c r="AF33" s="537"/>
      <c r="AG33" s="537"/>
      <c r="AH33" s="537"/>
      <c r="AI33" s="537"/>
      <c r="AJ33" s="537"/>
      <c r="AK33" s="539"/>
      <c r="AL33" s="189"/>
      <c r="AM33" s="568"/>
      <c r="AN33" s="568"/>
      <c r="AO33" s="568"/>
      <c r="AP33" s="568"/>
      <c r="AQ33" s="197"/>
      <c r="AR33" s="198"/>
      <c r="AS33" s="569"/>
      <c r="AT33" s="569"/>
      <c r="AU33" s="569"/>
      <c r="AV33" s="569"/>
      <c r="AW33" s="569"/>
      <c r="AX33" s="569"/>
      <c r="AY33" s="188"/>
      <c r="AZ33" s="187"/>
      <c r="BA33" s="560"/>
      <c r="BB33" s="560"/>
      <c r="BC33" s="560"/>
      <c r="BD33" s="560"/>
      <c r="BE33" s="560"/>
      <c r="BF33" s="560"/>
      <c r="BG33" s="560"/>
      <c r="BH33" s="560"/>
      <c r="BI33" s="188"/>
      <c r="BJ33" s="187"/>
      <c r="BK33" s="560"/>
      <c r="BL33" s="560"/>
      <c r="BM33" s="560"/>
      <c r="BN33" s="560"/>
      <c r="BO33" s="560"/>
      <c r="BP33" s="560"/>
      <c r="BQ33" s="560"/>
      <c r="BR33" s="560"/>
      <c r="BS33" s="560"/>
      <c r="BT33" s="560"/>
      <c r="BU33" s="188"/>
      <c r="BV33" s="189"/>
      <c r="BW33" s="561"/>
      <c r="BX33" s="561"/>
      <c r="BY33" s="561"/>
      <c r="BZ33" s="561"/>
      <c r="CA33" s="561"/>
      <c r="CB33" s="561"/>
      <c r="CC33" s="561"/>
      <c r="CD33" s="561"/>
      <c r="CE33" s="561"/>
      <c r="CF33" s="561"/>
      <c r="CG33" s="561"/>
      <c r="CH33" s="561"/>
      <c r="CI33" s="561"/>
      <c r="CJ33" s="190"/>
    </row>
    <row r="34" spans="2:88" ht="14.45" customHeight="1" x14ac:dyDescent="0.15">
      <c r="B34" s="564"/>
      <c r="C34" s="537"/>
      <c r="D34" s="537"/>
      <c r="E34" s="537"/>
      <c r="F34" s="537"/>
      <c r="G34" s="537"/>
      <c r="H34" s="537"/>
      <c r="I34" s="537"/>
      <c r="J34" s="539"/>
      <c r="K34" s="541"/>
      <c r="L34" s="537"/>
      <c r="M34" s="537"/>
      <c r="N34" s="537"/>
      <c r="O34" s="537"/>
      <c r="P34" s="537"/>
      <c r="Q34" s="537"/>
      <c r="R34" s="537"/>
      <c r="S34" s="539"/>
      <c r="T34" s="541"/>
      <c r="U34" s="537"/>
      <c r="V34" s="537"/>
      <c r="W34" s="537"/>
      <c r="X34" s="537"/>
      <c r="Y34" s="537"/>
      <c r="Z34" s="537"/>
      <c r="AA34" s="537"/>
      <c r="AB34" s="539"/>
      <c r="AC34" s="541"/>
      <c r="AD34" s="537"/>
      <c r="AE34" s="537"/>
      <c r="AF34" s="537"/>
      <c r="AG34" s="537"/>
      <c r="AH34" s="537"/>
      <c r="AI34" s="537"/>
      <c r="AJ34" s="537"/>
      <c r="AK34" s="539"/>
      <c r="AL34" s="183"/>
      <c r="AM34" s="566"/>
      <c r="AN34" s="566"/>
      <c r="AO34" s="566"/>
      <c r="AP34" s="566"/>
      <c r="AQ34" s="195"/>
      <c r="AR34" s="199"/>
      <c r="AS34" s="567"/>
      <c r="AT34" s="567"/>
      <c r="AU34" s="567"/>
      <c r="AV34" s="567"/>
      <c r="AW34" s="567"/>
      <c r="AX34" s="567"/>
      <c r="AY34" s="182"/>
      <c r="AZ34" s="181"/>
      <c r="BA34" s="556"/>
      <c r="BB34" s="556"/>
      <c r="BC34" s="556"/>
      <c r="BD34" s="556"/>
      <c r="BE34" s="556"/>
      <c r="BF34" s="556"/>
      <c r="BG34" s="556"/>
      <c r="BH34" s="556"/>
      <c r="BI34" s="182"/>
      <c r="BJ34" s="181"/>
      <c r="BK34" s="556"/>
      <c r="BL34" s="556"/>
      <c r="BM34" s="556"/>
      <c r="BN34" s="556"/>
      <c r="BO34" s="556"/>
      <c r="BP34" s="556"/>
      <c r="BQ34" s="556"/>
      <c r="BR34" s="556"/>
      <c r="BS34" s="556"/>
      <c r="BT34" s="556"/>
      <c r="BU34" s="182"/>
      <c r="BV34" s="183"/>
      <c r="BW34" s="557"/>
      <c r="BX34" s="557"/>
      <c r="BY34" s="557"/>
      <c r="BZ34" s="557"/>
      <c r="CA34" s="557"/>
      <c r="CB34" s="557"/>
      <c r="CC34" s="557"/>
      <c r="CD34" s="557"/>
      <c r="CE34" s="557"/>
      <c r="CF34" s="557"/>
      <c r="CG34" s="557"/>
      <c r="CH34" s="557"/>
      <c r="CI34" s="557"/>
      <c r="CJ34" s="184"/>
    </row>
    <row r="35" spans="2:88" ht="14.45" customHeight="1" x14ac:dyDescent="0.15">
      <c r="B35" s="576"/>
      <c r="C35" s="574"/>
      <c r="D35" s="574"/>
      <c r="E35" s="574"/>
      <c r="F35" s="574"/>
      <c r="G35" s="574"/>
      <c r="H35" s="574"/>
      <c r="I35" s="574"/>
      <c r="J35" s="575"/>
      <c r="K35" s="573"/>
      <c r="L35" s="574"/>
      <c r="M35" s="574"/>
      <c r="N35" s="574"/>
      <c r="O35" s="574"/>
      <c r="P35" s="574"/>
      <c r="Q35" s="574"/>
      <c r="R35" s="574"/>
      <c r="S35" s="575"/>
      <c r="T35" s="573"/>
      <c r="U35" s="574"/>
      <c r="V35" s="574"/>
      <c r="W35" s="574"/>
      <c r="X35" s="574"/>
      <c r="Y35" s="574"/>
      <c r="Z35" s="574"/>
      <c r="AA35" s="574"/>
      <c r="AB35" s="575"/>
      <c r="AC35" s="573"/>
      <c r="AD35" s="574"/>
      <c r="AE35" s="574"/>
      <c r="AF35" s="574"/>
      <c r="AG35" s="574"/>
      <c r="AH35" s="574"/>
      <c r="AI35" s="574"/>
      <c r="AJ35" s="574"/>
      <c r="AK35" s="575"/>
      <c r="AL35" s="194"/>
      <c r="AM35" s="570"/>
      <c r="AN35" s="570"/>
      <c r="AO35" s="570"/>
      <c r="AP35" s="570"/>
      <c r="AQ35" s="200"/>
      <c r="AR35" s="196"/>
      <c r="AS35" s="571"/>
      <c r="AT35" s="571"/>
      <c r="AU35" s="571"/>
      <c r="AV35" s="571"/>
      <c r="AW35" s="571"/>
      <c r="AX35" s="571"/>
      <c r="AY35" s="193"/>
      <c r="AZ35" s="192"/>
      <c r="BA35" s="572"/>
      <c r="BB35" s="572"/>
      <c r="BC35" s="572"/>
      <c r="BD35" s="572"/>
      <c r="BE35" s="572"/>
      <c r="BF35" s="572"/>
      <c r="BG35" s="572"/>
      <c r="BH35" s="572"/>
      <c r="BI35" s="193"/>
      <c r="BJ35" s="192"/>
      <c r="BK35" s="572"/>
      <c r="BL35" s="572"/>
      <c r="BM35" s="572"/>
      <c r="BN35" s="572"/>
      <c r="BO35" s="572"/>
      <c r="BP35" s="572"/>
      <c r="BQ35" s="572"/>
      <c r="BR35" s="572"/>
      <c r="BS35" s="572"/>
      <c r="BT35" s="572"/>
      <c r="BU35" s="193"/>
      <c r="BV35" s="194"/>
      <c r="BW35" s="565"/>
      <c r="BX35" s="565"/>
      <c r="BY35" s="565"/>
      <c r="BZ35" s="565"/>
      <c r="CA35" s="565"/>
      <c r="CB35" s="565"/>
      <c r="CC35" s="565"/>
      <c r="CD35" s="565"/>
      <c r="CE35" s="565"/>
      <c r="CF35" s="565"/>
      <c r="CG35" s="565"/>
      <c r="CH35" s="565"/>
      <c r="CI35" s="565"/>
      <c r="CJ35" s="201"/>
    </row>
    <row r="36" spans="2:88" ht="14.45" customHeight="1" x14ac:dyDescent="0.15">
      <c r="B36" s="583"/>
      <c r="C36" s="519" t="s">
        <v>275</v>
      </c>
      <c r="D36" s="519"/>
      <c r="E36" s="519"/>
      <c r="F36" s="519"/>
      <c r="G36" s="519"/>
      <c r="H36" s="519"/>
      <c r="I36" s="519"/>
      <c r="J36" s="519"/>
      <c r="K36" s="519"/>
      <c r="L36" s="586" t="s">
        <v>276</v>
      </c>
      <c r="M36" s="586"/>
      <c r="N36" s="586"/>
      <c r="O36" s="586"/>
      <c r="P36" s="586"/>
      <c r="Q36" s="586"/>
      <c r="R36" s="586"/>
      <c r="S36" s="586"/>
      <c r="T36" s="586"/>
      <c r="U36" s="586"/>
      <c r="V36" s="586"/>
      <c r="W36" s="586"/>
      <c r="X36" s="586"/>
      <c r="Y36" s="586"/>
      <c r="Z36" s="586"/>
      <c r="AA36" s="586"/>
      <c r="AB36" s="586"/>
      <c r="AC36" s="586"/>
      <c r="AD36" s="586"/>
      <c r="AE36" s="586"/>
      <c r="AF36" s="586"/>
      <c r="AG36" s="586"/>
      <c r="AH36" s="586"/>
      <c r="AI36" s="586"/>
      <c r="AJ36" s="586"/>
      <c r="AK36" s="519"/>
      <c r="AL36" s="202"/>
      <c r="AM36" s="588"/>
      <c r="AN36" s="588"/>
      <c r="AO36" s="588"/>
      <c r="AP36" s="588"/>
      <c r="AQ36" s="202"/>
      <c r="AR36" s="203"/>
      <c r="AS36" s="589"/>
      <c r="AT36" s="589"/>
      <c r="AU36" s="589"/>
      <c r="AV36" s="589"/>
      <c r="AW36" s="589"/>
      <c r="AX36" s="589"/>
      <c r="AY36" s="204"/>
      <c r="AZ36" s="204"/>
      <c r="BA36" s="577"/>
      <c r="BB36" s="577"/>
      <c r="BC36" s="577"/>
      <c r="BD36" s="577"/>
      <c r="BE36" s="577"/>
      <c r="BF36" s="577"/>
      <c r="BG36" s="577"/>
      <c r="BH36" s="577"/>
      <c r="BI36" s="204"/>
      <c r="BJ36" s="204"/>
      <c r="BK36" s="577"/>
      <c r="BL36" s="577"/>
      <c r="BM36" s="577"/>
      <c r="BN36" s="577"/>
      <c r="BO36" s="577"/>
      <c r="BP36" s="577"/>
      <c r="BQ36" s="577"/>
      <c r="BR36" s="577"/>
      <c r="BS36" s="577"/>
      <c r="BT36" s="577"/>
      <c r="BU36" s="204"/>
      <c r="BV36" s="202"/>
      <c r="BW36" s="578"/>
      <c r="BX36" s="578"/>
      <c r="BY36" s="578"/>
      <c r="BZ36" s="578"/>
      <c r="CA36" s="578"/>
      <c r="CB36" s="578"/>
      <c r="CC36" s="578"/>
      <c r="CD36" s="578"/>
      <c r="CE36" s="578"/>
      <c r="CF36" s="578"/>
      <c r="CG36" s="578"/>
      <c r="CH36" s="578"/>
      <c r="CI36" s="578"/>
      <c r="CJ36" s="205"/>
    </row>
    <row r="37" spans="2:88" ht="14.45" customHeight="1" x14ac:dyDescent="0.15">
      <c r="B37" s="584"/>
      <c r="C37" s="585"/>
      <c r="D37" s="585"/>
      <c r="E37" s="585"/>
      <c r="F37" s="585"/>
      <c r="G37" s="585"/>
      <c r="H37" s="585"/>
      <c r="I37" s="585"/>
      <c r="J37" s="585"/>
      <c r="K37" s="585"/>
      <c r="L37" s="587"/>
      <c r="M37" s="587"/>
      <c r="N37" s="587"/>
      <c r="O37" s="587"/>
      <c r="P37" s="587"/>
      <c r="Q37" s="587"/>
      <c r="R37" s="587"/>
      <c r="S37" s="587"/>
      <c r="T37" s="587"/>
      <c r="U37" s="587"/>
      <c r="V37" s="587"/>
      <c r="W37" s="587"/>
      <c r="X37" s="587"/>
      <c r="Y37" s="587"/>
      <c r="Z37" s="587"/>
      <c r="AA37" s="587"/>
      <c r="AB37" s="587"/>
      <c r="AC37" s="587"/>
      <c r="AD37" s="587"/>
      <c r="AE37" s="587"/>
      <c r="AF37" s="587"/>
      <c r="AG37" s="587"/>
      <c r="AH37" s="587"/>
      <c r="AI37" s="587"/>
      <c r="AJ37" s="587"/>
      <c r="AK37" s="585"/>
      <c r="AL37" s="206"/>
      <c r="AM37" s="579"/>
      <c r="AN37" s="579"/>
      <c r="AO37" s="579"/>
      <c r="AP37" s="579"/>
      <c r="AQ37" s="206"/>
      <c r="AR37" s="207"/>
      <c r="AS37" s="580"/>
      <c r="AT37" s="580"/>
      <c r="AU37" s="580"/>
      <c r="AV37" s="580"/>
      <c r="AW37" s="580"/>
      <c r="AX37" s="580"/>
      <c r="AY37" s="208"/>
      <c r="AZ37" s="208"/>
      <c r="BA37" s="581"/>
      <c r="BB37" s="581"/>
      <c r="BC37" s="581"/>
      <c r="BD37" s="581"/>
      <c r="BE37" s="581"/>
      <c r="BF37" s="581"/>
      <c r="BG37" s="581"/>
      <c r="BH37" s="581"/>
      <c r="BI37" s="208"/>
      <c r="BJ37" s="208"/>
      <c r="BK37" s="581"/>
      <c r="BL37" s="581"/>
      <c r="BM37" s="581"/>
      <c r="BN37" s="581"/>
      <c r="BO37" s="581"/>
      <c r="BP37" s="581"/>
      <c r="BQ37" s="581"/>
      <c r="BR37" s="581"/>
      <c r="BS37" s="581"/>
      <c r="BT37" s="581"/>
      <c r="BU37" s="208"/>
      <c r="BV37" s="206"/>
      <c r="BW37" s="582"/>
      <c r="BX37" s="582"/>
      <c r="BY37" s="582"/>
      <c r="BZ37" s="582"/>
      <c r="CA37" s="582"/>
      <c r="CB37" s="582"/>
      <c r="CC37" s="582"/>
      <c r="CD37" s="582"/>
      <c r="CE37" s="582"/>
      <c r="CF37" s="582"/>
      <c r="CG37" s="582"/>
      <c r="CH37" s="582"/>
      <c r="CI37" s="582"/>
      <c r="CJ37" s="209"/>
    </row>
    <row r="38" spans="2:88" ht="15" customHeight="1" x14ac:dyDescent="0.15"/>
    <row r="39" spans="2:88" ht="15" customHeight="1" x14ac:dyDescent="0.15"/>
    <row r="40" spans="2:88" ht="15" customHeight="1" x14ac:dyDescent="0.15"/>
    <row r="41" spans="2:88" ht="15" customHeight="1" x14ac:dyDescent="0.15"/>
    <row r="42" spans="2:88" ht="15" customHeight="1" x14ac:dyDescent="0.15"/>
  </sheetData>
  <mergeCells count="284">
    <mergeCell ref="B34:B35"/>
    <mergeCell ref="C34:I35"/>
    <mergeCell ref="J34:J35"/>
    <mergeCell ref="K34:K35"/>
    <mergeCell ref="L34:R35"/>
    <mergeCell ref="S34:S35"/>
    <mergeCell ref="BK36:BT36"/>
    <mergeCell ref="BW36:CI36"/>
    <mergeCell ref="AM37:AP37"/>
    <mergeCell ref="AS37:AX37"/>
    <mergeCell ref="BA37:BH37"/>
    <mergeCell ref="BK37:BT37"/>
    <mergeCell ref="BW37:CI37"/>
    <mergeCell ref="B36:B37"/>
    <mergeCell ref="C36:I37"/>
    <mergeCell ref="J36:J37"/>
    <mergeCell ref="K36:K37"/>
    <mergeCell ref="L36:AJ37"/>
    <mergeCell ref="AK36:AK37"/>
    <mergeCell ref="AM36:AP36"/>
    <mergeCell ref="AS36:AX36"/>
    <mergeCell ref="BA36:BH36"/>
    <mergeCell ref="BK34:BT34"/>
    <mergeCell ref="BW34:CI34"/>
    <mergeCell ref="AM35:AP35"/>
    <mergeCell ref="AS35:AX35"/>
    <mergeCell ref="BA35:BH35"/>
    <mergeCell ref="BK35:BT35"/>
    <mergeCell ref="BW35:CI35"/>
    <mergeCell ref="T34:T35"/>
    <mergeCell ref="U34:AA35"/>
    <mergeCell ref="AB34:AB35"/>
    <mergeCell ref="AC34:AC35"/>
    <mergeCell ref="AD34:AJ35"/>
    <mergeCell ref="AK34:AK35"/>
    <mergeCell ref="AM34:AP34"/>
    <mergeCell ref="AS34:AX34"/>
    <mergeCell ref="BA34:BH34"/>
    <mergeCell ref="AM32:AP32"/>
    <mergeCell ref="AS32:AX32"/>
    <mergeCell ref="BA32:BH32"/>
    <mergeCell ref="BK32:BT32"/>
    <mergeCell ref="BW32:CI32"/>
    <mergeCell ref="AM33:AP33"/>
    <mergeCell ref="AS33:AX33"/>
    <mergeCell ref="BA33:BH33"/>
    <mergeCell ref="BK33:BT33"/>
    <mergeCell ref="BW33:CI33"/>
    <mergeCell ref="T32:T33"/>
    <mergeCell ref="U32:AA33"/>
    <mergeCell ref="AB32:AB33"/>
    <mergeCell ref="AC32:AC33"/>
    <mergeCell ref="AD32:AJ33"/>
    <mergeCell ref="AK32:AK33"/>
    <mergeCell ref="B32:B33"/>
    <mergeCell ref="C32:I33"/>
    <mergeCell ref="J32:J33"/>
    <mergeCell ref="K32:K33"/>
    <mergeCell ref="L32:R33"/>
    <mergeCell ref="S32:S33"/>
    <mergeCell ref="AM30:AP30"/>
    <mergeCell ref="AS30:AX30"/>
    <mergeCell ref="BA30:BH30"/>
    <mergeCell ref="BK30:BT30"/>
    <mergeCell ref="BW30:CI30"/>
    <mergeCell ref="AM31:AP31"/>
    <mergeCell ref="AS31:AX31"/>
    <mergeCell ref="BA31:BH31"/>
    <mergeCell ref="BK31:BT31"/>
    <mergeCell ref="BW31:CI31"/>
    <mergeCell ref="T30:T31"/>
    <mergeCell ref="U30:AA31"/>
    <mergeCell ref="AB30:AB31"/>
    <mergeCell ref="AC30:AC31"/>
    <mergeCell ref="AD30:AJ31"/>
    <mergeCell ref="AK30:AK31"/>
    <mergeCell ref="B30:B31"/>
    <mergeCell ref="C30:I31"/>
    <mergeCell ref="J30:J31"/>
    <mergeCell ref="K30:K31"/>
    <mergeCell ref="L30:R31"/>
    <mergeCell ref="S30:S31"/>
    <mergeCell ref="AM28:AP28"/>
    <mergeCell ref="AS28:AX28"/>
    <mergeCell ref="BA28:BH28"/>
    <mergeCell ref="BK28:BT28"/>
    <mergeCell ref="BW28:CI28"/>
    <mergeCell ref="AM29:AP29"/>
    <mergeCell ref="AS29:AX29"/>
    <mergeCell ref="BA29:BH29"/>
    <mergeCell ref="BK29:BT29"/>
    <mergeCell ref="BW29:CI29"/>
    <mergeCell ref="T28:T29"/>
    <mergeCell ref="U28:AA29"/>
    <mergeCell ref="AB28:AB29"/>
    <mergeCell ref="AC28:AC29"/>
    <mergeCell ref="AD28:AJ29"/>
    <mergeCell ref="AK28:AK29"/>
    <mergeCell ref="B28:B29"/>
    <mergeCell ref="C28:I29"/>
    <mergeCell ref="J28:J29"/>
    <mergeCell ref="K28:K29"/>
    <mergeCell ref="L28:R29"/>
    <mergeCell ref="S28:S29"/>
    <mergeCell ref="AM26:AP26"/>
    <mergeCell ref="AS26:AX26"/>
    <mergeCell ref="BA26:BH26"/>
    <mergeCell ref="BK26:BT26"/>
    <mergeCell ref="BW26:CI26"/>
    <mergeCell ref="AM27:AP27"/>
    <mergeCell ref="AS27:AX27"/>
    <mergeCell ref="BA27:BH27"/>
    <mergeCell ref="BK27:BT27"/>
    <mergeCell ref="BW27:CI27"/>
    <mergeCell ref="T26:T27"/>
    <mergeCell ref="U26:AA27"/>
    <mergeCell ref="AB26:AB27"/>
    <mergeCell ref="AC26:AC27"/>
    <mergeCell ref="AD26:AJ27"/>
    <mergeCell ref="AK26:AK27"/>
    <mergeCell ref="B26:B27"/>
    <mergeCell ref="C26:I27"/>
    <mergeCell ref="J26:J27"/>
    <mergeCell ref="K26:K27"/>
    <mergeCell ref="L26:R27"/>
    <mergeCell ref="S26:S27"/>
    <mergeCell ref="AM24:AP24"/>
    <mergeCell ref="AS24:AX24"/>
    <mergeCell ref="BA24:BH24"/>
    <mergeCell ref="BK24:BT24"/>
    <mergeCell ref="BW24:CI24"/>
    <mergeCell ref="AM25:AP25"/>
    <mergeCell ref="AS25:AX25"/>
    <mergeCell ref="BA25:BH25"/>
    <mergeCell ref="BK25:BT25"/>
    <mergeCell ref="BW25:CI25"/>
    <mergeCell ref="T24:T25"/>
    <mergeCell ref="U24:AA25"/>
    <mergeCell ref="AB24:AB25"/>
    <mergeCell ref="AC24:AC25"/>
    <mergeCell ref="AD24:AJ25"/>
    <mergeCell ref="AK24:AK25"/>
    <mergeCell ref="B24:B25"/>
    <mergeCell ref="C24:I25"/>
    <mergeCell ref="J24:J25"/>
    <mergeCell ref="K24:K25"/>
    <mergeCell ref="L24:R25"/>
    <mergeCell ref="S24:S25"/>
    <mergeCell ref="AM22:AP22"/>
    <mergeCell ref="AS22:AX22"/>
    <mergeCell ref="BA22:BH22"/>
    <mergeCell ref="BK22:BT22"/>
    <mergeCell ref="BW22:CI22"/>
    <mergeCell ref="AM23:AP23"/>
    <mergeCell ref="AS23:AX23"/>
    <mergeCell ref="BA23:BH23"/>
    <mergeCell ref="BK23:BT23"/>
    <mergeCell ref="BW23:CI23"/>
    <mergeCell ref="T22:T23"/>
    <mergeCell ref="U22:AA23"/>
    <mergeCell ref="AB22:AB23"/>
    <mergeCell ref="AC22:AC23"/>
    <mergeCell ref="AD22:AJ23"/>
    <mergeCell ref="AK22:AK23"/>
    <mergeCell ref="B22:B23"/>
    <mergeCell ref="C22:I23"/>
    <mergeCell ref="J22:J23"/>
    <mergeCell ref="K22:K23"/>
    <mergeCell ref="L22:R23"/>
    <mergeCell ref="S22:S23"/>
    <mergeCell ref="AM20:AP20"/>
    <mergeCell ref="AS20:AX20"/>
    <mergeCell ref="BA20:BH20"/>
    <mergeCell ref="BK20:BT20"/>
    <mergeCell ref="BW20:CI20"/>
    <mergeCell ref="AM21:AP21"/>
    <mergeCell ref="AS21:AX21"/>
    <mergeCell ref="BA21:BH21"/>
    <mergeCell ref="BK21:BT21"/>
    <mergeCell ref="BW21:CI21"/>
    <mergeCell ref="T20:T21"/>
    <mergeCell ref="U20:AA21"/>
    <mergeCell ref="AB20:AB21"/>
    <mergeCell ref="AC20:AC21"/>
    <mergeCell ref="AD20:AJ21"/>
    <mergeCell ref="AK20:AK21"/>
    <mergeCell ref="B20:B21"/>
    <mergeCell ref="C20:I21"/>
    <mergeCell ref="J20:J21"/>
    <mergeCell ref="K20:K21"/>
    <mergeCell ref="L20:R21"/>
    <mergeCell ref="S20:S21"/>
    <mergeCell ref="AM18:AP18"/>
    <mergeCell ref="AS18:AX18"/>
    <mergeCell ref="BA18:BH18"/>
    <mergeCell ref="BK18:BT18"/>
    <mergeCell ref="BW18:CI18"/>
    <mergeCell ref="AM19:AP19"/>
    <mergeCell ref="AS19:AX19"/>
    <mergeCell ref="BA19:BH19"/>
    <mergeCell ref="BK19:BT19"/>
    <mergeCell ref="BW19:CI19"/>
    <mergeCell ref="T18:T19"/>
    <mergeCell ref="U18:AA19"/>
    <mergeCell ref="AB18:AB19"/>
    <mergeCell ref="AC18:AC19"/>
    <mergeCell ref="AD18:AJ19"/>
    <mergeCell ref="AK18:AK19"/>
    <mergeCell ref="B18:B19"/>
    <mergeCell ref="C18:I19"/>
    <mergeCell ref="J18:J19"/>
    <mergeCell ref="K18:K19"/>
    <mergeCell ref="L18:R19"/>
    <mergeCell ref="S18:S19"/>
    <mergeCell ref="U16:AA17"/>
    <mergeCell ref="AB16:AB17"/>
    <mergeCell ref="AC16:AC17"/>
    <mergeCell ref="AD16:AJ17"/>
    <mergeCell ref="AK16:AK17"/>
    <mergeCell ref="AM16:AP16"/>
    <mergeCell ref="BV14:BV15"/>
    <mergeCell ref="BW14:CI15"/>
    <mergeCell ref="CJ14:CJ15"/>
    <mergeCell ref="BI14:BI15"/>
    <mergeCell ref="BJ14:BJ15"/>
    <mergeCell ref="BK14:BT15"/>
    <mergeCell ref="BU14:BU15"/>
    <mergeCell ref="AS16:AX16"/>
    <mergeCell ref="BA16:BH16"/>
    <mergeCell ref="BK16:BT16"/>
    <mergeCell ref="BW16:CI16"/>
    <mergeCell ref="AM17:AP17"/>
    <mergeCell ref="AS17:AX17"/>
    <mergeCell ref="BA17:BH17"/>
    <mergeCell ref="BK17:BT17"/>
    <mergeCell ref="BW17:CI17"/>
    <mergeCell ref="B16:B17"/>
    <mergeCell ref="C16:I17"/>
    <mergeCell ref="J16:J17"/>
    <mergeCell ref="K16:K17"/>
    <mergeCell ref="L16:R17"/>
    <mergeCell ref="S16:S17"/>
    <mergeCell ref="T16:T17"/>
    <mergeCell ref="AZ14:AZ15"/>
    <mergeCell ref="BA14:BH15"/>
    <mergeCell ref="AL14:AL15"/>
    <mergeCell ref="AM14:AP15"/>
    <mergeCell ref="AQ14:AQ15"/>
    <mergeCell ref="AR14:AR15"/>
    <mergeCell ref="AS14:AX15"/>
    <mergeCell ref="AY14:AY15"/>
    <mergeCell ref="T14:T15"/>
    <mergeCell ref="U14:AA15"/>
    <mergeCell ref="AB14:AB15"/>
    <mergeCell ref="AC14:AC15"/>
    <mergeCell ref="AD14:AJ15"/>
    <mergeCell ref="AK14:AK15"/>
    <mergeCell ref="B14:B15"/>
    <mergeCell ref="C14:I15"/>
    <mergeCell ref="J14:J15"/>
    <mergeCell ref="K14:K15"/>
    <mergeCell ref="L14:R15"/>
    <mergeCell ref="S14:S15"/>
    <mergeCell ref="BF9:BL10"/>
    <mergeCell ref="B10:B11"/>
    <mergeCell ref="C10:L11"/>
    <mergeCell ref="M10:M11"/>
    <mergeCell ref="N10:N11"/>
    <mergeCell ref="O10:AK11"/>
    <mergeCell ref="BF11:BL12"/>
    <mergeCell ref="C4:Q5"/>
    <mergeCell ref="V4:Z5"/>
    <mergeCell ref="BF5:BL6"/>
    <mergeCell ref="C7:K8"/>
    <mergeCell ref="M7:AK8"/>
    <mergeCell ref="BF7:BL8"/>
    <mergeCell ref="B1:CJ2"/>
    <mergeCell ref="BU3:BW3"/>
    <mergeCell ref="BX3:BY3"/>
    <mergeCell ref="BZ3:CA3"/>
    <mergeCell ref="CB3:CC3"/>
    <mergeCell ref="CD3:CE3"/>
    <mergeCell ref="CF3:CG3"/>
    <mergeCell ref="CH3:CI3"/>
  </mergeCells>
  <phoneticPr fontId="29"/>
  <pageMargins left="0.39370078740157483" right="0.39370078740157483" top="0.98425196850393704" bottom="0.39370078740157483"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42"/>
  <sheetViews>
    <sheetView view="pageBreakPreview" zoomScaleNormal="100" zoomScaleSheetLayoutView="100" workbookViewId="0">
      <selection activeCell="M30" sqref="M30"/>
    </sheetView>
  </sheetViews>
  <sheetFormatPr defaultRowHeight="15" customHeight="1" outlineLevelRow="1" x14ac:dyDescent="0.15"/>
  <cols>
    <col min="1" max="1" width="30.625" style="87" customWidth="1"/>
    <col min="2" max="9" width="10.375" style="87" customWidth="1"/>
    <col min="10" max="12" width="8.625" style="87" customWidth="1"/>
    <col min="13" max="16384" width="9" style="87"/>
  </cols>
  <sheetData>
    <row r="1" spans="1:14" s="85" customFormat="1" ht="15" customHeight="1" x14ac:dyDescent="0.15">
      <c r="A1" s="172" t="s">
        <v>306</v>
      </c>
      <c r="B1" s="86"/>
      <c r="C1" s="86"/>
      <c r="D1" s="86"/>
      <c r="E1" s="86"/>
      <c r="F1" s="86"/>
      <c r="G1" s="86"/>
      <c r="H1" s="86"/>
    </row>
    <row r="2" spans="1:14" s="85" customFormat="1" ht="15" customHeight="1" x14ac:dyDescent="0.15">
      <c r="A2" s="590" t="str">
        <f>+一覧!A3&amp;"（参考見積（歩掛））"</f>
        <v>（仮称）瀬長島モビリティゲート整備及び再エネ使用周回バス運行可能性調査業務（参考見積（歩掛））</v>
      </c>
      <c r="B2" s="590"/>
      <c r="C2" s="590"/>
      <c r="D2" s="590"/>
      <c r="E2" s="590"/>
      <c r="F2" s="590"/>
      <c r="G2" s="590"/>
      <c r="H2" s="590"/>
      <c r="I2" s="590"/>
    </row>
    <row r="3" spans="1:14" ht="15" customHeight="1" x14ac:dyDescent="0.15">
      <c r="G3" s="88"/>
      <c r="H3" s="88"/>
      <c r="I3" s="88"/>
    </row>
    <row r="4" spans="1:14" s="90" customFormat="1" ht="15" customHeight="1" x14ac:dyDescent="0.15">
      <c r="A4" s="85" t="s">
        <v>307</v>
      </c>
      <c r="B4" s="89"/>
      <c r="C4" s="89"/>
      <c r="D4" s="89"/>
      <c r="E4" s="89"/>
      <c r="F4" s="89"/>
      <c r="G4" s="89"/>
      <c r="H4" s="89"/>
      <c r="I4" s="89"/>
    </row>
    <row r="5" spans="1:14" s="90" customFormat="1" ht="15" customHeight="1" x14ac:dyDescent="0.15">
      <c r="A5" s="85" t="s">
        <v>349</v>
      </c>
      <c r="B5" s="235"/>
      <c r="C5" s="235"/>
      <c r="D5" s="235"/>
      <c r="E5" s="235"/>
      <c r="F5" s="89"/>
      <c r="G5" s="89"/>
      <c r="H5" s="89"/>
      <c r="I5" s="89"/>
    </row>
    <row r="6" spans="1:14" s="90" customFormat="1" ht="15" customHeight="1" x14ac:dyDescent="0.15">
      <c r="A6" s="85" t="s">
        <v>140</v>
      </c>
      <c r="B6" s="235"/>
      <c r="C6" s="235"/>
      <c r="D6" s="235"/>
      <c r="E6" s="235"/>
      <c r="F6" s="89"/>
      <c r="G6" s="89"/>
      <c r="H6" s="89"/>
      <c r="I6" s="89"/>
    </row>
    <row r="7" spans="1:14" s="90" customFormat="1" ht="15" customHeight="1" x14ac:dyDescent="0.15">
      <c r="A7" s="85" t="s">
        <v>338</v>
      </c>
      <c r="B7" s="235"/>
      <c r="C7" s="235"/>
      <c r="D7" s="235"/>
      <c r="E7" s="235"/>
      <c r="F7" s="89"/>
      <c r="G7" s="89"/>
      <c r="H7" s="89"/>
      <c r="I7" s="89"/>
    </row>
    <row r="8" spans="1:14" s="95" customFormat="1" ht="15" customHeight="1" x14ac:dyDescent="0.15">
      <c r="A8" s="91"/>
      <c r="B8" s="236"/>
      <c r="C8" s="236"/>
      <c r="D8" s="236"/>
      <c r="E8" s="236"/>
      <c r="F8" s="92"/>
      <c r="G8" s="93" t="s">
        <v>141</v>
      </c>
      <c r="H8" s="591"/>
      <c r="I8" s="591"/>
      <c r="J8" s="94"/>
      <c r="K8" s="94"/>
      <c r="L8" s="94"/>
      <c r="M8" s="94"/>
      <c r="N8" s="94"/>
    </row>
    <row r="9" spans="1:14" s="95" customFormat="1" ht="15" customHeight="1" x14ac:dyDescent="0.15">
      <c r="A9" s="96"/>
      <c r="B9" s="237"/>
      <c r="C9" s="236"/>
      <c r="D9" s="236"/>
      <c r="E9" s="236"/>
      <c r="F9" s="92"/>
      <c r="J9" s="94"/>
      <c r="K9" s="94"/>
      <c r="L9" s="94"/>
      <c r="M9" s="94"/>
      <c r="N9" s="94"/>
    </row>
    <row r="10" spans="1:14" ht="15" customHeight="1" x14ac:dyDescent="0.15">
      <c r="A10" s="99" t="s">
        <v>350</v>
      </c>
      <c r="B10" s="238"/>
      <c r="C10" s="239"/>
      <c r="D10" s="239"/>
      <c r="E10" s="239"/>
      <c r="F10" s="101"/>
      <c r="G10" s="89"/>
      <c r="I10" s="102" t="s">
        <v>142</v>
      </c>
      <c r="J10" s="97"/>
      <c r="K10" s="97"/>
      <c r="L10" s="97"/>
      <c r="M10" s="97"/>
      <c r="N10" s="97"/>
    </row>
    <row r="11" spans="1:14" ht="15" customHeight="1" x14ac:dyDescent="0.15">
      <c r="A11" s="116"/>
      <c r="B11" s="240" t="s">
        <v>148</v>
      </c>
      <c r="C11" s="241" t="s">
        <v>149</v>
      </c>
      <c r="D11" s="241" t="s">
        <v>150</v>
      </c>
      <c r="E11" s="242" t="s">
        <v>151</v>
      </c>
      <c r="F11" s="106" t="s">
        <v>152</v>
      </c>
      <c r="G11" s="106" t="s">
        <v>153</v>
      </c>
      <c r="H11" s="107" t="s">
        <v>154</v>
      </c>
      <c r="I11" s="108"/>
      <c r="J11" s="97"/>
      <c r="K11" s="97"/>
      <c r="L11" s="97"/>
      <c r="M11" s="97"/>
      <c r="N11" s="97"/>
    </row>
    <row r="12" spans="1:14" s="98" customFormat="1" ht="15" customHeight="1" x14ac:dyDescent="0.15">
      <c r="A12" s="109" t="s">
        <v>143</v>
      </c>
      <c r="B12" s="243" t="s">
        <v>144</v>
      </c>
      <c r="C12" s="243" t="s">
        <v>144</v>
      </c>
      <c r="D12" s="243" t="s">
        <v>144</v>
      </c>
      <c r="E12" s="243" t="s">
        <v>144</v>
      </c>
      <c r="F12" s="110" t="s">
        <v>144</v>
      </c>
      <c r="G12" s="110" t="s">
        <v>144</v>
      </c>
      <c r="H12" s="110" t="s">
        <v>144</v>
      </c>
      <c r="I12" s="111"/>
      <c r="J12" s="97"/>
      <c r="K12" s="97"/>
      <c r="L12" s="97"/>
      <c r="M12" s="97"/>
      <c r="N12" s="97"/>
    </row>
    <row r="13" spans="1:14" s="98" customFormat="1" ht="15" customHeight="1" x14ac:dyDescent="0.15">
      <c r="A13" s="112"/>
      <c r="B13" s="244"/>
      <c r="C13" s="244"/>
      <c r="D13" s="244"/>
      <c r="E13" s="244"/>
      <c r="F13" s="113"/>
      <c r="G13" s="113"/>
      <c r="H13" s="114"/>
      <c r="I13" s="115"/>
      <c r="J13" s="97"/>
      <c r="K13" s="97"/>
      <c r="L13" s="97"/>
      <c r="M13" s="97"/>
      <c r="N13" s="97"/>
    </row>
    <row r="14" spans="1:14" ht="15" customHeight="1" x14ac:dyDescent="0.15">
      <c r="A14" s="99" t="s">
        <v>351</v>
      </c>
      <c r="B14" s="238"/>
      <c r="C14" s="239"/>
      <c r="D14" s="239"/>
      <c r="E14" s="239"/>
      <c r="F14" s="101"/>
      <c r="G14" s="89"/>
      <c r="I14" s="102" t="s">
        <v>142</v>
      </c>
      <c r="J14" s="97"/>
      <c r="K14" s="97"/>
      <c r="L14" s="97"/>
      <c r="M14" s="97"/>
      <c r="N14" s="97"/>
    </row>
    <row r="15" spans="1:14" ht="15" customHeight="1" x14ac:dyDescent="0.15">
      <c r="A15" s="103"/>
      <c r="B15" s="240" t="s">
        <v>148</v>
      </c>
      <c r="C15" s="241" t="s">
        <v>149</v>
      </c>
      <c r="D15" s="241" t="s">
        <v>150</v>
      </c>
      <c r="E15" s="242" t="s">
        <v>151</v>
      </c>
      <c r="F15" s="106" t="s">
        <v>152</v>
      </c>
      <c r="G15" s="106" t="s">
        <v>153</v>
      </c>
      <c r="H15" s="107" t="s">
        <v>154</v>
      </c>
      <c r="I15" s="108"/>
      <c r="J15" s="97"/>
      <c r="K15" s="97"/>
      <c r="L15" s="97"/>
      <c r="M15" s="97"/>
      <c r="N15" s="97"/>
    </row>
    <row r="16" spans="1:14" s="98" customFormat="1" ht="15" customHeight="1" x14ac:dyDescent="0.15">
      <c r="A16" s="109" t="s">
        <v>145</v>
      </c>
      <c r="B16" s="243" t="s">
        <v>144</v>
      </c>
      <c r="C16" s="243" t="s">
        <v>144</v>
      </c>
      <c r="D16" s="243" t="s">
        <v>144</v>
      </c>
      <c r="E16" s="243" t="s">
        <v>144</v>
      </c>
      <c r="F16" s="110" t="s">
        <v>144</v>
      </c>
      <c r="G16" s="110" t="s">
        <v>144</v>
      </c>
      <c r="H16" s="110" t="s">
        <v>144</v>
      </c>
      <c r="I16" s="111"/>
      <c r="J16" s="97"/>
      <c r="K16" s="97"/>
      <c r="L16" s="97"/>
      <c r="M16" s="97"/>
      <c r="N16" s="97"/>
    </row>
    <row r="17" spans="1:14" ht="15" customHeight="1" outlineLevel="1" x14ac:dyDescent="0.15">
      <c r="B17" s="245"/>
      <c r="C17" s="245"/>
      <c r="D17" s="245"/>
      <c r="E17" s="245"/>
    </row>
    <row r="18" spans="1:14" ht="15" customHeight="1" x14ac:dyDescent="0.15">
      <c r="A18" s="117" t="s">
        <v>352</v>
      </c>
      <c r="B18" s="238"/>
      <c r="C18" s="239"/>
      <c r="D18" s="239"/>
      <c r="E18" s="239"/>
      <c r="F18" s="101"/>
      <c r="G18" s="89"/>
      <c r="I18" s="102" t="s">
        <v>142</v>
      </c>
      <c r="J18" s="97"/>
      <c r="K18" s="97"/>
      <c r="L18" s="97"/>
      <c r="M18" s="97"/>
      <c r="N18" s="97"/>
    </row>
    <row r="19" spans="1:14" ht="15" customHeight="1" x14ac:dyDescent="0.15">
      <c r="A19" s="116"/>
      <c r="B19" s="240" t="s">
        <v>148</v>
      </c>
      <c r="C19" s="241" t="s">
        <v>149</v>
      </c>
      <c r="D19" s="241" t="s">
        <v>150</v>
      </c>
      <c r="E19" s="242" t="s">
        <v>151</v>
      </c>
      <c r="F19" s="106" t="s">
        <v>152</v>
      </c>
      <c r="G19" s="106" t="s">
        <v>153</v>
      </c>
      <c r="H19" s="107" t="s">
        <v>154</v>
      </c>
      <c r="I19" s="108"/>
      <c r="J19" s="97"/>
      <c r="K19" s="97"/>
      <c r="L19" s="97"/>
      <c r="M19" s="97"/>
      <c r="N19" s="97"/>
    </row>
    <row r="20" spans="1:14" s="98" customFormat="1" ht="15" customHeight="1" x14ac:dyDescent="0.15">
      <c r="A20" s="109" t="s">
        <v>145</v>
      </c>
      <c r="B20" s="243" t="s">
        <v>144</v>
      </c>
      <c r="C20" s="243" t="s">
        <v>144</v>
      </c>
      <c r="D20" s="243" t="s">
        <v>144</v>
      </c>
      <c r="E20" s="243" t="s">
        <v>144</v>
      </c>
      <c r="F20" s="110" t="s">
        <v>144</v>
      </c>
      <c r="G20" s="110" t="s">
        <v>144</v>
      </c>
      <c r="H20" s="110" t="s">
        <v>144</v>
      </c>
      <c r="I20" s="111"/>
      <c r="J20" s="97"/>
      <c r="K20" s="97"/>
      <c r="L20" s="97"/>
      <c r="M20" s="97"/>
      <c r="N20" s="97"/>
    </row>
    <row r="21" spans="1:14" ht="15" customHeight="1" x14ac:dyDescent="0.15">
      <c r="B21" s="245"/>
      <c r="C21" s="245"/>
      <c r="D21" s="245"/>
      <c r="E21" s="245"/>
    </row>
    <row r="22" spans="1:14" ht="15" customHeight="1" x14ac:dyDescent="0.15">
      <c r="A22" s="117" t="s">
        <v>353</v>
      </c>
      <c r="B22" s="238"/>
      <c r="C22" s="239"/>
      <c r="D22" s="239"/>
      <c r="E22" s="239"/>
      <c r="F22" s="101"/>
      <c r="G22" s="89"/>
      <c r="I22" s="102" t="s">
        <v>142</v>
      </c>
      <c r="J22" s="97"/>
      <c r="K22" s="97"/>
      <c r="L22" s="97"/>
      <c r="M22" s="97"/>
      <c r="N22" s="97"/>
    </row>
    <row r="23" spans="1:14" ht="15" customHeight="1" x14ac:dyDescent="0.15">
      <c r="A23" s="116"/>
      <c r="B23" s="104" t="s">
        <v>148</v>
      </c>
      <c r="C23" s="105" t="s">
        <v>149</v>
      </c>
      <c r="D23" s="105" t="s">
        <v>150</v>
      </c>
      <c r="E23" s="106" t="s">
        <v>151</v>
      </c>
      <c r="F23" s="106" t="s">
        <v>152</v>
      </c>
      <c r="G23" s="106" t="s">
        <v>153</v>
      </c>
      <c r="H23" s="107" t="s">
        <v>154</v>
      </c>
      <c r="I23" s="108"/>
      <c r="J23" s="97"/>
      <c r="K23" s="97"/>
      <c r="L23" s="97"/>
      <c r="M23" s="97"/>
      <c r="N23" s="97"/>
    </row>
    <row r="24" spans="1:14" s="98" customFormat="1" ht="15" customHeight="1" x14ac:dyDescent="0.15">
      <c r="A24" s="109" t="s">
        <v>143</v>
      </c>
      <c r="B24" s="110" t="s">
        <v>144</v>
      </c>
      <c r="C24" s="110" t="s">
        <v>144</v>
      </c>
      <c r="D24" s="110" t="s">
        <v>144</v>
      </c>
      <c r="E24" s="110" t="s">
        <v>144</v>
      </c>
      <c r="F24" s="110" t="s">
        <v>144</v>
      </c>
      <c r="G24" s="110" t="s">
        <v>144</v>
      </c>
      <c r="H24" s="110" t="s">
        <v>144</v>
      </c>
      <c r="I24" s="111"/>
      <c r="J24" s="97"/>
      <c r="K24" s="97"/>
      <c r="L24" s="97"/>
      <c r="M24" s="97"/>
      <c r="N24" s="97"/>
    </row>
    <row r="25" spans="1:14" ht="15" customHeight="1" outlineLevel="1" x14ac:dyDescent="0.15">
      <c r="I25" s="102"/>
    </row>
    <row r="26" spans="1:14" ht="15" customHeight="1" x14ac:dyDescent="0.15">
      <c r="A26" s="117" t="s">
        <v>354</v>
      </c>
      <c r="B26" s="100"/>
      <c r="C26" s="101"/>
      <c r="D26" s="101"/>
      <c r="E26" s="101"/>
      <c r="F26" s="101"/>
      <c r="G26" s="89"/>
      <c r="I26" s="102" t="s">
        <v>142</v>
      </c>
      <c r="J26" s="97"/>
      <c r="K26" s="97"/>
      <c r="L26" s="97"/>
      <c r="M26" s="97"/>
      <c r="N26" s="97"/>
    </row>
    <row r="27" spans="1:14" ht="15" customHeight="1" x14ac:dyDescent="0.15">
      <c r="A27" s="116"/>
      <c r="B27" s="104" t="s">
        <v>148</v>
      </c>
      <c r="C27" s="105" t="s">
        <v>149</v>
      </c>
      <c r="D27" s="105" t="s">
        <v>150</v>
      </c>
      <c r="E27" s="106" t="s">
        <v>151</v>
      </c>
      <c r="F27" s="106" t="s">
        <v>152</v>
      </c>
      <c r="G27" s="106" t="s">
        <v>153</v>
      </c>
      <c r="H27" s="107" t="s">
        <v>154</v>
      </c>
      <c r="I27" s="108"/>
      <c r="J27" s="97"/>
      <c r="K27" s="97"/>
      <c r="L27" s="97"/>
      <c r="M27" s="97"/>
      <c r="N27" s="97"/>
    </row>
    <row r="28" spans="1:14" s="98" customFormat="1" ht="15" customHeight="1" x14ac:dyDescent="0.15">
      <c r="A28" s="109" t="s">
        <v>143</v>
      </c>
      <c r="B28" s="110" t="s">
        <v>144</v>
      </c>
      <c r="C28" s="110" t="s">
        <v>144</v>
      </c>
      <c r="D28" s="110" t="s">
        <v>144</v>
      </c>
      <c r="E28" s="110" t="s">
        <v>144</v>
      </c>
      <c r="F28" s="110" t="s">
        <v>144</v>
      </c>
      <c r="G28" s="110" t="s">
        <v>144</v>
      </c>
      <c r="H28" s="110" t="s">
        <v>144</v>
      </c>
      <c r="I28" s="111"/>
      <c r="J28" s="97"/>
      <c r="K28" s="97"/>
      <c r="L28" s="97"/>
      <c r="M28" s="97"/>
      <c r="N28" s="97"/>
    </row>
    <row r="29" spans="1:14" ht="15" customHeight="1" outlineLevel="1" x14ac:dyDescent="0.15">
      <c r="I29" s="102"/>
    </row>
    <row r="30" spans="1:14" ht="15" customHeight="1" x14ac:dyDescent="0.15">
      <c r="A30" s="117" t="s">
        <v>355</v>
      </c>
      <c r="B30" s="100"/>
      <c r="C30" s="101"/>
      <c r="D30" s="101"/>
      <c r="E30" s="101"/>
      <c r="F30" s="101"/>
      <c r="G30" s="89"/>
      <c r="I30" s="102" t="s">
        <v>142</v>
      </c>
      <c r="J30" s="97"/>
      <c r="K30" s="97"/>
      <c r="L30" s="97"/>
      <c r="M30" s="97"/>
      <c r="N30" s="97"/>
    </row>
    <row r="31" spans="1:14" ht="15" customHeight="1" x14ac:dyDescent="0.15">
      <c r="A31" s="116"/>
      <c r="B31" s="104" t="s">
        <v>148</v>
      </c>
      <c r="C31" s="105" t="s">
        <v>149</v>
      </c>
      <c r="D31" s="105" t="s">
        <v>150</v>
      </c>
      <c r="E31" s="106" t="s">
        <v>151</v>
      </c>
      <c r="F31" s="106" t="s">
        <v>152</v>
      </c>
      <c r="G31" s="106" t="s">
        <v>153</v>
      </c>
      <c r="H31" s="107" t="s">
        <v>154</v>
      </c>
      <c r="I31" s="108"/>
      <c r="J31" s="97"/>
      <c r="K31" s="97"/>
      <c r="L31" s="97"/>
      <c r="M31" s="97"/>
      <c r="N31" s="97"/>
    </row>
    <row r="32" spans="1:14" s="98" customFormat="1" ht="15" customHeight="1" x14ac:dyDescent="0.15">
      <c r="A32" s="109" t="s">
        <v>143</v>
      </c>
      <c r="B32" s="110" t="s">
        <v>144</v>
      </c>
      <c r="C32" s="110" t="s">
        <v>144</v>
      </c>
      <c r="D32" s="110" t="s">
        <v>144</v>
      </c>
      <c r="E32" s="110" t="s">
        <v>144</v>
      </c>
      <c r="F32" s="110" t="s">
        <v>144</v>
      </c>
      <c r="G32" s="110" t="s">
        <v>144</v>
      </c>
      <c r="H32" s="110" t="s">
        <v>144</v>
      </c>
      <c r="I32" s="111"/>
      <c r="J32" s="97"/>
      <c r="K32" s="97"/>
      <c r="L32" s="97"/>
      <c r="M32" s="97"/>
      <c r="N32" s="97"/>
    </row>
    <row r="33" spans="1:14" ht="15" customHeight="1" outlineLevel="1" x14ac:dyDescent="0.15">
      <c r="I33" s="102"/>
    </row>
    <row r="34" spans="1:14" ht="15" customHeight="1" x14ac:dyDescent="0.15">
      <c r="A34" s="117" t="s">
        <v>356</v>
      </c>
      <c r="B34" s="100"/>
      <c r="C34" s="101"/>
      <c r="D34" s="101"/>
      <c r="E34" s="101"/>
      <c r="F34" s="101"/>
      <c r="G34" s="89"/>
      <c r="I34" s="102"/>
      <c r="J34" s="97"/>
      <c r="K34" s="97"/>
      <c r="L34" s="97"/>
      <c r="M34" s="97"/>
      <c r="N34" s="97"/>
    </row>
    <row r="35" spans="1:14" ht="15" customHeight="1" x14ac:dyDescent="0.15">
      <c r="A35" s="116" t="s">
        <v>336</v>
      </c>
      <c r="B35" s="104" t="s">
        <v>146</v>
      </c>
      <c r="C35" s="105"/>
      <c r="D35" s="105"/>
      <c r="E35" s="106"/>
      <c r="F35" s="106"/>
      <c r="G35" s="106"/>
      <c r="H35" s="107"/>
      <c r="I35" s="108"/>
      <c r="J35" s="97"/>
      <c r="K35" s="97"/>
      <c r="L35" s="97"/>
      <c r="M35" s="97"/>
      <c r="N35" s="97"/>
    </row>
    <row r="36" spans="1:14" s="98" customFormat="1" ht="15" customHeight="1" x14ac:dyDescent="0.15">
      <c r="A36" s="109" t="s">
        <v>143</v>
      </c>
      <c r="B36" s="110" t="s">
        <v>147</v>
      </c>
      <c r="C36" s="110"/>
      <c r="D36" s="110"/>
      <c r="E36" s="110"/>
      <c r="F36" s="110"/>
      <c r="G36" s="110"/>
      <c r="H36" s="110"/>
      <c r="I36" s="111"/>
      <c r="J36" s="97"/>
      <c r="K36" s="97"/>
      <c r="L36" s="97"/>
      <c r="M36" s="97"/>
      <c r="N36" s="97"/>
    </row>
    <row r="38" spans="1:14" ht="15" customHeight="1" x14ac:dyDescent="0.15">
      <c r="A38" s="116" t="s">
        <v>155</v>
      </c>
      <c r="B38" s="104" t="s">
        <v>146</v>
      </c>
      <c r="C38" s="105"/>
      <c r="D38" s="105"/>
      <c r="E38" s="106"/>
      <c r="F38" s="106"/>
      <c r="G38" s="106"/>
      <c r="H38" s="107"/>
      <c r="I38" s="108"/>
      <c r="J38" s="97"/>
      <c r="K38" s="97"/>
      <c r="L38" s="97"/>
      <c r="M38" s="97"/>
      <c r="N38" s="97"/>
    </row>
    <row r="39" spans="1:14" s="98" customFormat="1" ht="15" customHeight="1" x14ac:dyDescent="0.15">
      <c r="A39" s="109" t="s">
        <v>143</v>
      </c>
      <c r="B39" s="110" t="s">
        <v>147</v>
      </c>
      <c r="C39" s="110"/>
      <c r="D39" s="110"/>
      <c r="E39" s="110"/>
      <c r="F39" s="110"/>
      <c r="G39" s="110"/>
      <c r="H39" s="110"/>
      <c r="I39" s="111"/>
      <c r="J39" s="97"/>
      <c r="K39" s="97"/>
      <c r="L39" s="97"/>
      <c r="M39" s="97"/>
      <c r="N39" s="97"/>
    </row>
    <row r="41" spans="1:14" ht="15" customHeight="1" x14ac:dyDescent="0.15">
      <c r="A41" s="116" t="s">
        <v>337</v>
      </c>
      <c r="B41" s="104" t="s">
        <v>146</v>
      </c>
      <c r="C41" s="105"/>
      <c r="D41" s="105"/>
      <c r="E41" s="106"/>
      <c r="F41" s="106"/>
      <c r="G41" s="106"/>
      <c r="H41" s="107"/>
      <c r="I41" s="108"/>
      <c r="J41" s="97"/>
      <c r="K41" s="97"/>
      <c r="L41" s="97"/>
      <c r="M41" s="97"/>
      <c r="N41" s="97"/>
    </row>
    <row r="42" spans="1:14" s="98" customFormat="1" ht="15" customHeight="1" x14ac:dyDescent="0.15">
      <c r="A42" s="109" t="s">
        <v>143</v>
      </c>
      <c r="B42" s="110" t="s">
        <v>147</v>
      </c>
      <c r="C42" s="110"/>
      <c r="D42" s="110"/>
      <c r="E42" s="110"/>
      <c r="F42" s="110"/>
      <c r="G42" s="110"/>
      <c r="H42" s="110"/>
      <c r="I42" s="111"/>
      <c r="J42" s="97"/>
      <c r="K42" s="97"/>
      <c r="L42" s="97"/>
      <c r="M42" s="97"/>
      <c r="N42" s="97"/>
    </row>
  </sheetData>
  <mergeCells count="2">
    <mergeCell ref="A2:I2"/>
    <mergeCell ref="H8:I8"/>
  </mergeCells>
  <phoneticPr fontId="29"/>
  <printOptions horizontalCentered="1"/>
  <pageMargins left="0.59055118110236227" right="0.19685039370078741" top="0.59055118110236227" bottom="0.59055118110236227" header="0.31496062992125984" footer="0.31496062992125984"/>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39"/>
  <sheetViews>
    <sheetView view="pageBreakPreview" zoomScale="70" zoomScaleNormal="100" zoomScaleSheetLayoutView="70" workbookViewId="0">
      <selection activeCell="R7" sqref="R7"/>
    </sheetView>
  </sheetViews>
  <sheetFormatPr defaultRowHeight="13.5" x14ac:dyDescent="0.15"/>
  <cols>
    <col min="1" max="17" width="6.625" customWidth="1"/>
  </cols>
  <sheetData>
    <row r="1" spans="1:14" ht="30" customHeight="1" x14ac:dyDescent="0.15">
      <c r="A1" s="51" t="s">
        <v>279</v>
      </c>
      <c r="B1" s="52"/>
      <c r="C1" s="52"/>
      <c r="D1" s="52"/>
      <c r="E1" s="52"/>
      <c r="F1" s="52"/>
      <c r="G1" s="52"/>
      <c r="H1" s="52"/>
      <c r="I1" s="52"/>
      <c r="J1" s="52"/>
      <c r="K1" s="52"/>
      <c r="L1" s="52"/>
      <c r="M1" s="52"/>
      <c r="N1" s="53"/>
    </row>
    <row r="2" spans="1:14" ht="30" customHeight="1" x14ac:dyDescent="0.15">
      <c r="A2" s="54"/>
      <c r="B2" s="55"/>
      <c r="C2" s="55"/>
      <c r="D2" s="55"/>
      <c r="E2" s="55"/>
      <c r="F2" s="55"/>
      <c r="G2" s="55"/>
      <c r="H2" s="55"/>
      <c r="I2" s="55"/>
      <c r="J2" s="55"/>
      <c r="K2" s="55"/>
      <c r="L2" s="55"/>
      <c r="M2" s="55"/>
      <c r="N2" s="60" t="s">
        <v>259</v>
      </c>
    </row>
    <row r="3" spans="1:14" ht="30" customHeight="1" x14ac:dyDescent="0.15">
      <c r="A3" s="213" t="s">
        <v>348</v>
      </c>
      <c r="B3" s="214"/>
      <c r="C3" s="214"/>
      <c r="D3" s="214"/>
      <c r="E3" s="214"/>
      <c r="F3" s="214"/>
      <c r="G3" s="214"/>
      <c r="H3" s="214"/>
      <c r="I3" s="214"/>
      <c r="J3" s="214"/>
      <c r="K3" s="214"/>
      <c r="L3" s="214"/>
      <c r="M3" s="214"/>
      <c r="N3" s="215"/>
    </row>
    <row r="4" spans="1:14" ht="30" customHeight="1" x14ac:dyDescent="0.15">
      <c r="A4" s="213" t="s">
        <v>280</v>
      </c>
      <c r="B4" s="214"/>
      <c r="C4" s="265" t="s">
        <v>281</v>
      </c>
      <c r="D4" s="265"/>
      <c r="E4" s="265"/>
      <c r="F4" s="265"/>
      <c r="G4" s="265"/>
      <c r="H4" s="265"/>
      <c r="I4" s="265"/>
      <c r="J4" s="265"/>
      <c r="K4" s="265"/>
      <c r="L4" s="265"/>
      <c r="M4" s="265"/>
      <c r="N4" s="266"/>
    </row>
    <row r="5" spans="1:14" ht="30" customHeight="1" x14ac:dyDescent="0.15">
      <c r="A5" s="213"/>
      <c r="B5" s="214"/>
      <c r="C5" s="265"/>
      <c r="D5" s="265"/>
      <c r="E5" s="265"/>
      <c r="F5" s="265"/>
      <c r="G5" s="265"/>
      <c r="H5" s="265"/>
      <c r="I5" s="265"/>
      <c r="J5" s="265"/>
      <c r="K5" s="265"/>
      <c r="L5" s="265"/>
      <c r="M5" s="265"/>
      <c r="N5" s="266"/>
    </row>
    <row r="6" spans="1:14" ht="30" customHeight="1" x14ac:dyDescent="0.15">
      <c r="A6" s="54"/>
      <c r="B6" s="55"/>
      <c r="C6" s="55"/>
      <c r="D6" s="55"/>
      <c r="E6" s="55"/>
      <c r="F6" s="55"/>
      <c r="G6" s="272" t="s">
        <v>4</v>
      </c>
      <c r="H6" s="272"/>
      <c r="I6" s="272"/>
      <c r="J6" s="55" t="s">
        <v>71</v>
      </c>
      <c r="K6" s="55"/>
      <c r="L6" s="55"/>
      <c r="M6" s="55"/>
      <c r="N6" s="56"/>
    </row>
    <row r="7" spans="1:14" ht="30" customHeight="1" x14ac:dyDescent="0.15">
      <c r="A7" s="54"/>
      <c r="B7" s="55"/>
      <c r="C7" s="55"/>
      <c r="D7" s="55"/>
      <c r="E7" s="55"/>
      <c r="F7" s="55"/>
      <c r="G7" s="272" t="s">
        <v>5</v>
      </c>
      <c r="H7" s="272"/>
      <c r="I7" s="272"/>
      <c r="J7" s="55" t="s">
        <v>71</v>
      </c>
      <c r="K7" s="55"/>
      <c r="L7" s="55"/>
      <c r="M7" s="55"/>
      <c r="N7" s="56"/>
    </row>
    <row r="8" spans="1:14" ht="30" customHeight="1" x14ac:dyDescent="0.15">
      <c r="A8" s="54"/>
      <c r="B8" s="55"/>
      <c r="C8" s="55"/>
      <c r="D8" s="55"/>
      <c r="E8" s="55"/>
      <c r="F8" s="55"/>
      <c r="G8" s="272" t="s">
        <v>9</v>
      </c>
      <c r="H8" s="272"/>
      <c r="I8" s="272"/>
      <c r="J8" s="55" t="s">
        <v>71</v>
      </c>
      <c r="K8" s="55"/>
      <c r="L8" s="55"/>
      <c r="M8" s="55"/>
      <c r="N8" s="56"/>
    </row>
    <row r="9" spans="1:14" ht="50.1" customHeight="1" x14ac:dyDescent="0.15">
      <c r="A9" s="273" t="s">
        <v>123</v>
      </c>
      <c r="B9" s="274"/>
      <c r="C9" s="274"/>
      <c r="D9" s="274"/>
      <c r="E9" s="274"/>
      <c r="F9" s="274"/>
      <c r="G9" s="274"/>
      <c r="H9" s="274"/>
      <c r="I9" s="274"/>
      <c r="J9" s="274"/>
      <c r="K9" s="274"/>
      <c r="L9" s="274"/>
      <c r="M9" s="274"/>
      <c r="N9" s="275"/>
    </row>
    <row r="10" spans="1:14" ht="30" customHeight="1" x14ac:dyDescent="0.15">
      <c r="A10" s="57"/>
      <c r="B10" s="269" t="s">
        <v>72</v>
      </c>
      <c r="C10" s="269"/>
      <c r="D10" s="270" t="str">
        <f>一覧!A3</f>
        <v>（仮称）瀬長島モビリティゲート整備及び再エネ使用周回バス運行可能性調査業務</v>
      </c>
      <c r="E10" s="270"/>
      <c r="F10" s="270"/>
      <c r="G10" s="270"/>
      <c r="H10" s="270"/>
      <c r="I10" s="270"/>
      <c r="J10" s="270"/>
      <c r="K10" s="270"/>
      <c r="L10" s="270"/>
      <c r="M10" s="270"/>
      <c r="N10" s="58"/>
    </row>
    <row r="11" spans="1:14" ht="60" customHeight="1" x14ac:dyDescent="0.15">
      <c r="A11" s="11"/>
      <c r="B11" s="267" t="s">
        <v>73</v>
      </c>
      <c r="C11" s="267"/>
      <c r="D11" s="267"/>
      <c r="E11" s="267"/>
      <c r="F11" s="268"/>
      <c r="G11" s="268"/>
      <c r="H11" s="268"/>
      <c r="I11" s="271" t="s">
        <v>282</v>
      </c>
      <c r="J11" s="268"/>
      <c r="K11" s="271"/>
      <c r="L11" s="268"/>
      <c r="M11" s="268"/>
      <c r="N11" s="12"/>
    </row>
    <row r="12" spans="1:14" ht="30" customHeight="1" x14ac:dyDescent="0.15">
      <c r="A12" s="11"/>
      <c r="B12" s="267" t="s">
        <v>74</v>
      </c>
      <c r="C12" s="267"/>
      <c r="D12" s="267"/>
      <c r="E12" s="267"/>
      <c r="F12" s="268"/>
      <c r="G12" s="268"/>
      <c r="H12" s="268"/>
      <c r="I12" s="268"/>
      <c r="J12" s="268"/>
      <c r="K12" s="268"/>
      <c r="L12" s="268"/>
      <c r="M12" s="268"/>
      <c r="N12" s="12"/>
    </row>
    <row r="13" spans="1:14" ht="33" customHeight="1" x14ac:dyDescent="0.15">
      <c r="A13" s="11"/>
      <c r="B13" s="267"/>
      <c r="C13" s="267"/>
      <c r="D13" s="267"/>
      <c r="E13" s="267"/>
      <c r="F13" s="268"/>
      <c r="G13" s="268"/>
      <c r="H13" s="268"/>
      <c r="I13" s="268"/>
      <c r="J13" s="268"/>
      <c r="K13" s="268"/>
      <c r="L13" s="268"/>
      <c r="M13" s="268"/>
      <c r="N13" s="12"/>
    </row>
    <row r="14" spans="1:14" ht="33" customHeight="1" x14ac:dyDescent="0.15">
      <c r="A14" s="11"/>
      <c r="B14" s="267"/>
      <c r="C14" s="267"/>
      <c r="D14" s="267"/>
      <c r="E14" s="267"/>
      <c r="F14" s="268"/>
      <c r="G14" s="268"/>
      <c r="H14" s="268"/>
      <c r="I14" s="268"/>
      <c r="J14" s="268"/>
      <c r="K14" s="268"/>
      <c r="L14" s="268"/>
      <c r="M14" s="268"/>
      <c r="N14" s="12"/>
    </row>
    <row r="15" spans="1:14" ht="33" customHeight="1" x14ac:dyDescent="0.15">
      <c r="A15" s="11"/>
      <c r="B15" s="267"/>
      <c r="C15" s="267"/>
      <c r="D15" s="267"/>
      <c r="E15" s="267"/>
      <c r="F15" s="268"/>
      <c r="G15" s="268"/>
      <c r="H15" s="268"/>
      <c r="I15" s="268"/>
      <c r="J15" s="268"/>
      <c r="K15" s="268"/>
      <c r="L15" s="268"/>
      <c r="M15" s="268"/>
      <c r="N15" s="12"/>
    </row>
    <row r="16" spans="1:14" ht="33" customHeight="1" x14ac:dyDescent="0.15">
      <c r="A16" s="11"/>
      <c r="B16" s="267"/>
      <c r="C16" s="267"/>
      <c r="D16" s="267"/>
      <c r="E16" s="267"/>
      <c r="F16" s="268"/>
      <c r="G16" s="268"/>
      <c r="H16" s="268"/>
      <c r="I16" s="268"/>
      <c r="J16" s="268"/>
      <c r="K16" s="268"/>
      <c r="L16" s="268"/>
      <c r="M16" s="268"/>
      <c r="N16" s="12"/>
    </row>
    <row r="17" spans="1:14" ht="33" customHeight="1" x14ac:dyDescent="0.15">
      <c r="A17" s="11"/>
      <c r="B17" s="267"/>
      <c r="C17" s="267"/>
      <c r="D17" s="267"/>
      <c r="E17" s="267"/>
      <c r="F17" s="268"/>
      <c r="G17" s="268"/>
      <c r="H17" s="268"/>
      <c r="I17" s="268"/>
      <c r="J17" s="268"/>
      <c r="K17" s="268"/>
      <c r="L17" s="268"/>
      <c r="M17" s="268"/>
      <c r="N17" s="12"/>
    </row>
    <row r="18" spans="1:14" ht="33" customHeight="1" x14ac:dyDescent="0.15">
      <c r="A18" s="11"/>
      <c r="B18" s="267"/>
      <c r="C18" s="267"/>
      <c r="D18" s="267"/>
      <c r="E18" s="267"/>
      <c r="F18" s="268"/>
      <c r="G18" s="268"/>
      <c r="H18" s="268"/>
      <c r="I18" s="268"/>
      <c r="J18" s="268"/>
      <c r="K18" s="268"/>
      <c r="L18" s="268"/>
      <c r="M18" s="268"/>
      <c r="N18" s="12"/>
    </row>
    <row r="19" spans="1:14" ht="33" customHeight="1" x14ac:dyDescent="0.15">
      <c r="A19" s="11"/>
      <c r="B19" s="267"/>
      <c r="C19" s="267"/>
      <c r="D19" s="267"/>
      <c r="E19" s="267"/>
      <c r="F19" s="268"/>
      <c r="G19" s="268"/>
      <c r="H19" s="268"/>
      <c r="I19" s="268"/>
      <c r="J19" s="268"/>
      <c r="K19" s="268"/>
      <c r="L19" s="268"/>
      <c r="M19" s="268"/>
      <c r="N19" s="12"/>
    </row>
    <row r="20" spans="1:14" ht="33" customHeight="1" x14ac:dyDescent="0.15">
      <c r="A20" s="11"/>
      <c r="B20" s="267"/>
      <c r="C20" s="267"/>
      <c r="D20" s="267"/>
      <c r="E20" s="267"/>
      <c r="F20" s="268"/>
      <c r="G20" s="268"/>
      <c r="H20" s="268"/>
      <c r="I20" s="268"/>
      <c r="J20" s="268"/>
      <c r="K20" s="268"/>
      <c r="L20" s="268"/>
      <c r="M20" s="268"/>
      <c r="N20" s="12"/>
    </row>
    <row r="21" spans="1:14" ht="33" customHeight="1" x14ac:dyDescent="0.15">
      <c r="A21" s="11"/>
      <c r="B21" s="267"/>
      <c r="C21" s="267"/>
      <c r="D21" s="267"/>
      <c r="E21" s="267"/>
      <c r="F21" s="268"/>
      <c r="G21" s="268"/>
      <c r="H21" s="268"/>
      <c r="I21" s="268"/>
      <c r="J21" s="268"/>
      <c r="K21" s="268"/>
      <c r="L21" s="268"/>
      <c r="M21" s="268"/>
      <c r="N21" s="12"/>
    </row>
    <row r="22" spans="1:14" ht="33" customHeight="1" x14ac:dyDescent="0.15">
      <c r="A22" s="11"/>
      <c r="B22" s="267"/>
      <c r="C22" s="267"/>
      <c r="D22" s="267"/>
      <c r="E22" s="267"/>
      <c r="F22" s="268"/>
      <c r="G22" s="268"/>
      <c r="H22" s="268"/>
      <c r="I22" s="268"/>
      <c r="J22" s="268"/>
      <c r="K22" s="268"/>
      <c r="L22" s="268"/>
      <c r="M22" s="268"/>
      <c r="N22" s="12"/>
    </row>
    <row r="23" spans="1:14" ht="33" customHeight="1" x14ac:dyDescent="0.15">
      <c r="A23" s="11"/>
      <c r="B23" s="268"/>
      <c r="C23" s="268"/>
      <c r="D23" s="268"/>
      <c r="E23" s="268"/>
      <c r="F23" s="268"/>
      <c r="G23" s="268"/>
      <c r="H23" s="268"/>
      <c r="I23" s="268"/>
      <c r="J23" s="268"/>
      <c r="K23" s="268"/>
      <c r="L23" s="268"/>
      <c r="M23" s="268"/>
      <c r="N23" s="12"/>
    </row>
    <row r="24" spans="1:14" ht="33" customHeight="1" x14ac:dyDescent="0.15">
      <c r="A24" s="11"/>
      <c r="B24" s="268"/>
      <c r="C24" s="268"/>
      <c r="D24" s="268"/>
      <c r="E24" s="268"/>
      <c r="F24" s="268"/>
      <c r="G24" s="268"/>
      <c r="H24" s="268"/>
      <c r="I24" s="268"/>
      <c r="J24" s="268"/>
      <c r="K24" s="268"/>
      <c r="L24" s="268"/>
      <c r="M24" s="268"/>
      <c r="N24" s="12"/>
    </row>
    <row r="25" spans="1:14" ht="30" customHeight="1" x14ac:dyDescent="0.15">
      <c r="A25" s="59"/>
      <c r="B25" s="63"/>
      <c r="C25" s="13"/>
      <c r="D25" s="13"/>
      <c r="E25" s="13"/>
      <c r="F25" s="13"/>
      <c r="G25" s="13"/>
      <c r="H25" s="13"/>
      <c r="I25" s="13"/>
      <c r="J25" s="13"/>
      <c r="K25" s="13"/>
      <c r="L25" s="13"/>
      <c r="M25" s="13"/>
      <c r="N25" s="14"/>
    </row>
    <row r="26" spans="1:14" ht="30" customHeight="1" x14ac:dyDescent="0.15"/>
    <row r="27" spans="1:14" ht="30" customHeight="1" x14ac:dyDescent="0.15"/>
    <row r="28" spans="1:14" ht="30" customHeight="1" x14ac:dyDescent="0.15"/>
    <row r="29" spans="1:14" ht="30" customHeight="1" x14ac:dyDescent="0.15"/>
    <row r="30" spans="1:14" ht="30" customHeight="1" x14ac:dyDescent="0.15"/>
    <row r="31" spans="1:14" ht="30" customHeight="1" x14ac:dyDescent="0.15"/>
    <row r="32" spans="1:14"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sheetData>
  <mergeCells count="13">
    <mergeCell ref="C4:N5"/>
    <mergeCell ref="B13:M24"/>
    <mergeCell ref="B10:C10"/>
    <mergeCell ref="B11:C11"/>
    <mergeCell ref="D10:M10"/>
    <mergeCell ref="I11:J11"/>
    <mergeCell ref="D11:H11"/>
    <mergeCell ref="K11:M11"/>
    <mergeCell ref="G8:I8"/>
    <mergeCell ref="G7:I7"/>
    <mergeCell ref="G6:I6"/>
    <mergeCell ref="B12:M12"/>
    <mergeCell ref="A9:N9"/>
  </mergeCells>
  <phoneticPr fontId="3"/>
  <pageMargins left="0.7" right="0.7" top="0.75" bottom="0.75" header="0.3" footer="0.3"/>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X28"/>
  <sheetViews>
    <sheetView view="pageBreakPreview" zoomScale="85" zoomScaleNormal="70" zoomScaleSheetLayoutView="85" workbookViewId="0">
      <selection activeCell="B8" sqref="B8:E8"/>
    </sheetView>
  </sheetViews>
  <sheetFormatPr defaultColWidth="1.5" defaultRowHeight="20.100000000000001" customHeight="1" x14ac:dyDescent="0.15"/>
  <cols>
    <col min="1" max="1" width="9" style="162" customWidth="1"/>
    <col min="2" max="16384" width="1.5" style="162"/>
  </cols>
  <sheetData>
    <row r="1" spans="1:128" s="142" customFormat="1" ht="20.100000000000001" customHeight="1" x14ac:dyDescent="0.15">
      <c r="A1" s="162"/>
      <c r="B1" s="127" t="s">
        <v>310</v>
      </c>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62"/>
      <c r="BC1" s="162"/>
      <c r="BD1" s="162"/>
      <c r="BE1" s="162"/>
      <c r="BF1" s="162"/>
      <c r="BG1" s="162"/>
      <c r="BH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162"/>
      <c r="DD1" s="162"/>
      <c r="DE1" s="162"/>
      <c r="DF1" s="162"/>
      <c r="DG1" s="162"/>
      <c r="DH1" s="162"/>
      <c r="DI1" s="162"/>
      <c r="DJ1" s="162"/>
      <c r="DK1" s="162"/>
      <c r="DL1" s="162"/>
      <c r="DM1" s="162"/>
      <c r="DN1" s="162"/>
      <c r="DO1" s="162"/>
      <c r="DP1" s="162"/>
      <c r="DQ1" s="162"/>
      <c r="DR1" s="162"/>
      <c r="DS1" s="162"/>
      <c r="DT1" s="162"/>
      <c r="DU1" s="162"/>
      <c r="DV1" s="162"/>
      <c r="DW1" s="162"/>
      <c r="DX1" s="162"/>
    </row>
    <row r="2" spans="1:128" s="142" customFormat="1" ht="20.100000000000001" customHeight="1" x14ac:dyDescent="0.15">
      <c r="A2" s="162"/>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62"/>
      <c r="BC2" s="162"/>
      <c r="BD2" s="162"/>
      <c r="BE2" s="162"/>
      <c r="BF2" s="162"/>
      <c r="BG2" s="162"/>
      <c r="BH2" s="162"/>
      <c r="BX2" s="162"/>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row>
    <row r="3" spans="1:128" s="142" customFormat="1" ht="20.100000000000001" customHeight="1" x14ac:dyDescent="0.15">
      <c r="A3" s="162"/>
      <c r="B3" s="594" t="s">
        <v>311</v>
      </c>
      <c r="C3" s="594"/>
      <c r="D3" s="594"/>
      <c r="E3" s="594"/>
      <c r="F3" s="594"/>
      <c r="G3" s="594"/>
      <c r="H3" s="594"/>
      <c r="I3" s="594"/>
      <c r="J3" s="594"/>
      <c r="K3" s="594"/>
      <c r="L3" s="594"/>
      <c r="M3" s="594"/>
      <c r="N3" s="594"/>
      <c r="O3" s="594"/>
      <c r="P3" s="594"/>
      <c r="Q3" s="594"/>
      <c r="R3" s="594"/>
      <c r="S3" s="594"/>
      <c r="T3" s="594"/>
      <c r="U3" s="594"/>
      <c r="V3" s="594"/>
      <c r="W3" s="594"/>
      <c r="X3" s="594"/>
      <c r="Y3" s="594"/>
      <c r="Z3" s="594"/>
      <c r="AA3" s="594"/>
      <c r="AB3" s="594"/>
      <c r="AC3" s="594"/>
      <c r="AD3" s="594"/>
      <c r="AE3" s="594"/>
      <c r="AF3" s="594"/>
      <c r="AG3" s="594"/>
      <c r="AH3" s="594"/>
      <c r="AI3" s="594"/>
      <c r="AJ3" s="594"/>
      <c r="AK3" s="594"/>
      <c r="AL3" s="594"/>
      <c r="AM3" s="594"/>
      <c r="AN3" s="594"/>
      <c r="AO3" s="594"/>
      <c r="AP3" s="594"/>
      <c r="AQ3" s="594"/>
      <c r="AR3" s="594"/>
      <c r="AS3" s="594"/>
      <c r="AT3" s="594"/>
      <c r="AU3" s="594"/>
      <c r="AV3" s="594"/>
      <c r="AW3" s="594"/>
      <c r="AX3" s="594"/>
      <c r="AY3" s="594"/>
      <c r="AZ3" s="594"/>
      <c r="BA3" s="594"/>
      <c r="BB3" s="594"/>
      <c r="BC3" s="594"/>
      <c r="BD3" s="594"/>
      <c r="BE3" s="594"/>
      <c r="BF3" s="594"/>
      <c r="BG3" s="594"/>
      <c r="BH3" s="594"/>
      <c r="BX3" s="162"/>
      <c r="BY3" s="162"/>
      <c r="BZ3" s="162"/>
      <c r="CA3" s="162"/>
      <c r="CB3" s="162"/>
      <c r="CC3" s="162"/>
      <c r="CD3" s="162"/>
      <c r="CE3" s="162"/>
      <c r="CF3" s="162"/>
      <c r="CG3" s="162"/>
      <c r="CH3" s="162"/>
      <c r="CI3" s="162"/>
      <c r="CJ3" s="162"/>
      <c r="CK3" s="162"/>
      <c r="CL3" s="162"/>
      <c r="CM3" s="162"/>
      <c r="CN3" s="162"/>
      <c r="CO3" s="162"/>
      <c r="CP3" s="162"/>
      <c r="CQ3" s="162"/>
      <c r="CR3" s="162"/>
      <c r="CS3" s="162"/>
      <c r="CT3" s="162"/>
      <c r="CU3" s="162"/>
      <c r="CV3" s="162"/>
      <c r="CW3" s="162"/>
      <c r="CX3" s="162"/>
      <c r="CY3" s="162"/>
      <c r="CZ3" s="162"/>
      <c r="DA3" s="162"/>
      <c r="DB3" s="162"/>
      <c r="DC3" s="162"/>
      <c r="DD3" s="162"/>
      <c r="DE3" s="162"/>
      <c r="DF3" s="162"/>
      <c r="DG3" s="162"/>
      <c r="DH3" s="162"/>
      <c r="DI3" s="162"/>
      <c r="DJ3" s="162"/>
      <c r="DK3" s="162"/>
      <c r="DL3" s="162"/>
      <c r="DM3" s="162"/>
      <c r="DN3" s="162"/>
      <c r="DO3" s="162"/>
      <c r="DP3" s="162"/>
      <c r="DQ3" s="162"/>
      <c r="DR3" s="162"/>
      <c r="DS3" s="162"/>
      <c r="DT3" s="162"/>
      <c r="DU3" s="162"/>
      <c r="DV3" s="162"/>
      <c r="DW3" s="162"/>
      <c r="DX3" s="162"/>
    </row>
    <row r="4" spans="1:128" s="142" customFormat="1" ht="20.100000000000001" customHeight="1" x14ac:dyDescent="0.15">
      <c r="A4" s="162"/>
      <c r="B4" s="594"/>
      <c r="C4" s="594"/>
      <c r="D4" s="594"/>
      <c r="E4" s="594"/>
      <c r="F4" s="594"/>
      <c r="G4" s="594"/>
      <c r="H4" s="594"/>
      <c r="I4" s="594"/>
      <c r="J4" s="594"/>
      <c r="K4" s="594"/>
      <c r="L4" s="594"/>
      <c r="M4" s="594"/>
      <c r="N4" s="594"/>
      <c r="O4" s="594"/>
      <c r="P4" s="594"/>
      <c r="Q4" s="594"/>
      <c r="R4" s="594"/>
      <c r="S4" s="594"/>
      <c r="T4" s="594"/>
      <c r="U4" s="594"/>
      <c r="V4" s="594"/>
      <c r="W4" s="594"/>
      <c r="X4" s="594"/>
      <c r="Y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c r="AW4" s="594"/>
      <c r="AX4" s="594"/>
      <c r="AY4" s="594"/>
      <c r="AZ4" s="594"/>
      <c r="BA4" s="594"/>
      <c r="BB4" s="594"/>
      <c r="BC4" s="594"/>
      <c r="BD4" s="594"/>
      <c r="BE4" s="594"/>
      <c r="BF4" s="594"/>
      <c r="BG4" s="594"/>
      <c r="BH4" s="594"/>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row>
    <row r="5" spans="1:128" s="142" customFormat="1" ht="20.100000000000001" customHeight="1" x14ac:dyDescent="0.15">
      <c r="A5" s="162"/>
      <c r="B5" s="229"/>
      <c r="C5" s="229"/>
      <c r="D5" s="229"/>
      <c r="E5" s="229"/>
      <c r="F5" s="143"/>
      <c r="G5" s="143"/>
      <c r="H5" s="143"/>
      <c r="I5" s="143"/>
      <c r="J5" s="143"/>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62"/>
      <c r="BC5" s="162"/>
      <c r="BD5" s="162"/>
      <c r="BE5" s="162"/>
      <c r="BF5" s="162"/>
      <c r="BG5" s="162"/>
      <c r="BH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row>
    <row r="6" spans="1:128" s="142" customFormat="1" ht="20.100000000000001" customHeight="1" x14ac:dyDescent="0.15">
      <c r="A6" s="162"/>
      <c r="B6" s="230"/>
      <c r="C6" s="230"/>
      <c r="D6" s="230"/>
      <c r="E6" s="230"/>
      <c r="F6" s="140"/>
      <c r="G6" s="140"/>
      <c r="H6" s="140"/>
      <c r="I6" s="140"/>
      <c r="J6" s="140"/>
      <c r="K6" s="140"/>
      <c r="L6" s="140"/>
      <c r="M6" s="140"/>
      <c r="N6" s="140"/>
      <c r="O6" s="140"/>
      <c r="P6" s="140"/>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40"/>
      <c r="AX6" s="140"/>
      <c r="AY6" s="140"/>
      <c r="AZ6" s="140"/>
      <c r="BA6" s="140"/>
      <c r="BB6" s="162"/>
      <c r="BC6" s="162"/>
      <c r="BD6" s="162"/>
      <c r="BE6" s="162"/>
      <c r="BF6" s="162"/>
      <c r="BG6" s="162"/>
      <c r="BH6" s="162"/>
      <c r="BX6" s="162"/>
      <c r="BY6" s="162"/>
      <c r="BZ6" s="162"/>
      <c r="CA6" s="162"/>
      <c r="CB6" s="162"/>
      <c r="CC6" s="162"/>
      <c r="CD6" s="162"/>
      <c r="CE6" s="162"/>
      <c r="CF6" s="162"/>
      <c r="CG6" s="162"/>
      <c r="CH6" s="162"/>
      <c r="CI6" s="162"/>
      <c r="CJ6" s="162"/>
      <c r="CK6" s="162"/>
      <c r="CL6" s="162"/>
      <c r="CM6" s="162"/>
      <c r="CN6" s="162"/>
      <c r="CO6" s="162"/>
      <c r="CP6" s="162"/>
      <c r="CQ6" s="162"/>
      <c r="CR6" s="162"/>
      <c r="CS6" s="162"/>
      <c r="CT6" s="162"/>
      <c r="CU6" s="162"/>
      <c r="CV6" s="162"/>
      <c r="CW6" s="162"/>
      <c r="CX6" s="162"/>
      <c r="CY6" s="162"/>
      <c r="CZ6" s="162"/>
      <c r="DA6" s="162"/>
      <c r="DB6" s="162"/>
      <c r="DC6" s="162"/>
      <c r="DD6" s="162"/>
      <c r="DE6" s="162"/>
      <c r="DF6" s="162"/>
      <c r="DG6" s="162"/>
      <c r="DH6" s="162"/>
      <c r="DI6" s="162"/>
      <c r="DJ6" s="162"/>
      <c r="DK6" s="162"/>
      <c r="DL6" s="162"/>
      <c r="DM6" s="162"/>
      <c r="DN6" s="162"/>
      <c r="DO6" s="162"/>
      <c r="DP6" s="162"/>
      <c r="DQ6" s="162"/>
      <c r="DR6" s="162"/>
      <c r="DS6" s="162"/>
      <c r="DT6" s="162"/>
      <c r="DU6" s="162"/>
      <c r="DV6" s="162"/>
      <c r="DW6" s="162"/>
      <c r="DX6" s="162"/>
    </row>
    <row r="7" spans="1:128" s="142" customFormat="1" ht="20.100000000000001" customHeight="1" x14ac:dyDescent="0.15">
      <c r="A7" s="162"/>
      <c r="B7" s="231"/>
      <c r="C7" s="231"/>
      <c r="D7" s="231"/>
      <c r="E7" s="231"/>
      <c r="F7" s="144"/>
      <c r="G7" s="595" t="s">
        <v>250</v>
      </c>
      <c r="H7" s="595"/>
      <c r="I7" s="595"/>
      <c r="J7" s="595"/>
      <c r="K7" s="595"/>
      <c r="L7" s="595"/>
      <c r="M7" s="595"/>
      <c r="N7" s="595"/>
      <c r="O7" s="595"/>
      <c r="P7" s="595"/>
      <c r="Q7" s="596" t="str">
        <f>+一覧!$A$3</f>
        <v>（仮称）瀬長島モビリティゲート整備及び再エネ使用周回バス運行可能性調査業務</v>
      </c>
      <c r="R7" s="596"/>
      <c r="S7" s="596"/>
      <c r="T7" s="596"/>
      <c r="U7" s="596"/>
      <c r="V7" s="596"/>
      <c r="W7" s="596"/>
      <c r="X7" s="596"/>
      <c r="Y7" s="596"/>
      <c r="Z7" s="596"/>
      <c r="AA7" s="596"/>
      <c r="AB7" s="596"/>
      <c r="AC7" s="596"/>
      <c r="AD7" s="596"/>
      <c r="AE7" s="596"/>
      <c r="AF7" s="596"/>
      <c r="AG7" s="596"/>
      <c r="AH7" s="596"/>
      <c r="AI7" s="596"/>
      <c r="AJ7" s="596"/>
      <c r="AK7" s="596"/>
      <c r="AL7" s="596"/>
      <c r="AM7" s="596"/>
      <c r="AN7" s="596"/>
      <c r="AO7" s="596"/>
      <c r="AP7" s="596"/>
      <c r="AQ7" s="596"/>
      <c r="AR7" s="596"/>
      <c r="AS7" s="596"/>
      <c r="AT7" s="596"/>
      <c r="AU7" s="596"/>
      <c r="AV7" s="596"/>
      <c r="AW7" s="596"/>
      <c r="AX7" s="596"/>
      <c r="AY7" s="596"/>
      <c r="AZ7" s="596"/>
      <c r="BA7" s="596"/>
      <c r="BB7" s="596"/>
      <c r="BC7" s="596"/>
      <c r="BD7" s="596"/>
      <c r="BE7" s="596"/>
      <c r="BF7" s="596"/>
      <c r="BG7" s="596"/>
      <c r="BH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row>
    <row r="8" spans="1:128" s="142" customFormat="1" ht="20.100000000000001" customHeight="1" x14ac:dyDescent="0.15">
      <c r="A8" s="162"/>
      <c r="B8" s="231"/>
      <c r="C8" s="231"/>
      <c r="D8" s="231"/>
      <c r="E8" s="231"/>
      <c r="F8" s="144"/>
      <c r="G8" s="156"/>
      <c r="H8" s="156"/>
      <c r="I8" s="156"/>
      <c r="J8" s="156"/>
      <c r="K8" s="156"/>
      <c r="L8" s="156"/>
      <c r="M8" s="156"/>
      <c r="N8" s="156"/>
      <c r="O8" s="156"/>
      <c r="P8" s="156"/>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62"/>
      <c r="BE8" s="162"/>
      <c r="BF8" s="162"/>
      <c r="BG8" s="162"/>
      <c r="BH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row>
    <row r="9" spans="1:128" s="142" customFormat="1" ht="20.100000000000001" customHeight="1" x14ac:dyDescent="0.15">
      <c r="A9" s="162"/>
      <c r="B9" s="231"/>
      <c r="C9" s="231"/>
      <c r="D9" s="231"/>
      <c r="E9" s="231"/>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62"/>
      <c r="BC9" s="162"/>
      <c r="BD9" s="162"/>
      <c r="BE9" s="162"/>
      <c r="BF9" s="162"/>
      <c r="BG9" s="162"/>
      <c r="BH9" s="162"/>
      <c r="BX9" s="162"/>
      <c r="BY9" s="162"/>
      <c r="BZ9" s="162"/>
      <c r="CA9" s="162"/>
      <c r="CB9" s="162"/>
      <c r="CC9" s="162"/>
      <c r="CD9" s="162"/>
      <c r="CE9" s="162"/>
      <c r="CF9" s="162"/>
      <c r="CG9" s="162"/>
      <c r="CH9" s="162"/>
      <c r="CI9" s="162"/>
      <c r="CJ9" s="162"/>
      <c r="CK9" s="162"/>
      <c r="CL9" s="162"/>
      <c r="CM9" s="162"/>
      <c r="CN9" s="162"/>
      <c r="CO9" s="162"/>
      <c r="CP9" s="162"/>
      <c r="CQ9" s="162"/>
      <c r="CR9" s="162"/>
      <c r="CS9" s="162"/>
      <c r="CT9" s="162"/>
      <c r="CU9" s="162"/>
      <c r="CV9" s="162"/>
      <c r="CW9" s="162"/>
      <c r="CX9" s="162"/>
      <c r="CY9" s="162"/>
      <c r="CZ9" s="162"/>
      <c r="DA9" s="162"/>
      <c r="DB9" s="162"/>
      <c r="DC9" s="162"/>
      <c r="DD9" s="162"/>
      <c r="DE9" s="162"/>
      <c r="DF9" s="162"/>
      <c r="DG9" s="162"/>
      <c r="DH9" s="162"/>
      <c r="DI9" s="162"/>
      <c r="DJ9" s="162"/>
      <c r="DK9" s="162"/>
      <c r="DL9" s="162"/>
      <c r="DM9" s="162"/>
      <c r="DN9" s="162"/>
      <c r="DO9" s="162"/>
      <c r="DP9" s="162"/>
      <c r="DQ9" s="162"/>
      <c r="DR9" s="162"/>
      <c r="DS9" s="162"/>
      <c r="DT9" s="162"/>
      <c r="DU9" s="162"/>
      <c r="DV9" s="162"/>
      <c r="DW9" s="162"/>
      <c r="DX9" s="162"/>
    </row>
    <row r="10" spans="1:128" s="142" customFormat="1" ht="20.100000000000001" customHeight="1" x14ac:dyDescent="0.15">
      <c r="A10" s="162"/>
      <c r="B10" s="230"/>
      <c r="C10" s="230"/>
      <c r="D10" s="230"/>
      <c r="E10" s="230"/>
      <c r="F10" s="144"/>
      <c r="G10" s="595" t="s">
        <v>313</v>
      </c>
      <c r="H10" s="595"/>
      <c r="I10" s="595"/>
      <c r="J10" s="595"/>
      <c r="K10" s="595"/>
      <c r="L10" s="595"/>
      <c r="M10" s="595"/>
      <c r="N10" s="595"/>
      <c r="O10" s="595"/>
      <c r="P10" s="595"/>
      <c r="Q10" s="595"/>
      <c r="R10" s="595"/>
      <c r="S10" s="595"/>
      <c r="T10" s="595"/>
      <c r="U10" s="595"/>
      <c r="V10" s="595"/>
      <c r="W10" s="595"/>
      <c r="X10" s="595"/>
      <c r="Y10" s="595"/>
      <c r="Z10" s="595"/>
      <c r="AA10" s="595"/>
      <c r="AB10" s="595"/>
      <c r="AC10" s="595"/>
      <c r="AD10" s="595"/>
      <c r="AE10" s="595"/>
      <c r="AF10" s="595"/>
      <c r="AG10" s="595"/>
      <c r="AH10" s="595"/>
      <c r="AI10" s="595"/>
      <c r="AJ10" s="595"/>
      <c r="AK10" s="595"/>
      <c r="AL10" s="595"/>
      <c r="AM10" s="595"/>
      <c r="AN10" s="595"/>
      <c r="AO10" s="595"/>
      <c r="AP10" s="595"/>
      <c r="AQ10" s="595"/>
      <c r="AR10" s="595"/>
      <c r="AS10" s="595"/>
      <c r="AT10" s="595"/>
      <c r="AU10" s="595"/>
      <c r="AV10" s="595"/>
      <c r="AW10" s="595"/>
      <c r="AX10" s="595"/>
      <c r="AY10" s="595"/>
      <c r="AZ10" s="595"/>
      <c r="BA10" s="595"/>
      <c r="BB10" s="595"/>
      <c r="BC10" s="595"/>
      <c r="BD10" s="162"/>
      <c r="BE10" s="162"/>
      <c r="BF10" s="162"/>
      <c r="BG10" s="162"/>
      <c r="BH10" s="162"/>
      <c r="BX10" s="162"/>
      <c r="BY10" s="162"/>
      <c r="BZ10" s="162"/>
      <c r="CA10" s="162"/>
      <c r="CB10" s="162"/>
      <c r="CC10" s="162"/>
      <c r="CD10" s="162"/>
      <c r="CE10" s="162"/>
      <c r="CF10" s="162"/>
      <c r="CG10" s="162"/>
      <c r="CH10" s="162"/>
      <c r="CI10" s="162"/>
      <c r="CJ10" s="162"/>
      <c r="CK10" s="162"/>
      <c r="CL10" s="162"/>
      <c r="CM10" s="162"/>
      <c r="CN10" s="162"/>
      <c r="CO10" s="162"/>
      <c r="CP10" s="162"/>
      <c r="CQ10" s="162"/>
      <c r="CR10" s="162"/>
      <c r="CS10" s="162"/>
      <c r="CT10" s="162"/>
      <c r="CU10" s="162"/>
      <c r="CV10" s="162"/>
      <c r="CW10" s="162"/>
      <c r="CX10" s="162"/>
      <c r="CY10" s="162"/>
      <c r="CZ10" s="162"/>
      <c r="DA10" s="162"/>
      <c r="DB10" s="162"/>
      <c r="DC10" s="162"/>
      <c r="DD10" s="162"/>
      <c r="DE10" s="162"/>
      <c r="DF10" s="162"/>
      <c r="DG10" s="162"/>
      <c r="DH10" s="162"/>
      <c r="DI10" s="162"/>
      <c r="DJ10" s="162"/>
      <c r="DK10" s="162"/>
      <c r="DL10" s="162"/>
      <c r="DM10" s="162"/>
      <c r="DN10" s="162"/>
      <c r="DO10" s="162"/>
      <c r="DP10" s="162"/>
      <c r="DQ10" s="162"/>
      <c r="DR10" s="162"/>
      <c r="DS10" s="162"/>
      <c r="DT10" s="162"/>
      <c r="DU10" s="162"/>
      <c r="DV10" s="162"/>
      <c r="DW10" s="162"/>
      <c r="DX10" s="162"/>
    </row>
    <row r="11" spans="1:128" s="142" customFormat="1" ht="20.100000000000001" customHeight="1" x14ac:dyDescent="0.15">
      <c r="A11" s="162"/>
      <c r="B11" s="230"/>
      <c r="C11" s="230"/>
      <c r="D11" s="230"/>
      <c r="E11" s="23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62"/>
      <c r="BC11" s="162"/>
      <c r="BD11" s="162"/>
      <c r="BE11" s="162"/>
      <c r="BF11" s="162"/>
      <c r="BG11" s="162"/>
      <c r="BH11" s="162"/>
      <c r="BX11" s="162"/>
      <c r="BY11" s="162"/>
      <c r="BZ11" s="162"/>
      <c r="CA11" s="162"/>
      <c r="CB11" s="162"/>
      <c r="CC11" s="162"/>
      <c r="CD11" s="162"/>
      <c r="CE11" s="162"/>
      <c r="CF11" s="162"/>
      <c r="CG11" s="162"/>
      <c r="CH11" s="162"/>
      <c r="CI11" s="162"/>
      <c r="CJ11" s="162"/>
      <c r="CK11" s="162"/>
      <c r="CL11" s="162"/>
      <c r="CM11" s="162"/>
      <c r="CN11" s="162"/>
      <c r="CO11" s="162"/>
      <c r="CP11" s="162"/>
      <c r="CQ11" s="162"/>
      <c r="CR11" s="162"/>
      <c r="CS11" s="162"/>
      <c r="CT11" s="162"/>
      <c r="CU11" s="162"/>
      <c r="CV11" s="162"/>
      <c r="CW11" s="162"/>
      <c r="CX11" s="162"/>
      <c r="CY11" s="162"/>
      <c r="CZ11" s="162"/>
      <c r="DA11" s="162"/>
      <c r="DB11" s="162"/>
      <c r="DC11" s="162"/>
      <c r="DD11" s="162"/>
      <c r="DE11" s="162"/>
      <c r="DF11" s="162"/>
      <c r="DG11" s="162"/>
      <c r="DH11" s="162"/>
      <c r="DI11" s="162"/>
      <c r="DJ11" s="162"/>
      <c r="DK11" s="162"/>
      <c r="DL11" s="162"/>
      <c r="DM11" s="162"/>
      <c r="DN11" s="162"/>
      <c r="DO11" s="162"/>
      <c r="DP11" s="162"/>
      <c r="DQ11" s="162"/>
      <c r="DR11" s="162"/>
      <c r="DS11" s="162"/>
      <c r="DT11" s="162"/>
      <c r="DU11" s="162"/>
      <c r="DV11" s="162"/>
      <c r="DW11" s="162"/>
      <c r="DX11" s="162"/>
    </row>
    <row r="12" spans="1:128" s="142" customFormat="1" ht="20.100000000000001" customHeight="1" x14ac:dyDescent="0.15">
      <c r="A12" s="162"/>
      <c r="B12" s="229"/>
      <c r="C12" s="229"/>
      <c r="D12" s="229"/>
      <c r="E12" s="229"/>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62"/>
      <c r="BC12" s="162"/>
      <c r="BD12" s="162"/>
      <c r="BE12" s="162"/>
      <c r="BF12" s="162"/>
      <c r="BG12" s="162"/>
      <c r="BH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2"/>
      <c r="DA12" s="162"/>
      <c r="DB12" s="162"/>
      <c r="DC12" s="162"/>
      <c r="DD12" s="162"/>
      <c r="DE12" s="162"/>
      <c r="DF12" s="162"/>
      <c r="DG12" s="162"/>
      <c r="DH12" s="162"/>
      <c r="DI12" s="162"/>
      <c r="DJ12" s="162"/>
      <c r="DK12" s="162"/>
      <c r="DL12" s="162"/>
      <c r="DM12" s="162"/>
      <c r="DN12" s="162"/>
      <c r="DO12" s="162"/>
      <c r="DP12" s="162"/>
      <c r="DQ12" s="162"/>
      <c r="DR12" s="162"/>
      <c r="DS12" s="162"/>
      <c r="DT12" s="162"/>
      <c r="DU12" s="162"/>
      <c r="DV12" s="162"/>
      <c r="DW12" s="162"/>
      <c r="DX12" s="162"/>
    </row>
    <row r="13" spans="1:128" s="142" customFormat="1" ht="20.100000000000001" customHeight="1" x14ac:dyDescent="0.15">
      <c r="A13" s="162"/>
      <c r="B13" s="229"/>
      <c r="C13" s="229"/>
      <c r="D13" s="229"/>
      <c r="E13" s="229"/>
      <c r="F13" s="143"/>
      <c r="G13" s="143"/>
      <c r="H13" s="143"/>
      <c r="I13" s="143"/>
      <c r="J13" s="143"/>
      <c r="K13" s="143"/>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62"/>
      <c r="BC13" s="162"/>
      <c r="BD13" s="162"/>
      <c r="BE13" s="162"/>
      <c r="BF13" s="162"/>
      <c r="BG13" s="162"/>
      <c r="BH13" s="162"/>
      <c r="BX13" s="162"/>
      <c r="BY13" s="162"/>
      <c r="BZ13" s="162"/>
      <c r="CA13" s="162"/>
      <c r="CB13" s="162"/>
      <c r="CC13" s="162"/>
      <c r="CD13" s="162"/>
      <c r="CE13" s="162"/>
      <c r="CF13" s="162"/>
      <c r="CG13" s="162"/>
      <c r="CH13" s="162"/>
      <c r="CI13" s="162"/>
      <c r="CJ13" s="162"/>
      <c r="CK13" s="162"/>
      <c r="CL13" s="162"/>
      <c r="CM13" s="162"/>
      <c r="CN13" s="162"/>
      <c r="CO13" s="162"/>
      <c r="CP13" s="162"/>
      <c r="CQ13" s="162"/>
      <c r="CR13" s="162"/>
      <c r="CS13" s="162"/>
      <c r="CT13" s="162"/>
      <c r="CU13" s="162"/>
      <c r="CV13" s="162"/>
      <c r="CW13" s="162"/>
      <c r="CX13" s="162"/>
      <c r="CY13" s="162"/>
      <c r="CZ13" s="162"/>
      <c r="DA13" s="162"/>
      <c r="DB13" s="162"/>
      <c r="DC13" s="162"/>
      <c r="DD13" s="162"/>
      <c r="DE13" s="162"/>
      <c r="DF13" s="162"/>
      <c r="DG13" s="162"/>
      <c r="DH13" s="162"/>
      <c r="DI13" s="162"/>
      <c r="DJ13" s="162"/>
      <c r="DK13" s="162"/>
      <c r="DL13" s="162"/>
      <c r="DM13" s="162"/>
      <c r="DN13" s="162"/>
      <c r="DO13" s="162"/>
      <c r="DP13" s="162"/>
      <c r="DQ13" s="162"/>
      <c r="DR13" s="162"/>
      <c r="DS13" s="162"/>
      <c r="DT13" s="162"/>
      <c r="DU13" s="162"/>
      <c r="DV13" s="162"/>
      <c r="DW13" s="162"/>
      <c r="DX13" s="162"/>
    </row>
    <row r="14" spans="1:128" s="142" customFormat="1" ht="20.100000000000001" customHeight="1" x14ac:dyDescent="0.15">
      <c r="A14" s="162"/>
      <c r="B14" s="230"/>
      <c r="C14" s="232"/>
      <c r="D14" s="597" t="s">
        <v>260</v>
      </c>
      <c r="E14" s="597"/>
      <c r="F14" s="598"/>
      <c r="G14" s="599"/>
      <c r="H14" s="599"/>
      <c r="I14" s="598" t="s">
        <v>53</v>
      </c>
      <c r="J14" s="598"/>
      <c r="K14" s="600"/>
      <c r="L14" s="600"/>
      <c r="M14" s="598" t="s">
        <v>54</v>
      </c>
      <c r="N14" s="598"/>
      <c r="O14" s="601"/>
      <c r="P14" s="601"/>
      <c r="Q14" s="598" t="s">
        <v>55</v>
      </c>
      <c r="R14" s="598"/>
      <c r="S14" s="157"/>
      <c r="T14" s="157"/>
      <c r="U14" s="157"/>
      <c r="V14" s="157"/>
      <c r="W14" s="157"/>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62"/>
      <c r="BC14" s="162"/>
      <c r="BD14" s="162"/>
      <c r="BE14" s="162"/>
      <c r="BF14" s="162"/>
      <c r="BG14" s="162"/>
      <c r="BH14" s="162"/>
      <c r="BX14" s="162"/>
      <c r="BY14" s="162"/>
      <c r="BZ14" s="162"/>
      <c r="CA14" s="162"/>
      <c r="CB14" s="162"/>
      <c r="CC14" s="162"/>
      <c r="CD14" s="162"/>
      <c r="CE14" s="162"/>
      <c r="CF14" s="162"/>
      <c r="CG14" s="162"/>
      <c r="CH14" s="162"/>
      <c r="CI14" s="162"/>
      <c r="CJ14" s="162"/>
      <c r="CK14" s="162"/>
      <c r="CL14" s="162"/>
      <c r="CM14" s="162"/>
      <c r="CN14" s="162"/>
      <c r="CO14" s="162"/>
      <c r="CP14" s="162"/>
      <c r="CQ14" s="162"/>
      <c r="CR14" s="162"/>
      <c r="CS14" s="162"/>
      <c r="CT14" s="162"/>
      <c r="CU14" s="162"/>
      <c r="CV14" s="162"/>
      <c r="CW14" s="162"/>
      <c r="CX14" s="162"/>
      <c r="CY14" s="162"/>
      <c r="CZ14" s="162"/>
      <c r="DA14" s="162"/>
      <c r="DB14" s="162"/>
      <c r="DC14" s="162"/>
      <c r="DD14" s="162"/>
      <c r="DE14" s="162"/>
      <c r="DF14" s="162"/>
      <c r="DG14" s="162"/>
      <c r="DH14" s="162"/>
      <c r="DI14" s="162"/>
      <c r="DJ14" s="162"/>
      <c r="DK14" s="162"/>
      <c r="DL14" s="162"/>
      <c r="DM14" s="162"/>
      <c r="DN14" s="162"/>
      <c r="DO14" s="162"/>
      <c r="DP14" s="162"/>
      <c r="DQ14" s="162"/>
      <c r="DR14" s="162"/>
      <c r="DS14" s="162"/>
      <c r="DT14" s="162"/>
      <c r="DU14" s="162"/>
      <c r="DV14" s="162"/>
      <c r="DW14" s="162"/>
      <c r="DX14" s="162"/>
    </row>
    <row r="15" spans="1:128" s="142" customFormat="1" ht="20.100000000000001" customHeight="1" x14ac:dyDescent="0.15">
      <c r="A15" s="162"/>
      <c r="B15" s="230"/>
      <c r="C15" s="232"/>
      <c r="D15" s="232"/>
      <c r="E15" s="232"/>
      <c r="F15" s="157"/>
      <c r="G15" s="158"/>
      <c r="H15" s="158"/>
      <c r="I15" s="157"/>
      <c r="J15" s="157"/>
      <c r="K15" s="159"/>
      <c r="L15" s="159"/>
      <c r="M15" s="157"/>
      <c r="N15" s="157"/>
      <c r="O15" s="160"/>
      <c r="P15" s="160"/>
      <c r="Q15" s="157"/>
      <c r="R15" s="157"/>
      <c r="S15" s="157"/>
      <c r="T15" s="157"/>
      <c r="U15" s="157"/>
      <c r="V15" s="157"/>
      <c r="W15" s="157"/>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62"/>
      <c r="BC15" s="162"/>
      <c r="BD15" s="162"/>
      <c r="BE15" s="162"/>
      <c r="BF15" s="162"/>
      <c r="BG15" s="162"/>
      <c r="BH15" s="162"/>
      <c r="BX15" s="162"/>
      <c r="BY15" s="162"/>
      <c r="BZ15" s="162"/>
      <c r="CA15" s="162"/>
      <c r="CB15" s="162"/>
      <c r="CC15" s="162"/>
      <c r="CD15" s="162"/>
      <c r="CE15" s="162"/>
      <c r="CF15" s="162"/>
      <c r="CG15" s="162"/>
      <c r="CH15" s="162"/>
      <c r="CI15" s="162"/>
      <c r="CJ15" s="162"/>
      <c r="CK15" s="162"/>
      <c r="CL15" s="162"/>
      <c r="CM15" s="162"/>
      <c r="CN15" s="162"/>
      <c r="CO15" s="162"/>
      <c r="CP15" s="162"/>
      <c r="CQ15" s="162"/>
      <c r="CR15" s="162"/>
      <c r="CS15" s="162"/>
      <c r="CT15" s="162"/>
      <c r="CU15" s="162"/>
      <c r="CV15" s="162"/>
      <c r="CW15" s="162"/>
      <c r="CX15" s="162"/>
      <c r="CY15" s="162"/>
      <c r="CZ15" s="162"/>
      <c r="DA15" s="162"/>
      <c r="DB15" s="162"/>
      <c r="DC15" s="162"/>
      <c r="DD15" s="162"/>
      <c r="DE15" s="162"/>
      <c r="DF15" s="162"/>
      <c r="DG15" s="162"/>
      <c r="DH15" s="162"/>
      <c r="DI15" s="162"/>
      <c r="DJ15" s="162"/>
      <c r="DK15" s="162"/>
      <c r="DL15" s="162"/>
      <c r="DM15" s="162"/>
      <c r="DN15" s="162"/>
      <c r="DO15" s="162"/>
      <c r="DP15" s="162"/>
      <c r="DQ15" s="162"/>
      <c r="DR15" s="162"/>
      <c r="DS15" s="162"/>
      <c r="DT15" s="162"/>
      <c r="DU15" s="162"/>
      <c r="DV15" s="162"/>
      <c r="DW15" s="162"/>
      <c r="DX15" s="162"/>
    </row>
    <row r="16" spans="1:128" s="142" customFormat="1" ht="20.100000000000001" customHeight="1" x14ac:dyDescent="0.15">
      <c r="A16" s="162"/>
      <c r="B16" s="230"/>
      <c r="C16" s="230"/>
      <c r="D16" s="230"/>
      <c r="E16" s="23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62"/>
      <c r="BC16" s="162"/>
      <c r="BD16" s="162"/>
      <c r="BE16" s="162"/>
      <c r="BF16" s="162"/>
      <c r="BG16" s="162"/>
      <c r="BH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c r="DA16" s="162"/>
      <c r="DB16" s="162"/>
      <c r="DC16" s="162"/>
      <c r="DD16" s="162"/>
      <c r="DE16" s="162"/>
      <c r="DF16" s="162"/>
      <c r="DG16" s="162"/>
      <c r="DH16" s="162"/>
      <c r="DI16" s="162"/>
      <c r="DJ16" s="162"/>
      <c r="DK16" s="162"/>
      <c r="DL16" s="162"/>
      <c r="DM16" s="162"/>
      <c r="DN16" s="162"/>
      <c r="DO16" s="162"/>
      <c r="DP16" s="162"/>
      <c r="DQ16" s="162"/>
      <c r="DR16" s="162"/>
      <c r="DS16" s="162"/>
      <c r="DT16" s="162"/>
      <c r="DU16" s="162"/>
      <c r="DV16" s="162"/>
      <c r="DW16" s="162"/>
      <c r="DX16" s="162"/>
    </row>
    <row r="17" spans="1:128" s="142" customFormat="1" ht="20.100000000000001" customHeight="1" x14ac:dyDescent="0.15">
      <c r="A17" s="162"/>
      <c r="B17" s="165"/>
      <c r="C17" s="165"/>
      <c r="D17" s="165"/>
      <c r="E17" s="165"/>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162"/>
      <c r="CW17" s="162"/>
      <c r="CX17" s="162"/>
      <c r="CY17" s="162"/>
      <c r="CZ17" s="162"/>
      <c r="DA17" s="162"/>
      <c r="DB17" s="162"/>
      <c r="DC17" s="162"/>
      <c r="DD17" s="162"/>
      <c r="DE17" s="162"/>
      <c r="DF17" s="162"/>
      <c r="DG17" s="162"/>
      <c r="DH17" s="162"/>
      <c r="DI17" s="162"/>
      <c r="DJ17" s="162"/>
      <c r="DK17" s="162"/>
      <c r="DL17" s="162"/>
      <c r="DM17" s="162"/>
      <c r="DN17" s="162"/>
      <c r="DO17" s="162"/>
      <c r="DP17" s="162"/>
      <c r="DQ17" s="162"/>
      <c r="DR17" s="162"/>
      <c r="DS17" s="162"/>
      <c r="DT17" s="162"/>
      <c r="DU17" s="162"/>
      <c r="DV17" s="162"/>
      <c r="DW17" s="162"/>
      <c r="DX17" s="162"/>
    </row>
    <row r="18" spans="1:128" s="142" customFormat="1" ht="20.100000000000001" customHeight="1" x14ac:dyDescent="0.15">
      <c r="A18" s="162"/>
      <c r="B18" s="230"/>
      <c r="C18" s="230"/>
      <c r="D18" s="165"/>
      <c r="E18" s="165"/>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3"/>
      <c r="BG18" s="139"/>
      <c r="BH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162"/>
      <c r="CW18" s="162"/>
      <c r="CX18" s="162"/>
      <c r="CY18" s="162"/>
      <c r="CZ18" s="162"/>
      <c r="DA18" s="162"/>
      <c r="DB18" s="162"/>
      <c r="DC18" s="162"/>
      <c r="DD18" s="162"/>
      <c r="DE18" s="162"/>
      <c r="DF18" s="162"/>
      <c r="DG18" s="162"/>
      <c r="DH18" s="162"/>
      <c r="DI18" s="162"/>
      <c r="DJ18" s="162"/>
      <c r="DK18" s="162"/>
      <c r="DL18" s="162"/>
      <c r="DM18" s="162"/>
      <c r="DN18" s="162"/>
      <c r="DO18" s="162"/>
      <c r="DP18" s="162"/>
      <c r="DQ18" s="162"/>
      <c r="DR18" s="162"/>
      <c r="DS18" s="162"/>
      <c r="DT18" s="162"/>
      <c r="DU18" s="162"/>
      <c r="DV18" s="162"/>
      <c r="DW18" s="162"/>
      <c r="DX18" s="162"/>
    </row>
    <row r="19" spans="1:128" s="142" customFormat="1" ht="20.100000000000001" customHeight="1" x14ac:dyDescent="0.15">
      <c r="A19" s="162"/>
      <c r="B19" s="230"/>
      <c r="C19" s="230"/>
      <c r="D19" s="234"/>
      <c r="E19" s="234"/>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162"/>
      <c r="CW19" s="162"/>
      <c r="CX19" s="162"/>
      <c r="CY19" s="162"/>
      <c r="CZ19" s="162"/>
      <c r="DA19" s="162"/>
      <c r="DB19" s="162"/>
      <c r="DC19" s="162"/>
      <c r="DD19" s="162"/>
      <c r="DE19" s="162"/>
      <c r="DF19" s="162"/>
      <c r="DG19" s="162"/>
      <c r="DH19" s="162"/>
      <c r="DI19" s="162"/>
      <c r="DJ19" s="162"/>
      <c r="DK19" s="162"/>
      <c r="DL19" s="162"/>
      <c r="DM19" s="162"/>
      <c r="DN19" s="162"/>
      <c r="DO19" s="162"/>
      <c r="DP19" s="162"/>
      <c r="DQ19" s="162"/>
      <c r="DR19" s="162"/>
      <c r="DS19" s="162"/>
      <c r="DT19" s="162"/>
      <c r="DU19" s="162"/>
      <c r="DV19" s="162"/>
      <c r="DW19" s="162"/>
      <c r="DX19" s="162"/>
    </row>
    <row r="20" spans="1:128" s="142" customFormat="1" ht="20.100000000000001" customHeight="1" x14ac:dyDescent="0.15">
      <c r="A20" s="162"/>
      <c r="B20" s="230"/>
      <c r="C20" s="230"/>
      <c r="D20" s="234"/>
      <c r="E20" s="234"/>
      <c r="F20" s="139"/>
      <c r="G20" s="139"/>
      <c r="H20" s="139"/>
      <c r="I20" s="139"/>
      <c r="J20" s="139"/>
      <c r="K20" s="139"/>
      <c r="L20" s="139"/>
      <c r="M20" s="139"/>
      <c r="N20" s="139"/>
      <c r="O20" s="139"/>
      <c r="P20" s="592"/>
      <c r="Q20" s="592"/>
      <c r="R20" s="592"/>
      <c r="S20" s="592"/>
      <c r="T20" s="592"/>
      <c r="U20" s="592"/>
      <c r="V20" s="592"/>
      <c r="W20" s="592"/>
      <c r="X20" s="592"/>
      <c r="Y20" s="592" t="s">
        <v>160</v>
      </c>
      <c r="Z20" s="592"/>
      <c r="AA20" s="592"/>
      <c r="AB20" s="592"/>
      <c r="AC20" s="592"/>
      <c r="AD20" s="592"/>
      <c r="AE20" s="592"/>
      <c r="AF20" s="592"/>
      <c r="AG20" s="592"/>
      <c r="AH20" s="592"/>
      <c r="AI20" s="592"/>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162"/>
      <c r="CW20" s="162"/>
      <c r="CX20" s="162"/>
      <c r="CY20" s="162"/>
      <c r="CZ20" s="162"/>
      <c r="DA20" s="162"/>
      <c r="DB20" s="162"/>
      <c r="DC20" s="162"/>
      <c r="DD20" s="162"/>
      <c r="DE20" s="162"/>
      <c r="DF20" s="162"/>
      <c r="DG20" s="162"/>
      <c r="DH20" s="162"/>
      <c r="DI20" s="162"/>
      <c r="DJ20" s="162"/>
      <c r="DK20" s="162"/>
      <c r="DL20" s="162"/>
      <c r="DM20" s="162"/>
      <c r="DN20" s="162"/>
      <c r="DO20" s="162"/>
      <c r="DP20" s="162"/>
      <c r="DQ20" s="162"/>
      <c r="DR20" s="162"/>
      <c r="DS20" s="162"/>
      <c r="DT20" s="162"/>
      <c r="DU20" s="162"/>
      <c r="DV20" s="162"/>
      <c r="DW20" s="162"/>
      <c r="DX20" s="162"/>
    </row>
    <row r="21" spans="1:128" s="142" customFormat="1" ht="20.100000000000001" customHeight="1" x14ac:dyDescent="0.15">
      <c r="A21" s="162"/>
      <c r="B21" s="230"/>
      <c r="C21" s="230"/>
      <c r="D21" s="234"/>
      <c r="E21" s="234"/>
      <c r="F21" s="139"/>
      <c r="G21" s="139"/>
      <c r="H21" s="139"/>
      <c r="I21" s="139"/>
      <c r="J21" s="139"/>
      <c r="K21" s="139"/>
      <c r="L21" s="139"/>
      <c r="M21" s="139"/>
      <c r="N21" s="139"/>
      <c r="O21" s="139"/>
      <c r="P21" s="139"/>
      <c r="Q21" s="139"/>
      <c r="R21" s="139"/>
      <c r="S21" s="139"/>
      <c r="T21" s="139"/>
      <c r="U21" s="139"/>
      <c r="V21" s="139"/>
      <c r="W21" s="139"/>
      <c r="X21" s="139"/>
      <c r="Y21" s="592" t="s">
        <v>161</v>
      </c>
      <c r="Z21" s="592"/>
      <c r="AA21" s="592"/>
      <c r="AB21" s="592"/>
      <c r="AC21" s="592"/>
      <c r="AD21" s="592"/>
      <c r="AE21" s="592"/>
      <c r="AF21" s="592"/>
      <c r="AG21" s="592"/>
      <c r="AH21" s="592"/>
      <c r="AI21" s="592"/>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162"/>
      <c r="CW21" s="162"/>
      <c r="CX21" s="162"/>
      <c r="CY21" s="162"/>
      <c r="CZ21" s="162"/>
      <c r="DA21" s="162"/>
      <c r="DB21" s="162"/>
      <c r="DC21" s="162"/>
      <c r="DD21" s="162"/>
      <c r="DE21" s="162"/>
      <c r="DF21" s="162"/>
      <c r="DG21" s="162"/>
      <c r="DH21" s="162"/>
      <c r="DI21" s="162"/>
      <c r="DJ21" s="162"/>
      <c r="DK21" s="162"/>
      <c r="DL21" s="162"/>
      <c r="DM21" s="162"/>
      <c r="DN21" s="162"/>
      <c r="DO21" s="162"/>
      <c r="DP21" s="162"/>
      <c r="DQ21" s="162"/>
      <c r="DR21" s="162"/>
      <c r="DS21" s="162"/>
      <c r="DT21" s="162"/>
      <c r="DU21" s="162"/>
      <c r="DV21" s="162"/>
      <c r="DW21" s="162"/>
      <c r="DX21" s="162"/>
    </row>
    <row r="22" spans="1:128" s="142" customFormat="1" ht="20.100000000000001" customHeight="1" x14ac:dyDescent="0.15">
      <c r="A22" s="162"/>
      <c r="B22" s="230"/>
      <c r="C22" s="230"/>
      <c r="D22" s="234"/>
      <c r="E22" s="234"/>
      <c r="F22" s="139"/>
      <c r="G22" s="139"/>
      <c r="H22" s="139"/>
      <c r="I22" s="139"/>
      <c r="J22" s="139"/>
      <c r="K22" s="139"/>
      <c r="L22" s="139"/>
      <c r="M22" s="139"/>
      <c r="N22" s="139"/>
      <c r="O22" s="139"/>
      <c r="P22" s="139"/>
      <c r="Q22" s="139"/>
      <c r="R22" s="139"/>
      <c r="S22" s="139"/>
      <c r="T22" s="139"/>
      <c r="U22" s="139"/>
      <c r="V22" s="139"/>
      <c r="W22" s="139"/>
      <c r="X22" s="139"/>
      <c r="Y22" s="592" t="s">
        <v>249</v>
      </c>
      <c r="Z22" s="592"/>
      <c r="AA22" s="592"/>
      <c r="AB22" s="592"/>
      <c r="AC22" s="592"/>
      <c r="AD22" s="592"/>
      <c r="AE22" s="592"/>
      <c r="AF22" s="592"/>
      <c r="AG22" s="592"/>
      <c r="AH22" s="592"/>
      <c r="AI22" s="592"/>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t="s">
        <v>163</v>
      </c>
      <c r="BG22" s="139"/>
      <c r="BH22" s="162"/>
      <c r="BX22" s="162"/>
      <c r="BY22" s="162"/>
      <c r="BZ22" s="162"/>
      <c r="CA22" s="162"/>
      <c r="CB22" s="162"/>
      <c r="CC22" s="162"/>
      <c r="CD22" s="162"/>
      <c r="CE22" s="162"/>
      <c r="CF22" s="162"/>
      <c r="CG22" s="162"/>
      <c r="CH22" s="162"/>
      <c r="CI22" s="162"/>
      <c r="CJ22" s="162"/>
      <c r="CK22" s="162"/>
      <c r="CL22" s="162"/>
      <c r="CM22" s="162"/>
      <c r="CN22" s="162"/>
      <c r="CO22" s="162"/>
      <c r="CP22" s="162"/>
      <c r="CQ22" s="162"/>
      <c r="CR22" s="162"/>
      <c r="CS22" s="162"/>
      <c r="CT22" s="162"/>
      <c r="CU22" s="162"/>
      <c r="CV22" s="162"/>
      <c r="CW22" s="162"/>
      <c r="CX22" s="162"/>
      <c r="CY22" s="162"/>
      <c r="CZ22" s="162"/>
      <c r="DA22" s="162"/>
      <c r="DB22" s="162"/>
      <c r="DC22" s="162"/>
      <c r="DD22" s="162"/>
      <c r="DE22" s="162"/>
      <c r="DF22" s="162"/>
      <c r="DG22" s="162"/>
      <c r="DH22" s="162"/>
      <c r="DI22" s="162"/>
      <c r="DJ22" s="162"/>
      <c r="DK22" s="162"/>
      <c r="DL22" s="162"/>
      <c r="DM22" s="162"/>
      <c r="DN22" s="162"/>
      <c r="DO22" s="162"/>
      <c r="DP22" s="162"/>
      <c r="DQ22" s="162"/>
      <c r="DR22" s="162"/>
      <c r="DS22" s="162"/>
      <c r="DT22" s="162"/>
      <c r="DU22" s="162"/>
      <c r="DV22" s="162"/>
      <c r="DW22" s="162"/>
      <c r="DX22" s="162"/>
    </row>
    <row r="23" spans="1:128" s="142" customFormat="1" ht="20.100000000000001" customHeight="1" x14ac:dyDescent="0.15">
      <c r="A23" s="162"/>
      <c r="B23" s="140"/>
      <c r="C23" s="140"/>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54"/>
      <c r="AB23" s="154"/>
      <c r="AC23" s="154"/>
      <c r="AD23" s="154"/>
      <c r="AE23" s="154"/>
      <c r="AF23" s="154"/>
      <c r="AG23" s="154"/>
      <c r="AH23" s="154"/>
      <c r="AI23" s="154"/>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62"/>
      <c r="BX23" s="162"/>
      <c r="BY23" s="162"/>
      <c r="BZ23" s="162"/>
      <c r="CA23" s="162"/>
      <c r="CB23" s="162"/>
      <c r="CC23" s="162"/>
      <c r="CD23" s="162"/>
      <c r="CE23" s="162"/>
      <c r="CF23" s="162"/>
      <c r="CG23" s="162"/>
      <c r="CH23" s="162"/>
      <c r="CI23" s="162"/>
      <c r="CJ23" s="162"/>
      <c r="CK23" s="162"/>
      <c r="CL23" s="162"/>
      <c r="CM23" s="162"/>
      <c r="CN23" s="162"/>
      <c r="CO23" s="162"/>
      <c r="CP23" s="162"/>
      <c r="CQ23" s="162"/>
      <c r="CR23" s="162"/>
      <c r="CS23" s="162"/>
      <c r="CT23" s="162"/>
      <c r="CU23" s="162"/>
      <c r="CV23" s="162"/>
      <c r="CW23" s="162"/>
      <c r="CX23" s="162"/>
      <c r="CY23" s="162"/>
      <c r="CZ23" s="162"/>
      <c r="DA23" s="162"/>
      <c r="DB23" s="162"/>
      <c r="DC23" s="162"/>
      <c r="DD23" s="162"/>
      <c r="DE23" s="162"/>
      <c r="DF23" s="162"/>
      <c r="DG23" s="162"/>
      <c r="DH23" s="162"/>
      <c r="DI23" s="162"/>
      <c r="DJ23" s="162"/>
      <c r="DK23" s="162"/>
      <c r="DL23" s="162"/>
      <c r="DM23" s="162"/>
      <c r="DN23" s="162"/>
      <c r="DO23" s="162"/>
      <c r="DP23" s="162"/>
      <c r="DQ23" s="162"/>
      <c r="DR23" s="162"/>
      <c r="DS23" s="162"/>
      <c r="DT23" s="162"/>
      <c r="DU23" s="162"/>
      <c r="DV23" s="162"/>
      <c r="DW23" s="162"/>
      <c r="DX23" s="162"/>
    </row>
    <row r="24" spans="1:128" ht="20.100000000000001" customHeight="1" x14ac:dyDescent="0.15">
      <c r="B24" s="140"/>
      <c r="X24" s="141"/>
      <c r="Y24" s="141"/>
      <c r="Z24" s="155"/>
      <c r="AA24" s="161"/>
    </row>
    <row r="25" spans="1:128" ht="20.100000000000001" customHeight="1" x14ac:dyDescent="0.15">
      <c r="B25" s="140"/>
      <c r="X25" s="141"/>
      <c r="Y25" s="141"/>
      <c r="Z25" s="155"/>
      <c r="AA25" s="161"/>
    </row>
    <row r="26" spans="1:128" ht="20.100000000000001" customHeight="1" x14ac:dyDescent="0.15">
      <c r="B26" s="140"/>
      <c r="X26" s="141"/>
      <c r="Y26" s="141"/>
      <c r="Z26" s="155"/>
      <c r="AA26" s="161"/>
    </row>
    <row r="27" spans="1:128" ht="20.100000000000001" customHeight="1" x14ac:dyDescent="0.15">
      <c r="B27" s="140"/>
      <c r="C27" s="593" t="s">
        <v>309</v>
      </c>
      <c r="D27" s="593"/>
      <c r="E27" s="593"/>
      <c r="F27" s="593"/>
      <c r="G27" s="593"/>
      <c r="H27" s="593"/>
      <c r="I27" s="593"/>
      <c r="J27" s="593"/>
      <c r="K27" s="593"/>
      <c r="L27" s="593"/>
      <c r="M27" s="593"/>
      <c r="N27" s="593"/>
      <c r="O27" s="593"/>
      <c r="P27" s="593"/>
      <c r="Q27" s="593"/>
      <c r="R27" s="593"/>
      <c r="S27" s="593"/>
      <c r="T27" s="593"/>
      <c r="U27" s="593"/>
      <c r="V27" s="138"/>
      <c r="W27" s="138"/>
      <c r="Z27" s="140"/>
      <c r="AA27" s="140"/>
    </row>
    <row r="28" spans="1:128" ht="20.100000000000001" customHeight="1" x14ac:dyDescent="0.15">
      <c r="B28" s="146"/>
      <c r="D28" s="146"/>
      <c r="E28" s="146"/>
      <c r="F28" s="146"/>
      <c r="G28" s="146"/>
      <c r="H28" s="146"/>
      <c r="I28" s="146"/>
      <c r="J28" s="146"/>
      <c r="K28" s="146"/>
      <c r="L28" s="146"/>
      <c r="M28" s="146"/>
      <c r="N28" s="146"/>
      <c r="O28" s="146"/>
      <c r="P28" s="146"/>
      <c r="Q28" s="146"/>
      <c r="R28" s="146"/>
      <c r="S28" s="146"/>
      <c r="T28" s="146"/>
      <c r="U28" s="146"/>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row>
  </sheetData>
  <mergeCells count="16">
    <mergeCell ref="B3:BH4"/>
    <mergeCell ref="G7:P7"/>
    <mergeCell ref="Q7:BG7"/>
    <mergeCell ref="G10:BC10"/>
    <mergeCell ref="D14:F14"/>
    <mergeCell ref="G14:H14"/>
    <mergeCell ref="I14:J14"/>
    <mergeCell ref="K14:L14"/>
    <mergeCell ref="M14:N14"/>
    <mergeCell ref="O14:P14"/>
    <mergeCell ref="Q14:R14"/>
    <mergeCell ref="P20:X20"/>
    <mergeCell ref="C27:U27"/>
    <mergeCell ref="Y20:AI20"/>
    <mergeCell ref="Y21:AI21"/>
    <mergeCell ref="Y22:AI22"/>
  </mergeCells>
  <phoneticPr fontId="29"/>
  <pageMargins left="0.9055118110236221" right="0.31496062992125984" top="0.51181102362204722" bottom="0.39370078740157483" header="0.51181102362204722" footer="0.31496062992125984"/>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X35"/>
  <sheetViews>
    <sheetView view="pageBreakPreview" zoomScaleNormal="85" zoomScaleSheetLayoutView="100" workbookViewId="0">
      <selection activeCell="B8" sqref="B8:E8"/>
    </sheetView>
  </sheetViews>
  <sheetFormatPr defaultColWidth="1.5" defaultRowHeight="20.100000000000001" customHeight="1" x14ac:dyDescent="0.15"/>
  <cols>
    <col min="1" max="1" width="9" style="162" customWidth="1"/>
    <col min="2" max="16384" width="1.5" style="162"/>
  </cols>
  <sheetData>
    <row r="1" spans="1:128" s="142" customFormat="1" ht="20.100000000000001" customHeight="1" x14ac:dyDescent="0.15">
      <c r="A1" s="162"/>
      <c r="B1" s="127" t="s">
        <v>310</v>
      </c>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62"/>
      <c r="BC1" s="162"/>
      <c r="BD1" s="162"/>
      <c r="BE1" s="162"/>
      <c r="BF1" s="162"/>
      <c r="BG1" s="162"/>
      <c r="BH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162"/>
      <c r="DD1" s="162"/>
      <c r="DE1" s="162"/>
      <c r="DF1" s="162"/>
      <c r="DG1" s="162"/>
      <c r="DH1" s="162"/>
      <c r="DI1" s="162"/>
      <c r="DJ1" s="162"/>
      <c r="DK1" s="162"/>
      <c r="DL1" s="162"/>
      <c r="DM1" s="162"/>
      <c r="DN1" s="162"/>
      <c r="DO1" s="162"/>
      <c r="DP1" s="162"/>
      <c r="DQ1" s="162"/>
      <c r="DR1" s="162"/>
      <c r="DS1" s="162"/>
      <c r="DT1" s="162"/>
      <c r="DU1" s="162"/>
      <c r="DV1" s="162"/>
      <c r="DW1" s="162"/>
      <c r="DX1" s="162"/>
    </row>
    <row r="2" spans="1:128" s="142" customFormat="1" ht="20.100000000000001" customHeight="1" x14ac:dyDescent="0.15">
      <c r="A2" s="162"/>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62"/>
      <c r="BC2" s="162"/>
      <c r="BD2" s="162"/>
      <c r="BE2" s="162"/>
      <c r="BF2" s="162"/>
      <c r="BG2" s="162"/>
      <c r="BH2" s="162"/>
      <c r="BX2" s="162"/>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row>
    <row r="3" spans="1:128" s="142" customFormat="1" ht="20.100000000000001" customHeight="1" x14ac:dyDescent="0.15">
      <c r="A3" s="162"/>
      <c r="B3" s="594" t="s">
        <v>311</v>
      </c>
      <c r="C3" s="594"/>
      <c r="D3" s="594"/>
      <c r="E3" s="594"/>
      <c r="F3" s="594"/>
      <c r="G3" s="594"/>
      <c r="H3" s="594"/>
      <c r="I3" s="594"/>
      <c r="J3" s="594"/>
      <c r="K3" s="594"/>
      <c r="L3" s="594"/>
      <c r="M3" s="594"/>
      <c r="N3" s="594"/>
      <c r="O3" s="594"/>
      <c r="P3" s="594"/>
      <c r="Q3" s="594"/>
      <c r="R3" s="594"/>
      <c r="S3" s="594"/>
      <c r="T3" s="594"/>
      <c r="U3" s="594"/>
      <c r="V3" s="594"/>
      <c r="W3" s="594"/>
      <c r="X3" s="594"/>
      <c r="Y3" s="594"/>
      <c r="Z3" s="594"/>
      <c r="AA3" s="594"/>
      <c r="AB3" s="594"/>
      <c r="AC3" s="594"/>
      <c r="AD3" s="594"/>
      <c r="AE3" s="594"/>
      <c r="AF3" s="594"/>
      <c r="AG3" s="594"/>
      <c r="AH3" s="594"/>
      <c r="AI3" s="594"/>
      <c r="AJ3" s="594"/>
      <c r="AK3" s="594"/>
      <c r="AL3" s="594"/>
      <c r="AM3" s="594"/>
      <c r="AN3" s="594"/>
      <c r="AO3" s="594"/>
      <c r="AP3" s="594"/>
      <c r="AQ3" s="594"/>
      <c r="AR3" s="594"/>
      <c r="AS3" s="594"/>
      <c r="AT3" s="594"/>
      <c r="AU3" s="594"/>
      <c r="AV3" s="594"/>
      <c r="AW3" s="594"/>
      <c r="AX3" s="594"/>
      <c r="AY3" s="594"/>
      <c r="AZ3" s="594"/>
      <c r="BA3" s="594"/>
      <c r="BB3" s="594"/>
      <c r="BC3" s="594"/>
      <c r="BD3" s="594"/>
      <c r="BE3" s="594"/>
      <c r="BF3" s="594"/>
      <c r="BG3" s="594"/>
      <c r="BH3" s="594"/>
      <c r="BX3" s="162"/>
      <c r="BY3" s="162"/>
      <c r="BZ3" s="162"/>
      <c r="CA3" s="162"/>
      <c r="CB3" s="162"/>
      <c r="CC3" s="162"/>
      <c r="CD3" s="162"/>
      <c r="CE3" s="162"/>
      <c r="CF3" s="162"/>
      <c r="CG3" s="162"/>
      <c r="CH3" s="162"/>
      <c r="CI3" s="162"/>
      <c r="CJ3" s="162"/>
      <c r="CK3" s="162"/>
      <c r="CL3" s="162"/>
      <c r="CM3" s="162"/>
      <c r="CN3" s="162"/>
      <c r="CO3" s="162"/>
      <c r="CP3" s="162"/>
      <c r="CQ3" s="162"/>
      <c r="CR3" s="162"/>
      <c r="CS3" s="162"/>
      <c r="CT3" s="162"/>
      <c r="CU3" s="162"/>
      <c r="CV3" s="162"/>
      <c r="CW3" s="162"/>
      <c r="CX3" s="162"/>
      <c r="CY3" s="162"/>
      <c r="CZ3" s="162"/>
      <c r="DA3" s="162"/>
      <c r="DB3" s="162"/>
      <c r="DC3" s="162"/>
      <c r="DD3" s="162"/>
      <c r="DE3" s="162"/>
      <c r="DF3" s="162"/>
      <c r="DG3" s="162"/>
      <c r="DH3" s="162"/>
      <c r="DI3" s="162"/>
      <c r="DJ3" s="162"/>
      <c r="DK3" s="162"/>
      <c r="DL3" s="162"/>
      <c r="DM3" s="162"/>
      <c r="DN3" s="162"/>
      <c r="DO3" s="162"/>
      <c r="DP3" s="162"/>
      <c r="DQ3" s="162"/>
      <c r="DR3" s="162"/>
      <c r="DS3" s="162"/>
      <c r="DT3" s="162"/>
      <c r="DU3" s="162"/>
      <c r="DV3" s="162"/>
      <c r="DW3" s="162"/>
      <c r="DX3" s="162"/>
    </row>
    <row r="4" spans="1:128" s="142" customFormat="1" ht="20.100000000000001" customHeight="1" x14ac:dyDescent="0.15">
      <c r="A4" s="162"/>
      <c r="B4" s="594"/>
      <c r="C4" s="594"/>
      <c r="D4" s="594"/>
      <c r="E4" s="594"/>
      <c r="F4" s="594"/>
      <c r="G4" s="594"/>
      <c r="H4" s="594"/>
      <c r="I4" s="594"/>
      <c r="J4" s="594"/>
      <c r="K4" s="594"/>
      <c r="L4" s="594"/>
      <c r="M4" s="594"/>
      <c r="N4" s="594"/>
      <c r="O4" s="594"/>
      <c r="P4" s="594"/>
      <c r="Q4" s="594"/>
      <c r="R4" s="594"/>
      <c r="S4" s="594"/>
      <c r="T4" s="594"/>
      <c r="U4" s="594"/>
      <c r="V4" s="594"/>
      <c r="W4" s="594"/>
      <c r="X4" s="594"/>
      <c r="Y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c r="AW4" s="594"/>
      <c r="AX4" s="594"/>
      <c r="AY4" s="594"/>
      <c r="AZ4" s="594"/>
      <c r="BA4" s="594"/>
      <c r="BB4" s="594"/>
      <c r="BC4" s="594"/>
      <c r="BD4" s="594"/>
      <c r="BE4" s="594"/>
      <c r="BF4" s="594"/>
      <c r="BG4" s="594"/>
      <c r="BH4" s="594"/>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row>
    <row r="5" spans="1:128" s="142" customFormat="1" ht="20.100000000000001" customHeight="1" x14ac:dyDescent="0.15">
      <c r="A5" s="162"/>
      <c r="B5" s="229"/>
      <c r="C5" s="229"/>
      <c r="D5" s="229"/>
      <c r="E5" s="229"/>
      <c r="F5" s="143"/>
      <c r="G5" s="143"/>
      <c r="H5" s="143"/>
      <c r="I5" s="143"/>
      <c r="J5" s="143"/>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62"/>
      <c r="BC5" s="162"/>
      <c r="BD5" s="162"/>
      <c r="BE5" s="162"/>
      <c r="BF5" s="162"/>
      <c r="BG5" s="162"/>
      <c r="BH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row>
    <row r="6" spans="1:128" s="142" customFormat="1" ht="20.100000000000001" customHeight="1" x14ac:dyDescent="0.15">
      <c r="A6" s="162"/>
      <c r="B6" s="230"/>
      <c r="C6" s="230"/>
      <c r="D6" s="230"/>
      <c r="E6" s="230"/>
      <c r="F6" s="140"/>
      <c r="G6" s="140"/>
      <c r="H6" s="140"/>
      <c r="I6" s="140"/>
      <c r="J6" s="140"/>
      <c r="K6" s="140"/>
      <c r="L6" s="140"/>
      <c r="M6" s="140"/>
      <c r="N6" s="140"/>
      <c r="O6" s="140"/>
      <c r="P6" s="140"/>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40"/>
      <c r="AX6" s="140"/>
      <c r="AY6" s="140"/>
      <c r="AZ6" s="140"/>
      <c r="BA6" s="140"/>
      <c r="BB6" s="162"/>
      <c r="BC6" s="162"/>
      <c r="BD6" s="162"/>
      <c r="BE6" s="162"/>
      <c r="BF6" s="162"/>
      <c r="BG6" s="162"/>
      <c r="BH6" s="162"/>
      <c r="BX6" s="162"/>
      <c r="BY6" s="162"/>
      <c r="BZ6" s="162"/>
      <c r="CA6" s="162"/>
      <c r="CB6" s="162"/>
      <c r="CC6" s="162"/>
      <c r="CD6" s="162"/>
      <c r="CE6" s="162"/>
      <c r="CF6" s="162"/>
      <c r="CG6" s="162"/>
      <c r="CH6" s="162"/>
      <c r="CI6" s="162"/>
      <c r="CJ6" s="162"/>
      <c r="CK6" s="162"/>
      <c r="CL6" s="162"/>
      <c r="CM6" s="162"/>
      <c r="CN6" s="162"/>
      <c r="CO6" s="162"/>
      <c r="CP6" s="162"/>
      <c r="CQ6" s="162"/>
      <c r="CR6" s="162"/>
      <c r="CS6" s="162"/>
      <c r="CT6" s="162"/>
      <c r="CU6" s="162"/>
      <c r="CV6" s="162"/>
      <c r="CW6" s="162"/>
      <c r="CX6" s="162"/>
      <c r="CY6" s="162"/>
      <c r="CZ6" s="162"/>
      <c r="DA6" s="162"/>
      <c r="DB6" s="162"/>
      <c r="DC6" s="162"/>
      <c r="DD6" s="162"/>
      <c r="DE6" s="162"/>
      <c r="DF6" s="162"/>
      <c r="DG6" s="162"/>
      <c r="DH6" s="162"/>
      <c r="DI6" s="162"/>
      <c r="DJ6" s="162"/>
      <c r="DK6" s="162"/>
      <c r="DL6" s="162"/>
      <c r="DM6" s="162"/>
      <c r="DN6" s="162"/>
      <c r="DO6" s="162"/>
      <c r="DP6" s="162"/>
      <c r="DQ6" s="162"/>
      <c r="DR6" s="162"/>
      <c r="DS6" s="162"/>
      <c r="DT6" s="162"/>
      <c r="DU6" s="162"/>
      <c r="DV6" s="162"/>
      <c r="DW6" s="162"/>
      <c r="DX6" s="162"/>
    </row>
    <row r="7" spans="1:128" s="142" customFormat="1" ht="20.100000000000001" customHeight="1" x14ac:dyDescent="0.15">
      <c r="A7" s="162"/>
      <c r="B7" s="231"/>
      <c r="C7" s="231"/>
      <c r="D7" s="231"/>
      <c r="E7" s="231"/>
      <c r="F7" s="144"/>
      <c r="G7" s="595" t="s">
        <v>250</v>
      </c>
      <c r="H7" s="595"/>
      <c r="I7" s="595"/>
      <c r="J7" s="595"/>
      <c r="K7" s="595"/>
      <c r="L7" s="595"/>
      <c r="M7" s="595"/>
      <c r="N7" s="595"/>
      <c r="O7" s="595"/>
      <c r="P7" s="595"/>
      <c r="Q7" s="603" t="str">
        <f>一覧!A3</f>
        <v>（仮称）瀬長島モビリティゲート整備及び再エネ使用周回バス運行可能性調査業務</v>
      </c>
      <c r="R7" s="603"/>
      <c r="S7" s="603"/>
      <c r="T7" s="603"/>
      <c r="U7" s="603"/>
      <c r="V7" s="603"/>
      <c r="W7" s="603"/>
      <c r="X7" s="603"/>
      <c r="Y7" s="603"/>
      <c r="Z7" s="603"/>
      <c r="AA7" s="603"/>
      <c r="AB7" s="603"/>
      <c r="AC7" s="603"/>
      <c r="AD7" s="603"/>
      <c r="AE7" s="603"/>
      <c r="AF7" s="603"/>
      <c r="AG7" s="603"/>
      <c r="AH7" s="603"/>
      <c r="AI7" s="603"/>
      <c r="AJ7" s="603"/>
      <c r="AK7" s="603"/>
      <c r="AL7" s="603"/>
      <c r="AM7" s="603"/>
      <c r="AN7" s="603"/>
      <c r="AO7" s="603"/>
      <c r="AP7" s="603"/>
      <c r="AQ7" s="603"/>
      <c r="AR7" s="603"/>
      <c r="AS7" s="603"/>
      <c r="AT7" s="603"/>
      <c r="AU7" s="603"/>
      <c r="AV7" s="603"/>
      <c r="AW7" s="603"/>
      <c r="AX7" s="603"/>
      <c r="AY7" s="603"/>
      <c r="AZ7" s="603"/>
      <c r="BA7" s="603"/>
      <c r="BB7" s="603"/>
      <c r="BC7" s="603"/>
      <c r="BD7" s="603"/>
      <c r="BE7" s="603"/>
      <c r="BF7" s="603"/>
      <c r="BG7" s="603"/>
      <c r="BH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row>
    <row r="8" spans="1:128" s="142" customFormat="1" ht="20.100000000000001" customHeight="1" x14ac:dyDescent="0.15">
      <c r="A8" s="162"/>
      <c r="B8" s="231"/>
      <c r="C8" s="231"/>
      <c r="D8" s="231"/>
      <c r="E8" s="231"/>
      <c r="F8" s="144"/>
      <c r="G8" s="156"/>
      <c r="H8" s="156"/>
      <c r="I8" s="156"/>
      <c r="J8" s="156"/>
      <c r="K8" s="156"/>
      <c r="L8" s="156"/>
      <c r="M8" s="156"/>
      <c r="N8" s="156"/>
      <c r="O8" s="156"/>
      <c r="P8" s="156"/>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62"/>
      <c r="BE8" s="162"/>
      <c r="BF8" s="162"/>
      <c r="BG8" s="162"/>
      <c r="BH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row>
    <row r="9" spans="1:128" s="142" customFormat="1" ht="20.100000000000001" customHeight="1" x14ac:dyDescent="0.15">
      <c r="A9" s="162"/>
      <c r="B9" s="231"/>
      <c r="C9" s="231"/>
      <c r="D9" s="231"/>
      <c r="E9" s="231"/>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62"/>
      <c r="BC9" s="162"/>
      <c r="BD9" s="162"/>
      <c r="BE9" s="162"/>
      <c r="BF9" s="162"/>
      <c r="BG9" s="162"/>
      <c r="BH9" s="162"/>
      <c r="BX9" s="162"/>
      <c r="BY9" s="162"/>
      <c r="BZ9" s="162"/>
      <c r="CA9" s="162"/>
      <c r="CB9" s="162"/>
      <c r="CC9" s="162"/>
      <c r="CD9" s="162"/>
      <c r="CE9" s="162"/>
      <c r="CF9" s="162"/>
      <c r="CG9" s="162"/>
      <c r="CH9" s="162"/>
      <c r="CI9" s="162"/>
      <c r="CJ9" s="162"/>
      <c r="CK9" s="162"/>
      <c r="CL9" s="162"/>
      <c r="CM9" s="162"/>
      <c r="CN9" s="162"/>
      <c r="CO9" s="162"/>
      <c r="CP9" s="162"/>
      <c r="CQ9" s="162"/>
      <c r="CR9" s="162"/>
      <c r="CS9" s="162"/>
      <c r="CT9" s="162"/>
      <c r="CU9" s="162"/>
      <c r="CV9" s="162"/>
      <c r="CW9" s="162"/>
      <c r="CX9" s="162"/>
      <c r="CY9" s="162"/>
      <c r="CZ9" s="162"/>
      <c r="DA9" s="162"/>
      <c r="DB9" s="162"/>
      <c r="DC9" s="162"/>
      <c r="DD9" s="162"/>
      <c r="DE9" s="162"/>
      <c r="DF9" s="162"/>
      <c r="DG9" s="162"/>
      <c r="DH9" s="162"/>
      <c r="DI9" s="162"/>
      <c r="DJ9" s="162"/>
      <c r="DK9" s="162"/>
      <c r="DL9" s="162"/>
      <c r="DM9" s="162"/>
      <c r="DN9" s="162"/>
      <c r="DO9" s="162"/>
      <c r="DP9" s="162"/>
      <c r="DQ9" s="162"/>
      <c r="DR9" s="162"/>
      <c r="DS9" s="162"/>
      <c r="DT9" s="162"/>
      <c r="DU9" s="162"/>
      <c r="DV9" s="162"/>
      <c r="DW9" s="162"/>
      <c r="DX9" s="162"/>
    </row>
    <row r="10" spans="1:128" s="142" customFormat="1" ht="20.100000000000001" customHeight="1" x14ac:dyDescent="0.15">
      <c r="A10" s="162"/>
      <c r="B10" s="230"/>
      <c r="C10" s="230"/>
      <c r="D10" s="230"/>
      <c r="E10" s="230"/>
      <c r="F10" s="144"/>
      <c r="G10" s="595" t="s">
        <v>312</v>
      </c>
      <c r="H10" s="595"/>
      <c r="I10" s="595"/>
      <c r="J10" s="595"/>
      <c r="K10" s="595"/>
      <c r="L10" s="595"/>
      <c r="M10" s="595"/>
      <c r="N10" s="595"/>
      <c r="O10" s="595"/>
      <c r="P10" s="595"/>
      <c r="Q10" s="595"/>
      <c r="R10" s="595"/>
      <c r="S10" s="595"/>
      <c r="T10" s="595"/>
      <c r="U10" s="595"/>
      <c r="V10" s="595"/>
      <c r="W10" s="595"/>
      <c r="X10" s="595"/>
      <c r="Y10" s="595"/>
      <c r="Z10" s="595"/>
      <c r="AA10" s="595"/>
      <c r="AB10" s="595"/>
      <c r="AC10" s="595"/>
      <c r="AD10" s="595"/>
      <c r="AE10" s="595"/>
      <c r="AF10" s="595"/>
      <c r="AG10" s="595"/>
      <c r="AH10" s="595"/>
      <c r="AI10" s="595"/>
      <c r="AJ10" s="595"/>
      <c r="AK10" s="595"/>
      <c r="AL10" s="595"/>
      <c r="AM10" s="595"/>
      <c r="AN10" s="595"/>
      <c r="AO10" s="595"/>
      <c r="AP10" s="595"/>
      <c r="AQ10" s="595"/>
      <c r="AR10" s="595"/>
      <c r="AS10" s="595"/>
      <c r="AT10" s="595"/>
      <c r="AU10" s="595"/>
      <c r="AV10" s="595"/>
      <c r="AW10" s="595"/>
      <c r="AX10" s="595"/>
      <c r="AY10" s="595"/>
      <c r="AZ10" s="595"/>
      <c r="BA10" s="595"/>
      <c r="BB10" s="595"/>
      <c r="BC10" s="595"/>
      <c r="BD10" s="162"/>
      <c r="BE10" s="162"/>
      <c r="BF10" s="162"/>
      <c r="BG10" s="162"/>
      <c r="BH10" s="162"/>
      <c r="BX10" s="162"/>
      <c r="BY10" s="162"/>
      <c r="BZ10" s="162"/>
      <c r="CA10" s="162"/>
      <c r="CB10" s="162"/>
      <c r="CC10" s="162"/>
      <c r="CD10" s="162"/>
      <c r="CE10" s="162"/>
      <c r="CF10" s="162"/>
      <c r="CG10" s="162"/>
      <c r="CH10" s="162"/>
      <c r="CI10" s="162"/>
      <c r="CJ10" s="162"/>
      <c r="CK10" s="162"/>
      <c r="CL10" s="162"/>
      <c r="CM10" s="162"/>
      <c r="CN10" s="162"/>
      <c r="CO10" s="162"/>
      <c r="CP10" s="162"/>
      <c r="CQ10" s="162"/>
      <c r="CR10" s="162"/>
      <c r="CS10" s="162"/>
      <c r="CT10" s="162"/>
      <c r="CU10" s="162"/>
      <c r="CV10" s="162"/>
      <c r="CW10" s="162"/>
      <c r="CX10" s="162"/>
      <c r="CY10" s="162"/>
      <c r="CZ10" s="162"/>
      <c r="DA10" s="162"/>
      <c r="DB10" s="162"/>
      <c r="DC10" s="162"/>
      <c r="DD10" s="162"/>
      <c r="DE10" s="162"/>
      <c r="DF10" s="162"/>
      <c r="DG10" s="162"/>
      <c r="DH10" s="162"/>
      <c r="DI10" s="162"/>
      <c r="DJ10" s="162"/>
      <c r="DK10" s="162"/>
      <c r="DL10" s="162"/>
      <c r="DM10" s="162"/>
      <c r="DN10" s="162"/>
      <c r="DO10" s="162"/>
      <c r="DP10" s="162"/>
      <c r="DQ10" s="162"/>
      <c r="DR10" s="162"/>
      <c r="DS10" s="162"/>
      <c r="DT10" s="162"/>
      <c r="DU10" s="162"/>
      <c r="DV10" s="162"/>
      <c r="DW10" s="162"/>
      <c r="DX10" s="162"/>
    </row>
    <row r="11" spans="1:128" s="142" customFormat="1" ht="20.100000000000001" customHeight="1" x14ac:dyDescent="0.15">
      <c r="A11" s="162"/>
      <c r="B11" s="230"/>
      <c r="C11" s="230"/>
      <c r="D11" s="230"/>
      <c r="E11" s="23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62"/>
      <c r="BC11" s="162"/>
      <c r="BD11" s="162"/>
      <c r="BE11" s="162"/>
      <c r="BF11" s="162"/>
      <c r="BG11" s="162"/>
      <c r="BH11" s="162"/>
      <c r="BX11" s="162"/>
      <c r="BY11" s="162"/>
      <c r="BZ11" s="162"/>
      <c r="CA11" s="162"/>
      <c r="CB11" s="162"/>
      <c r="CC11" s="162"/>
      <c r="CD11" s="162"/>
      <c r="CE11" s="162"/>
      <c r="CF11" s="162"/>
      <c r="CG11" s="162"/>
      <c r="CH11" s="162"/>
      <c r="CI11" s="162"/>
      <c r="CJ11" s="162"/>
      <c r="CK11" s="162"/>
      <c r="CL11" s="162"/>
      <c r="CM11" s="162"/>
      <c r="CN11" s="162"/>
      <c r="CO11" s="162"/>
      <c r="CP11" s="162"/>
      <c r="CQ11" s="162"/>
      <c r="CR11" s="162"/>
      <c r="CS11" s="162"/>
      <c r="CT11" s="162"/>
      <c r="CU11" s="162"/>
      <c r="CV11" s="162"/>
      <c r="CW11" s="162"/>
      <c r="CX11" s="162"/>
      <c r="CY11" s="162"/>
      <c r="CZ11" s="162"/>
      <c r="DA11" s="162"/>
      <c r="DB11" s="162"/>
      <c r="DC11" s="162"/>
      <c r="DD11" s="162"/>
      <c r="DE11" s="162"/>
      <c r="DF11" s="162"/>
      <c r="DG11" s="162"/>
      <c r="DH11" s="162"/>
      <c r="DI11" s="162"/>
      <c r="DJ11" s="162"/>
      <c r="DK11" s="162"/>
      <c r="DL11" s="162"/>
      <c r="DM11" s="162"/>
      <c r="DN11" s="162"/>
      <c r="DO11" s="162"/>
      <c r="DP11" s="162"/>
      <c r="DQ11" s="162"/>
      <c r="DR11" s="162"/>
      <c r="DS11" s="162"/>
      <c r="DT11" s="162"/>
      <c r="DU11" s="162"/>
      <c r="DV11" s="162"/>
      <c r="DW11" s="162"/>
      <c r="DX11" s="162"/>
    </row>
    <row r="12" spans="1:128" s="142" customFormat="1" ht="20.100000000000001" customHeight="1" x14ac:dyDescent="0.15">
      <c r="A12" s="162"/>
      <c r="B12" s="229"/>
      <c r="C12" s="229"/>
      <c r="D12" s="229"/>
      <c r="E12" s="229"/>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62"/>
      <c r="BC12" s="162"/>
      <c r="BD12" s="162"/>
      <c r="BE12" s="162"/>
      <c r="BF12" s="162"/>
      <c r="BG12" s="162"/>
      <c r="BH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2"/>
      <c r="DA12" s="162"/>
      <c r="DB12" s="162"/>
      <c r="DC12" s="162"/>
      <c r="DD12" s="162"/>
      <c r="DE12" s="162"/>
      <c r="DF12" s="162"/>
      <c r="DG12" s="162"/>
      <c r="DH12" s="162"/>
      <c r="DI12" s="162"/>
      <c r="DJ12" s="162"/>
      <c r="DK12" s="162"/>
      <c r="DL12" s="162"/>
      <c r="DM12" s="162"/>
      <c r="DN12" s="162"/>
      <c r="DO12" s="162"/>
      <c r="DP12" s="162"/>
      <c r="DQ12" s="162"/>
      <c r="DR12" s="162"/>
      <c r="DS12" s="162"/>
      <c r="DT12" s="162"/>
      <c r="DU12" s="162"/>
      <c r="DV12" s="162"/>
      <c r="DW12" s="162"/>
      <c r="DX12" s="162"/>
    </row>
    <row r="13" spans="1:128" s="142" customFormat="1" ht="20.100000000000001" customHeight="1" x14ac:dyDescent="0.15">
      <c r="A13" s="162"/>
      <c r="B13" s="229"/>
      <c r="C13" s="229"/>
      <c r="D13" s="229"/>
      <c r="E13" s="229"/>
      <c r="F13" s="143"/>
      <c r="G13" s="143"/>
      <c r="H13" s="143"/>
      <c r="I13" s="143"/>
      <c r="J13" s="143"/>
      <c r="K13" s="143"/>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62"/>
      <c r="BC13" s="162"/>
      <c r="BD13" s="162"/>
      <c r="BE13" s="162"/>
      <c r="BF13" s="162"/>
      <c r="BG13" s="162"/>
      <c r="BH13" s="162"/>
      <c r="BX13" s="162"/>
      <c r="BY13" s="162"/>
      <c r="BZ13" s="162"/>
      <c r="CA13" s="162"/>
      <c r="CB13" s="162"/>
      <c r="CC13" s="162"/>
      <c r="CD13" s="162"/>
      <c r="CE13" s="162"/>
      <c r="CF13" s="162"/>
      <c r="CG13" s="162"/>
      <c r="CH13" s="162"/>
      <c r="CI13" s="162"/>
      <c r="CJ13" s="162"/>
      <c r="CK13" s="162"/>
      <c r="CL13" s="162"/>
      <c r="CM13" s="162"/>
      <c r="CN13" s="162"/>
      <c r="CO13" s="162"/>
      <c r="CP13" s="162"/>
      <c r="CQ13" s="162"/>
      <c r="CR13" s="162"/>
      <c r="CS13" s="162"/>
      <c r="CT13" s="162"/>
      <c r="CU13" s="162"/>
      <c r="CV13" s="162"/>
      <c r="CW13" s="162"/>
      <c r="CX13" s="162"/>
      <c r="CY13" s="162"/>
      <c r="CZ13" s="162"/>
      <c r="DA13" s="162"/>
      <c r="DB13" s="162"/>
      <c r="DC13" s="162"/>
      <c r="DD13" s="162"/>
      <c r="DE13" s="162"/>
      <c r="DF13" s="162"/>
      <c r="DG13" s="162"/>
      <c r="DH13" s="162"/>
      <c r="DI13" s="162"/>
      <c r="DJ13" s="162"/>
      <c r="DK13" s="162"/>
      <c r="DL13" s="162"/>
      <c r="DM13" s="162"/>
      <c r="DN13" s="162"/>
      <c r="DO13" s="162"/>
      <c r="DP13" s="162"/>
      <c r="DQ13" s="162"/>
      <c r="DR13" s="162"/>
      <c r="DS13" s="162"/>
      <c r="DT13" s="162"/>
      <c r="DU13" s="162"/>
      <c r="DV13" s="162"/>
      <c r="DW13" s="162"/>
      <c r="DX13" s="162"/>
    </row>
    <row r="14" spans="1:128" s="142" customFormat="1" ht="20.100000000000001" customHeight="1" x14ac:dyDescent="0.15">
      <c r="A14" s="162"/>
      <c r="B14" s="230"/>
      <c r="C14" s="232"/>
      <c r="D14" s="597" t="s">
        <v>260</v>
      </c>
      <c r="E14" s="597"/>
      <c r="F14" s="598"/>
      <c r="G14" s="599"/>
      <c r="H14" s="599"/>
      <c r="I14" s="598" t="s">
        <v>53</v>
      </c>
      <c r="J14" s="598"/>
      <c r="K14" s="600"/>
      <c r="L14" s="600"/>
      <c r="M14" s="598" t="s">
        <v>54</v>
      </c>
      <c r="N14" s="598"/>
      <c r="O14" s="601"/>
      <c r="P14" s="601"/>
      <c r="Q14" s="598" t="s">
        <v>55</v>
      </c>
      <c r="R14" s="598"/>
      <c r="S14" s="157"/>
      <c r="T14" s="157"/>
      <c r="U14" s="157"/>
      <c r="V14" s="157"/>
      <c r="W14" s="157"/>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62"/>
      <c r="BC14" s="162"/>
      <c r="BD14" s="162"/>
      <c r="BE14" s="162"/>
      <c r="BF14" s="162"/>
      <c r="BG14" s="162"/>
      <c r="BH14" s="162"/>
      <c r="BX14" s="162"/>
      <c r="BY14" s="162"/>
      <c r="BZ14" s="162"/>
      <c r="CA14" s="162"/>
      <c r="CB14" s="162"/>
      <c r="CC14" s="162"/>
      <c r="CD14" s="162"/>
      <c r="CE14" s="162"/>
      <c r="CF14" s="162"/>
      <c r="CG14" s="162"/>
      <c r="CH14" s="162"/>
      <c r="CI14" s="162"/>
      <c r="CJ14" s="162"/>
      <c r="CK14" s="162"/>
      <c r="CL14" s="162"/>
      <c r="CM14" s="162"/>
      <c r="CN14" s="162"/>
      <c r="CO14" s="162"/>
      <c r="CP14" s="162"/>
      <c r="CQ14" s="162"/>
      <c r="CR14" s="162"/>
      <c r="CS14" s="162"/>
      <c r="CT14" s="162"/>
      <c r="CU14" s="162"/>
      <c r="CV14" s="162"/>
      <c r="CW14" s="162"/>
      <c r="CX14" s="162"/>
      <c r="CY14" s="162"/>
      <c r="CZ14" s="162"/>
      <c r="DA14" s="162"/>
      <c r="DB14" s="162"/>
      <c r="DC14" s="162"/>
      <c r="DD14" s="162"/>
      <c r="DE14" s="162"/>
      <c r="DF14" s="162"/>
      <c r="DG14" s="162"/>
      <c r="DH14" s="162"/>
      <c r="DI14" s="162"/>
      <c r="DJ14" s="162"/>
      <c r="DK14" s="162"/>
      <c r="DL14" s="162"/>
      <c r="DM14" s="162"/>
      <c r="DN14" s="162"/>
      <c r="DO14" s="162"/>
      <c r="DP14" s="162"/>
      <c r="DQ14" s="162"/>
      <c r="DR14" s="162"/>
      <c r="DS14" s="162"/>
      <c r="DT14" s="162"/>
      <c r="DU14" s="162"/>
      <c r="DV14" s="162"/>
      <c r="DW14" s="162"/>
      <c r="DX14" s="162"/>
    </row>
    <row r="15" spans="1:128" s="142" customFormat="1" ht="20.100000000000001" customHeight="1" x14ac:dyDescent="0.15">
      <c r="A15" s="162"/>
      <c r="B15" s="230"/>
      <c r="C15" s="232"/>
      <c r="D15" s="232"/>
      <c r="E15" s="232"/>
      <c r="F15" s="157"/>
      <c r="G15" s="158"/>
      <c r="H15" s="158"/>
      <c r="I15" s="157"/>
      <c r="J15" s="157"/>
      <c r="K15" s="159"/>
      <c r="L15" s="159"/>
      <c r="M15" s="157"/>
      <c r="N15" s="157"/>
      <c r="O15" s="160"/>
      <c r="P15" s="160"/>
      <c r="Q15" s="157"/>
      <c r="R15" s="157"/>
      <c r="S15" s="157"/>
      <c r="T15" s="157"/>
      <c r="U15" s="157"/>
      <c r="V15" s="157"/>
      <c r="W15" s="157"/>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62"/>
      <c r="BC15" s="162"/>
      <c r="BD15" s="162"/>
      <c r="BE15" s="162"/>
      <c r="BF15" s="162"/>
      <c r="BG15" s="162"/>
      <c r="BH15" s="162"/>
      <c r="BX15" s="162"/>
      <c r="BY15" s="162"/>
      <c r="BZ15" s="162"/>
      <c r="CA15" s="162"/>
      <c r="CB15" s="162"/>
      <c r="CC15" s="162"/>
      <c r="CD15" s="162"/>
      <c r="CE15" s="162"/>
      <c r="CF15" s="162"/>
      <c r="CG15" s="162"/>
      <c r="CH15" s="162"/>
      <c r="CI15" s="162"/>
      <c r="CJ15" s="162"/>
      <c r="CK15" s="162"/>
      <c r="CL15" s="162"/>
      <c r="CM15" s="162"/>
      <c r="CN15" s="162"/>
      <c r="CO15" s="162"/>
      <c r="CP15" s="162"/>
      <c r="CQ15" s="162"/>
      <c r="CR15" s="162"/>
      <c r="CS15" s="162"/>
      <c r="CT15" s="162"/>
      <c r="CU15" s="162"/>
      <c r="CV15" s="162"/>
      <c r="CW15" s="162"/>
      <c r="CX15" s="162"/>
      <c r="CY15" s="162"/>
      <c r="CZ15" s="162"/>
      <c r="DA15" s="162"/>
      <c r="DB15" s="162"/>
      <c r="DC15" s="162"/>
      <c r="DD15" s="162"/>
      <c r="DE15" s="162"/>
      <c r="DF15" s="162"/>
      <c r="DG15" s="162"/>
      <c r="DH15" s="162"/>
      <c r="DI15" s="162"/>
      <c r="DJ15" s="162"/>
      <c r="DK15" s="162"/>
      <c r="DL15" s="162"/>
      <c r="DM15" s="162"/>
      <c r="DN15" s="162"/>
      <c r="DO15" s="162"/>
      <c r="DP15" s="162"/>
      <c r="DQ15" s="162"/>
      <c r="DR15" s="162"/>
      <c r="DS15" s="162"/>
      <c r="DT15" s="162"/>
      <c r="DU15" s="162"/>
      <c r="DV15" s="162"/>
      <c r="DW15" s="162"/>
      <c r="DX15" s="162"/>
    </row>
    <row r="16" spans="1:128" s="142" customFormat="1" ht="20.100000000000001" customHeight="1" x14ac:dyDescent="0.15">
      <c r="A16" s="162"/>
      <c r="B16" s="230"/>
      <c r="C16" s="230"/>
      <c r="D16" s="230"/>
      <c r="E16" s="23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62"/>
      <c r="BC16" s="162"/>
      <c r="BD16" s="162"/>
      <c r="BE16" s="162"/>
      <c r="BF16" s="162"/>
      <c r="BG16" s="162"/>
      <c r="BH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c r="DA16" s="162"/>
      <c r="DB16" s="162"/>
      <c r="DC16" s="162"/>
      <c r="DD16" s="162"/>
      <c r="DE16" s="162"/>
      <c r="DF16" s="162"/>
      <c r="DG16" s="162"/>
      <c r="DH16" s="162"/>
      <c r="DI16" s="162"/>
      <c r="DJ16" s="162"/>
      <c r="DK16" s="162"/>
      <c r="DL16" s="162"/>
      <c r="DM16" s="162"/>
      <c r="DN16" s="162"/>
      <c r="DO16" s="162"/>
      <c r="DP16" s="162"/>
      <c r="DQ16" s="162"/>
      <c r="DR16" s="162"/>
      <c r="DS16" s="162"/>
      <c r="DT16" s="162"/>
      <c r="DU16" s="162"/>
      <c r="DV16" s="162"/>
      <c r="DW16" s="162"/>
      <c r="DX16" s="162"/>
    </row>
    <row r="17" spans="1:128" s="142" customFormat="1" ht="20.100000000000001" customHeight="1" x14ac:dyDescent="0.15">
      <c r="A17" s="162"/>
      <c r="B17" s="230"/>
      <c r="C17" s="230"/>
      <c r="D17" s="233"/>
      <c r="E17" s="233"/>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64" t="s">
        <v>251</v>
      </c>
      <c r="BG17" s="139"/>
      <c r="BH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162"/>
      <c r="CW17" s="162"/>
      <c r="CX17" s="162"/>
      <c r="CY17" s="162"/>
      <c r="CZ17" s="162"/>
      <c r="DA17" s="162"/>
      <c r="DB17" s="162"/>
      <c r="DC17" s="162"/>
      <c r="DD17" s="162"/>
      <c r="DE17" s="162"/>
      <c r="DF17" s="162"/>
      <c r="DG17" s="162"/>
      <c r="DH17" s="162"/>
      <c r="DI17" s="162"/>
      <c r="DJ17" s="162"/>
      <c r="DK17" s="162"/>
      <c r="DL17" s="162"/>
      <c r="DM17" s="162"/>
      <c r="DN17" s="162"/>
      <c r="DO17" s="162"/>
      <c r="DP17" s="162"/>
      <c r="DQ17" s="162"/>
      <c r="DR17" s="162"/>
      <c r="DS17" s="162"/>
      <c r="DT17" s="162"/>
      <c r="DU17" s="162"/>
      <c r="DV17" s="162"/>
      <c r="DW17" s="162"/>
      <c r="DX17" s="162"/>
    </row>
    <row r="18" spans="1:128" s="142" customFormat="1" ht="20.100000000000001" customHeight="1" x14ac:dyDescent="0.15">
      <c r="A18" s="162"/>
      <c r="B18" s="230"/>
      <c r="C18" s="230"/>
      <c r="D18" s="165"/>
      <c r="E18" s="165"/>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3"/>
      <c r="BG18" s="139"/>
      <c r="BH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162"/>
      <c r="CW18" s="162"/>
      <c r="CX18" s="162"/>
      <c r="CY18" s="162"/>
      <c r="CZ18" s="162"/>
      <c r="DA18" s="162"/>
      <c r="DB18" s="162"/>
      <c r="DC18" s="162"/>
      <c r="DD18" s="162"/>
      <c r="DE18" s="162"/>
      <c r="DF18" s="162"/>
      <c r="DG18" s="162"/>
      <c r="DH18" s="162"/>
      <c r="DI18" s="162"/>
      <c r="DJ18" s="162"/>
      <c r="DK18" s="162"/>
      <c r="DL18" s="162"/>
      <c r="DM18" s="162"/>
      <c r="DN18" s="162"/>
      <c r="DO18" s="162"/>
      <c r="DP18" s="162"/>
      <c r="DQ18" s="162"/>
      <c r="DR18" s="162"/>
      <c r="DS18" s="162"/>
      <c r="DT18" s="162"/>
      <c r="DU18" s="162"/>
      <c r="DV18" s="162"/>
      <c r="DW18" s="162"/>
      <c r="DX18" s="162"/>
    </row>
    <row r="19" spans="1:128" s="142" customFormat="1" ht="20.100000000000001" customHeight="1" x14ac:dyDescent="0.15">
      <c r="A19" s="162"/>
      <c r="B19" s="230"/>
      <c r="C19" s="230"/>
      <c r="D19" s="234"/>
      <c r="E19" s="234"/>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162"/>
      <c r="CW19" s="162"/>
      <c r="CX19" s="162"/>
      <c r="CY19" s="162"/>
      <c r="CZ19" s="162"/>
      <c r="DA19" s="162"/>
      <c r="DB19" s="162"/>
      <c r="DC19" s="162"/>
      <c r="DD19" s="162"/>
      <c r="DE19" s="162"/>
      <c r="DF19" s="162"/>
      <c r="DG19" s="162"/>
      <c r="DH19" s="162"/>
      <c r="DI19" s="162"/>
      <c r="DJ19" s="162"/>
      <c r="DK19" s="162"/>
      <c r="DL19" s="162"/>
      <c r="DM19" s="162"/>
      <c r="DN19" s="162"/>
      <c r="DO19" s="162"/>
      <c r="DP19" s="162"/>
      <c r="DQ19" s="162"/>
      <c r="DR19" s="162"/>
      <c r="DS19" s="162"/>
      <c r="DT19" s="162"/>
      <c r="DU19" s="162"/>
      <c r="DV19" s="162"/>
      <c r="DW19" s="162"/>
      <c r="DX19" s="162"/>
    </row>
    <row r="20" spans="1:128" s="142" customFormat="1" ht="20.100000000000001" customHeight="1" x14ac:dyDescent="0.15">
      <c r="A20" s="162"/>
      <c r="B20" s="230"/>
      <c r="C20" s="230"/>
      <c r="D20" s="234"/>
      <c r="E20" s="234"/>
      <c r="F20" s="139"/>
      <c r="G20" s="139"/>
      <c r="H20" s="139"/>
      <c r="I20" s="139"/>
      <c r="J20" s="139"/>
      <c r="K20" s="139"/>
      <c r="L20" s="139"/>
      <c r="M20" s="139"/>
      <c r="N20" s="139"/>
      <c r="O20" s="139"/>
      <c r="P20" s="592" t="s">
        <v>159</v>
      </c>
      <c r="Q20" s="592"/>
      <c r="R20" s="592"/>
      <c r="S20" s="592"/>
      <c r="T20" s="592"/>
      <c r="U20" s="592"/>
      <c r="V20" s="592"/>
      <c r="W20" s="592"/>
      <c r="X20" s="592"/>
      <c r="Y20" s="139"/>
      <c r="Z20" s="139"/>
      <c r="AA20" s="592" t="s">
        <v>160</v>
      </c>
      <c r="AB20" s="592"/>
      <c r="AC20" s="592"/>
      <c r="AD20" s="592"/>
      <c r="AE20" s="592"/>
      <c r="AF20" s="592"/>
      <c r="AG20" s="592"/>
      <c r="AH20" s="592"/>
      <c r="AI20" s="592"/>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162"/>
      <c r="CW20" s="162"/>
      <c r="CX20" s="162"/>
      <c r="CY20" s="162"/>
      <c r="CZ20" s="162"/>
      <c r="DA20" s="162"/>
      <c r="DB20" s="162"/>
      <c r="DC20" s="162"/>
      <c r="DD20" s="162"/>
      <c r="DE20" s="162"/>
      <c r="DF20" s="162"/>
      <c r="DG20" s="162"/>
      <c r="DH20" s="162"/>
      <c r="DI20" s="162"/>
      <c r="DJ20" s="162"/>
      <c r="DK20" s="162"/>
      <c r="DL20" s="162"/>
      <c r="DM20" s="162"/>
      <c r="DN20" s="162"/>
      <c r="DO20" s="162"/>
      <c r="DP20" s="162"/>
      <c r="DQ20" s="162"/>
      <c r="DR20" s="162"/>
      <c r="DS20" s="162"/>
      <c r="DT20" s="162"/>
      <c r="DU20" s="162"/>
      <c r="DV20" s="162"/>
      <c r="DW20" s="162"/>
      <c r="DX20" s="162"/>
    </row>
    <row r="21" spans="1:128" s="142" customFormat="1" ht="20.100000000000001" customHeight="1" x14ac:dyDescent="0.15">
      <c r="A21" s="162"/>
      <c r="B21" s="230"/>
      <c r="C21" s="230"/>
      <c r="D21" s="234"/>
      <c r="E21" s="234"/>
      <c r="F21" s="139"/>
      <c r="G21" s="139"/>
      <c r="H21" s="139"/>
      <c r="I21" s="139"/>
      <c r="J21" s="139"/>
      <c r="K21" s="139"/>
      <c r="L21" s="139"/>
      <c r="M21" s="139"/>
      <c r="N21" s="139"/>
      <c r="O21" s="139"/>
      <c r="P21" s="139"/>
      <c r="Q21" s="139"/>
      <c r="R21" s="139"/>
      <c r="S21" s="139"/>
      <c r="T21" s="139"/>
      <c r="U21" s="139"/>
      <c r="V21" s="139"/>
      <c r="W21" s="139"/>
      <c r="X21" s="139"/>
      <c r="Y21" s="139"/>
      <c r="Z21" s="139"/>
      <c r="AA21" s="592" t="s">
        <v>161</v>
      </c>
      <c r="AB21" s="592"/>
      <c r="AC21" s="592"/>
      <c r="AD21" s="592"/>
      <c r="AE21" s="592"/>
      <c r="AF21" s="592"/>
      <c r="AG21" s="592"/>
      <c r="AH21" s="592"/>
      <c r="AI21" s="592"/>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162"/>
      <c r="CW21" s="162"/>
      <c r="CX21" s="162"/>
      <c r="CY21" s="162"/>
      <c r="CZ21" s="162"/>
      <c r="DA21" s="162"/>
      <c r="DB21" s="162"/>
      <c r="DC21" s="162"/>
      <c r="DD21" s="162"/>
      <c r="DE21" s="162"/>
      <c r="DF21" s="162"/>
      <c r="DG21" s="162"/>
      <c r="DH21" s="162"/>
      <c r="DI21" s="162"/>
      <c r="DJ21" s="162"/>
      <c r="DK21" s="162"/>
      <c r="DL21" s="162"/>
      <c r="DM21" s="162"/>
      <c r="DN21" s="162"/>
      <c r="DO21" s="162"/>
      <c r="DP21" s="162"/>
      <c r="DQ21" s="162"/>
      <c r="DR21" s="162"/>
      <c r="DS21" s="162"/>
      <c r="DT21" s="162"/>
      <c r="DU21" s="162"/>
      <c r="DV21" s="162"/>
      <c r="DW21" s="162"/>
      <c r="DX21" s="162"/>
    </row>
    <row r="22" spans="1:128" s="142" customFormat="1" ht="20.100000000000001" customHeight="1" x14ac:dyDescent="0.15">
      <c r="A22" s="162"/>
      <c r="B22" s="230"/>
      <c r="C22" s="230"/>
      <c r="D22" s="234"/>
      <c r="E22" s="234"/>
      <c r="F22" s="139"/>
      <c r="G22" s="139"/>
      <c r="H22" s="139"/>
      <c r="I22" s="139"/>
      <c r="J22" s="139"/>
      <c r="K22" s="139"/>
      <c r="L22" s="139"/>
      <c r="M22" s="139"/>
      <c r="N22" s="139"/>
      <c r="O22" s="139"/>
      <c r="P22" s="139"/>
      <c r="Q22" s="139"/>
      <c r="R22" s="139"/>
      <c r="S22" s="139"/>
      <c r="T22" s="139"/>
      <c r="U22" s="139"/>
      <c r="V22" s="139"/>
      <c r="W22" s="139"/>
      <c r="X22" s="139"/>
      <c r="Y22" s="139"/>
      <c r="Z22" s="139"/>
      <c r="AA22" s="592" t="s">
        <v>249</v>
      </c>
      <c r="AB22" s="592"/>
      <c r="AC22" s="592"/>
      <c r="AD22" s="592"/>
      <c r="AE22" s="592"/>
      <c r="AF22" s="592"/>
      <c r="AG22" s="592"/>
      <c r="AH22" s="592"/>
      <c r="AI22" s="592"/>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t="s">
        <v>163</v>
      </c>
      <c r="BG22" s="139"/>
      <c r="BH22" s="162"/>
      <c r="BX22" s="162"/>
      <c r="BY22" s="162"/>
      <c r="BZ22" s="162"/>
      <c r="CA22" s="162"/>
      <c r="CB22" s="162"/>
      <c r="CC22" s="162"/>
      <c r="CD22" s="162"/>
      <c r="CE22" s="162"/>
      <c r="CF22" s="162"/>
      <c r="CG22" s="162"/>
      <c r="CH22" s="162"/>
      <c r="CI22" s="162"/>
      <c r="CJ22" s="162"/>
      <c r="CK22" s="162"/>
      <c r="CL22" s="162"/>
      <c r="CM22" s="162"/>
      <c r="CN22" s="162"/>
      <c r="CO22" s="162"/>
      <c r="CP22" s="162"/>
      <c r="CQ22" s="162"/>
      <c r="CR22" s="162"/>
      <c r="CS22" s="162"/>
      <c r="CT22" s="162"/>
      <c r="CU22" s="162"/>
      <c r="CV22" s="162"/>
      <c r="CW22" s="162"/>
      <c r="CX22" s="162"/>
      <c r="CY22" s="162"/>
      <c r="CZ22" s="162"/>
      <c r="DA22" s="162"/>
      <c r="DB22" s="162"/>
      <c r="DC22" s="162"/>
      <c r="DD22" s="162"/>
      <c r="DE22" s="162"/>
      <c r="DF22" s="162"/>
      <c r="DG22" s="162"/>
      <c r="DH22" s="162"/>
      <c r="DI22" s="162"/>
      <c r="DJ22" s="162"/>
      <c r="DK22" s="162"/>
      <c r="DL22" s="162"/>
      <c r="DM22" s="162"/>
      <c r="DN22" s="162"/>
      <c r="DO22" s="162"/>
      <c r="DP22" s="162"/>
      <c r="DQ22" s="162"/>
      <c r="DR22" s="162"/>
      <c r="DS22" s="162"/>
      <c r="DT22" s="162"/>
      <c r="DU22" s="162"/>
      <c r="DV22" s="162"/>
      <c r="DW22" s="162"/>
      <c r="DX22" s="162"/>
    </row>
    <row r="23" spans="1:128" s="142" customFormat="1" ht="20.100000000000001" customHeight="1" x14ac:dyDescent="0.15">
      <c r="A23" s="162"/>
      <c r="B23" s="140"/>
      <c r="C23" s="140"/>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54"/>
      <c r="AB23" s="154"/>
      <c r="AC23" s="154"/>
      <c r="AD23" s="154"/>
      <c r="AE23" s="154"/>
      <c r="AF23" s="154"/>
      <c r="AG23" s="154"/>
      <c r="AH23" s="154"/>
      <c r="AI23" s="154"/>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62"/>
      <c r="BX23" s="162"/>
      <c r="BY23" s="162"/>
      <c r="BZ23" s="162"/>
      <c r="CA23" s="162"/>
      <c r="CB23" s="162"/>
      <c r="CC23" s="162"/>
      <c r="CD23" s="162"/>
      <c r="CE23" s="162"/>
      <c r="CF23" s="162"/>
      <c r="CG23" s="162"/>
      <c r="CH23" s="162"/>
      <c r="CI23" s="162"/>
      <c r="CJ23" s="162"/>
      <c r="CK23" s="162"/>
      <c r="CL23" s="162"/>
      <c r="CM23" s="162"/>
      <c r="CN23" s="162"/>
      <c r="CO23" s="162"/>
      <c r="CP23" s="162"/>
      <c r="CQ23" s="162"/>
      <c r="CR23" s="162"/>
      <c r="CS23" s="162"/>
      <c r="CT23" s="162"/>
      <c r="CU23" s="162"/>
      <c r="CV23" s="162"/>
      <c r="CW23" s="162"/>
      <c r="CX23" s="162"/>
      <c r="CY23" s="162"/>
      <c r="CZ23" s="162"/>
      <c r="DA23" s="162"/>
      <c r="DB23" s="162"/>
      <c r="DC23" s="162"/>
      <c r="DD23" s="162"/>
      <c r="DE23" s="162"/>
      <c r="DF23" s="162"/>
      <c r="DG23" s="162"/>
      <c r="DH23" s="162"/>
      <c r="DI23" s="162"/>
      <c r="DJ23" s="162"/>
      <c r="DK23" s="162"/>
      <c r="DL23" s="162"/>
      <c r="DM23" s="162"/>
      <c r="DN23" s="162"/>
      <c r="DO23" s="162"/>
      <c r="DP23" s="162"/>
      <c r="DQ23" s="162"/>
      <c r="DR23" s="162"/>
      <c r="DS23" s="162"/>
      <c r="DT23" s="162"/>
      <c r="DU23" s="162"/>
      <c r="DV23" s="162"/>
      <c r="DW23" s="162"/>
      <c r="DX23" s="162"/>
    </row>
    <row r="24" spans="1:128" s="142" customFormat="1" ht="20.100000000000001" customHeight="1" x14ac:dyDescent="0.15">
      <c r="A24" s="162"/>
      <c r="B24" s="140"/>
      <c r="C24" s="140"/>
      <c r="D24" s="139"/>
      <c r="E24" s="139"/>
      <c r="F24" s="139"/>
      <c r="G24" s="139"/>
      <c r="H24" s="139"/>
      <c r="I24" s="139"/>
      <c r="J24" s="139"/>
      <c r="K24" s="139"/>
      <c r="L24" s="139"/>
      <c r="M24" s="139"/>
      <c r="N24" s="139"/>
      <c r="O24" s="139"/>
      <c r="P24" s="592" t="s">
        <v>164</v>
      </c>
      <c r="Q24" s="592"/>
      <c r="R24" s="592"/>
      <c r="S24" s="592"/>
      <c r="T24" s="592"/>
      <c r="U24" s="592"/>
      <c r="V24" s="592"/>
      <c r="W24" s="592"/>
      <c r="X24" s="592"/>
      <c r="Y24" s="139"/>
      <c r="Z24" s="139"/>
      <c r="AA24" s="592" t="s">
        <v>160</v>
      </c>
      <c r="AB24" s="592"/>
      <c r="AC24" s="592"/>
      <c r="AD24" s="592"/>
      <c r="AE24" s="592"/>
      <c r="AF24" s="592"/>
      <c r="AG24" s="592"/>
      <c r="AH24" s="592"/>
      <c r="AI24" s="592"/>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c r="CS24" s="162"/>
      <c r="CT24" s="162"/>
      <c r="CU24" s="162"/>
      <c r="CV24" s="162"/>
      <c r="CW24" s="162"/>
      <c r="CX24" s="162"/>
      <c r="CY24" s="162"/>
      <c r="CZ24" s="162"/>
      <c r="DA24" s="162"/>
      <c r="DB24" s="162"/>
      <c r="DC24" s="162"/>
      <c r="DD24" s="162"/>
      <c r="DE24" s="162"/>
      <c r="DF24" s="162"/>
      <c r="DG24" s="162"/>
      <c r="DH24" s="162"/>
      <c r="DI24" s="162"/>
      <c r="DJ24" s="162"/>
      <c r="DK24" s="162"/>
      <c r="DL24" s="162"/>
      <c r="DM24" s="162"/>
      <c r="DN24" s="162"/>
      <c r="DO24" s="162"/>
      <c r="DP24" s="162"/>
      <c r="DQ24" s="162"/>
      <c r="DR24" s="162"/>
      <c r="DS24" s="162"/>
      <c r="DT24" s="162"/>
      <c r="DU24" s="162"/>
      <c r="DV24" s="162"/>
      <c r="DW24" s="162"/>
      <c r="DX24" s="162"/>
    </row>
    <row r="25" spans="1:128" s="142" customFormat="1" ht="20.100000000000001" customHeight="1" x14ac:dyDescent="0.15">
      <c r="A25" s="162"/>
      <c r="B25" s="140"/>
      <c r="C25" s="140"/>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592" t="s">
        <v>161</v>
      </c>
      <c r="AB25" s="592"/>
      <c r="AC25" s="592"/>
      <c r="AD25" s="592"/>
      <c r="AE25" s="592"/>
      <c r="AF25" s="592"/>
      <c r="AG25" s="592"/>
      <c r="AH25" s="592"/>
      <c r="AI25" s="592"/>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62"/>
      <c r="BX25" s="162"/>
      <c r="BY25" s="162"/>
      <c r="BZ25" s="162"/>
      <c r="CA25" s="162"/>
      <c r="CB25" s="162"/>
      <c r="CC25" s="162"/>
      <c r="CD25" s="162"/>
      <c r="CE25" s="162"/>
      <c r="CF25" s="162"/>
      <c r="CG25" s="162"/>
      <c r="CH25" s="162"/>
      <c r="CI25" s="162"/>
      <c r="CJ25" s="162"/>
      <c r="CK25" s="162"/>
      <c r="CL25" s="162"/>
      <c r="CM25" s="162"/>
      <c r="CN25" s="162"/>
      <c r="CO25" s="162"/>
      <c r="CP25" s="162"/>
      <c r="CQ25" s="162"/>
      <c r="CR25" s="162"/>
      <c r="CS25" s="162"/>
      <c r="CT25" s="162"/>
      <c r="CU25" s="162"/>
      <c r="CV25" s="162"/>
      <c r="CW25" s="162"/>
      <c r="CX25" s="162"/>
      <c r="CY25" s="162"/>
      <c r="CZ25" s="162"/>
      <c r="DA25" s="162"/>
      <c r="DB25" s="162"/>
      <c r="DC25" s="162"/>
      <c r="DD25" s="162"/>
      <c r="DE25" s="162"/>
      <c r="DF25" s="162"/>
      <c r="DG25" s="162"/>
      <c r="DH25" s="162"/>
      <c r="DI25" s="162"/>
      <c r="DJ25" s="162"/>
      <c r="DK25" s="162"/>
      <c r="DL25" s="162"/>
      <c r="DM25" s="162"/>
      <c r="DN25" s="162"/>
      <c r="DO25" s="162"/>
      <c r="DP25" s="162"/>
      <c r="DQ25" s="162"/>
      <c r="DR25" s="162"/>
      <c r="DS25" s="162"/>
      <c r="DT25" s="162"/>
      <c r="DU25" s="162"/>
      <c r="DV25" s="162"/>
      <c r="DW25" s="162"/>
      <c r="DX25" s="162"/>
    </row>
    <row r="26" spans="1:128" s="142" customFormat="1" ht="20.100000000000001" customHeight="1" x14ac:dyDescent="0.15">
      <c r="A26" s="162"/>
      <c r="B26" s="140"/>
      <c r="C26" s="140"/>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592" t="s">
        <v>249</v>
      </c>
      <c r="AB26" s="592"/>
      <c r="AC26" s="592"/>
      <c r="AD26" s="592"/>
      <c r="AE26" s="592"/>
      <c r="AF26" s="592"/>
      <c r="AG26" s="592"/>
      <c r="AH26" s="592"/>
      <c r="AI26" s="592"/>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t="s">
        <v>163</v>
      </c>
      <c r="BG26" s="139"/>
      <c r="BH26" s="162"/>
      <c r="BX26" s="162"/>
      <c r="BY26" s="162"/>
      <c r="BZ26" s="162"/>
      <c r="CA26" s="162"/>
      <c r="CB26" s="162"/>
      <c r="CC26" s="162"/>
      <c r="CD26" s="162"/>
      <c r="CE26" s="162"/>
      <c r="CF26" s="162"/>
      <c r="CG26" s="162"/>
      <c r="CH26" s="162"/>
      <c r="CI26" s="162"/>
      <c r="CJ26" s="162"/>
      <c r="CK26" s="162"/>
      <c r="CL26" s="162"/>
      <c r="CM26" s="162"/>
      <c r="CN26" s="162"/>
      <c r="CO26" s="162"/>
      <c r="CP26" s="162"/>
      <c r="CQ26" s="162"/>
      <c r="CR26" s="162"/>
      <c r="CS26" s="162"/>
      <c r="CT26" s="162"/>
      <c r="CU26" s="162"/>
      <c r="CV26" s="162"/>
      <c r="CW26" s="162"/>
      <c r="CX26" s="162"/>
      <c r="CY26" s="162"/>
      <c r="CZ26" s="162"/>
      <c r="DA26" s="162"/>
      <c r="DB26" s="162"/>
      <c r="DC26" s="162"/>
      <c r="DD26" s="162"/>
      <c r="DE26" s="162"/>
      <c r="DF26" s="162"/>
      <c r="DG26" s="162"/>
      <c r="DH26" s="162"/>
      <c r="DI26" s="162"/>
      <c r="DJ26" s="162"/>
      <c r="DK26" s="162"/>
      <c r="DL26" s="162"/>
      <c r="DM26" s="162"/>
      <c r="DN26" s="162"/>
      <c r="DO26" s="162"/>
      <c r="DP26" s="162"/>
      <c r="DQ26" s="162"/>
      <c r="DR26" s="162"/>
      <c r="DS26" s="162"/>
      <c r="DT26" s="162"/>
      <c r="DU26" s="162"/>
      <c r="DV26" s="162"/>
      <c r="DW26" s="162"/>
      <c r="DX26" s="162"/>
    </row>
    <row r="27" spans="1:128" s="142" customFormat="1" ht="20.100000000000001" customHeight="1" x14ac:dyDescent="0.15">
      <c r="A27" s="162"/>
      <c r="B27" s="140"/>
      <c r="C27" s="140"/>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62"/>
      <c r="BX27" s="162"/>
      <c r="BY27" s="162"/>
      <c r="BZ27" s="162"/>
      <c r="CA27" s="162"/>
      <c r="CB27" s="162"/>
      <c r="CC27" s="162"/>
      <c r="CD27" s="162"/>
      <c r="CE27" s="162"/>
      <c r="CF27" s="162"/>
      <c r="CG27" s="162"/>
      <c r="CH27" s="162"/>
      <c r="CI27" s="162"/>
      <c r="CJ27" s="162"/>
      <c r="CK27" s="162"/>
      <c r="CL27" s="162"/>
      <c r="CM27" s="162"/>
      <c r="CN27" s="162"/>
      <c r="CO27" s="162"/>
      <c r="CP27" s="162"/>
      <c r="CQ27" s="162"/>
      <c r="CR27" s="162"/>
      <c r="CS27" s="162"/>
      <c r="CT27" s="162"/>
      <c r="CU27" s="162"/>
      <c r="CV27" s="162"/>
      <c r="CW27" s="162"/>
      <c r="CX27" s="162"/>
      <c r="CY27" s="162"/>
      <c r="CZ27" s="162"/>
      <c r="DA27" s="162"/>
      <c r="DB27" s="162"/>
      <c r="DC27" s="162"/>
      <c r="DD27" s="162"/>
      <c r="DE27" s="162"/>
      <c r="DF27" s="162"/>
      <c r="DG27" s="162"/>
      <c r="DH27" s="162"/>
      <c r="DI27" s="162"/>
      <c r="DJ27" s="162"/>
      <c r="DK27" s="162"/>
      <c r="DL27" s="162"/>
      <c r="DM27" s="162"/>
      <c r="DN27" s="162"/>
      <c r="DO27" s="162"/>
      <c r="DP27" s="162"/>
      <c r="DQ27" s="162"/>
      <c r="DR27" s="162"/>
      <c r="DS27" s="162"/>
      <c r="DT27" s="162"/>
      <c r="DU27" s="162"/>
      <c r="DV27" s="162"/>
      <c r="DW27" s="162"/>
      <c r="DX27" s="162"/>
    </row>
    <row r="28" spans="1:128" s="142" customFormat="1" ht="20.100000000000001" customHeight="1" x14ac:dyDescent="0.15">
      <c r="A28" s="162"/>
      <c r="B28" s="140"/>
      <c r="C28" s="140"/>
      <c r="D28" s="141"/>
      <c r="E28" s="141"/>
      <c r="F28" s="141"/>
      <c r="G28" s="141"/>
      <c r="H28" s="141"/>
      <c r="I28" s="141"/>
      <c r="J28" s="141"/>
      <c r="K28" s="141"/>
      <c r="L28" s="141"/>
      <c r="M28" s="141"/>
      <c r="N28" s="141"/>
      <c r="O28" s="141"/>
      <c r="P28" s="592" t="s">
        <v>164</v>
      </c>
      <c r="Q28" s="592"/>
      <c r="R28" s="592"/>
      <c r="S28" s="592"/>
      <c r="T28" s="592"/>
      <c r="U28" s="592"/>
      <c r="V28" s="592"/>
      <c r="W28" s="592"/>
      <c r="X28" s="592"/>
      <c r="Y28" s="139"/>
      <c r="Z28" s="139"/>
      <c r="AA28" s="592" t="s">
        <v>160</v>
      </c>
      <c r="AB28" s="592"/>
      <c r="AC28" s="592"/>
      <c r="AD28" s="592"/>
      <c r="AE28" s="592"/>
      <c r="AF28" s="592"/>
      <c r="AG28" s="592"/>
      <c r="AH28" s="592"/>
      <c r="AI28" s="592"/>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62"/>
      <c r="BX28" s="162"/>
      <c r="BY28" s="162"/>
      <c r="BZ28" s="162"/>
      <c r="CA28" s="162"/>
      <c r="CB28" s="162"/>
      <c r="CC28" s="162"/>
      <c r="CD28" s="162"/>
      <c r="CE28" s="162"/>
      <c r="CF28" s="162"/>
      <c r="CG28" s="162"/>
      <c r="CH28" s="162"/>
      <c r="CI28" s="162"/>
      <c r="CJ28" s="162"/>
      <c r="CK28" s="162"/>
      <c r="CL28" s="162"/>
      <c r="CM28" s="162"/>
      <c r="CN28" s="162"/>
      <c r="CO28" s="162"/>
      <c r="CP28" s="162"/>
      <c r="CQ28" s="162"/>
      <c r="CR28" s="162"/>
      <c r="CS28" s="162"/>
      <c r="CT28" s="162"/>
      <c r="CU28" s="162"/>
      <c r="CV28" s="162"/>
      <c r="CW28" s="162"/>
      <c r="CX28" s="162"/>
      <c r="CY28" s="162"/>
      <c r="CZ28" s="162"/>
      <c r="DA28" s="162"/>
      <c r="DB28" s="162"/>
      <c r="DC28" s="162"/>
      <c r="DD28" s="162"/>
      <c r="DE28" s="162"/>
      <c r="DF28" s="162"/>
      <c r="DG28" s="162"/>
      <c r="DH28" s="162"/>
      <c r="DI28" s="162"/>
      <c r="DJ28" s="162"/>
      <c r="DK28" s="162"/>
      <c r="DL28" s="162"/>
      <c r="DM28" s="162"/>
      <c r="DN28" s="162"/>
      <c r="DO28" s="162"/>
      <c r="DP28" s="162"/>
      <c r="DQ28" s="162"/>
      <c r="DR28" s="162"/>
      <c r="DS28" s="162"/>
      <c r="DT28" s="162"/>
      <c r="DU28" s="162"/>
      <c r="DV28" s="162"/>
      <c r="DW28" s="162"/>
      <c r="DX28" s="162"/>
    </row>
    <row r="29" spans="1:128" s="142" customFormat="1" ht="20.100000000000001" customHeight="1" x14ac:dyDescent="0.15">
      <c r="A29" s="162"/>
      <c r="B29" s="140"/>
      <c r="C29" s="140"/>
      <c r="D29" s="141"/>
      <c r="E29" s="141"/>
      <c r="F29" s="141"/>
      <c r="G29" s="141"/>
      <c r="H29" s="141"/>
      <c r="I29" s="141"/>
      <c r="J29" s="141"/>
      <c r="K29" s="141"/>
      <c r="L29" s="141"/>
      <c r="M29" s="141"/>
      <c r="N29" s="141"/>
      <c r="O29" s="141"/>
      <c r="P29" s="139"/>
      <c r="Q29" s="139"/>
      <c r="R29" s="139"/>
      <c r="S29" s="139"/>
      <c r="T29" s="139"/>
      <c r="U29" s="139"/>
      <c r="V29" s="139"/>
      <c r="W29" s="139"/>
      <c r="X29" s="139"/>
      <c r="Y29" s="139"/>
      <c r="Z29" s="139"/>
      <c r="AA29" s="592" t="s">
        <v>161</v>
      </c>
      <c r="AB29" s="592"/>
      <c r="AC29" s="592"/>
      <c r="AD29" s="592"/>
      <c r="AE29" s="592"/>
      <c r="AF29" s="592"/>
      <c r="AG29" s="592"/>
      <c r="AH29" s="592"/>
      <c r="AI29" s="592"/>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62"/>
      <c r="BX29" s="162"/>
      <c r="BY29" s="162"/>
      <c r="BZ29" s="162"/>
      <c r="CA29" s="162"/>
      <c r="CB29" s="162"/>
      <c r="CC29" s="162"/>
      <c r="CD29" s="162"/>
      <c r="CE29" s="162"/>
      <c r="CF29" s="162"/>
      <c r="CG29" s="162"/>
      <c r="CH29" s="162"/>
      <c r="CI29" s="162"/>
      <c r="CJ29" s="162"/>
      <c r="CK29" s="162"/>
      <c r="CL29" s="162"/>
      <c r="CM29" s="162"/>
      <c r="CN29" s="162"/>
      <c r="CO29" s="162"/>
      <c r="CP29" s="162"/>
      <c r="CQ29" s="162"/>
      <c r="CR29" s="162"/>
      <c r="CS29" s="162"/>
      <c r="CT29" s="162"/>
      <c r="CU29" s="162"/>
      <c r="CV29" s="162"/>
      <c r="CW29" s="162"/>
      <c r="CX29" s="162"/>
      <c r="CY29" s="162"/>
      <c r="CZ29" s="162"/>
      <c r="DA29" s="162"/>
      <c r="DB29" s="162"/>
      <c r="DC29" s="162"/>
      <c r="DD29" s="162"/>
      <c r="DE29" s="162"/>
      <c r="DF29" s="162"/>
      <c r="DG29" s="162"/>
      <c r="DH29" s="162"/>
      <c r="DI29" s="162"/>
      <c r="DJ29" s="162"/>
      <c r="DK29" s="162"/>
      <c r="DL29" s="162"/>
      <c r="DM29" s="162"/>
      <c r="DN29" s="162"/>
      <c r="DO29" s="162"/>
      <c r="DP29" s="162"/>
      <c r="DQ29" s="162"/>
      <c r="DR29" s="162"/>
      <c r="DS29" s="162"/>
      <c r="DT29" s="162"/>
      <c r="DU29" s="162"/>
      <c r="DV29" s="162"/>
      <c r="DW29" s="162"/>
      <c r="DX29" s="162"/>
    </row>
    <row r="30" spans="1:128" s="142" customFormat="1" ht="20.100000000000001" customHeight="1" x14ac:dyDescent="0.15">
      <c r="A30" s="162"/>
      <c r="B30" s="140"/>
      <c r="C30" s="140"/>
      <c r="D30" s="141"/>
      <c r="E30" s="141"/>
      <c r="F30" s="141"/>
      <c r="G30" s="141"/>
      <c r="H30" s="141"/>
      <c r="I30" s="141"/>
      <c r="J30" s="141"/>
      <c r="K30" s="141"/>
      <c r="L30" s="141"/>
      <c r="M30" s="141"/>
      <c r="N30" s="141"/>
      <c r="O30" s="141"/>
      <c r="P30" s="139"/>
      <c r="Q30" s="139"/>
      <c r="R30" s="139"/>
      <c r="S30" s="139"/>
      <c r="T30" s="139"/>
      <c r="U30" s="139"/>
      <c r="V30" s="139"/>
      <c r="W30" s="139"/>
      <c r="X30" s="139"/>
      <c r="Y30" s="139"/>
      <c r="Z30" s="139"/>
      <c r="AA30" s="592" t="s">
        <v>249</v>
      </c>
      <c r="AB30" s="592"/>
      <c r="AC30" s="592"/>
      <c r="AD30" s="592"/>
      <c r="AE30" s="592"/>
      <c r="AF30" s="592"/>
      <c r="AG30" s="592"/>
      <c r="AH30" s="592"/>
      <c r="AI30" s="592"/>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t="s">
        <v>163</v>
      </c>
      <c r="BG30" s="139"/>
      <c r="BH30" s="162"/>
      <c r="BX30" s="162"/>
      <c r="BY30" s="162"/>
      <c r="BZ30" s="162"/>
      <c r="CA30" s="162"/>
      <c r="CB30" s="162"/>
      <c r="CC30" s="162"/>
      <c r="CD30" s="162"/>
      <c r="CE30" s="162"/>
      <c r="CF30" s="162"/>
      <c r="CG30" s="162"/>
      <c r="CH30" s="162"/>
      <c r="CI30" s="162"/>
      <c r="CJ30" s="162"/>
      <c r="CK30" s="162"/>
      <c r="CL30" s="162"/>
      <c r="CM30" s="162"/>
      <c r="CN30" s="162"/>
      <c r="CO30" s="162"/>
      <c r="CP30" s="162"/>
      <c r="CQ30" s="162"/>
      <c r="CR30" s="162"/>
      <c r="CS30" s="162"/>
      <c r="CT30" s="162"/>
      <c r="CU30" s="162"/>
      <c r="CV30" s="162"/>
      <c r="CW30" s="162"/>
      <c r="CX30" s="162"/>
      <c r="CY30" s="162"/>
      <c r="CZ30" s="162"/>
      <c r="DA30" s="162"/>
      <c r="DB30" s="162"/>
      <c r="DC30" s="162"/>
      <c r="DD30" s="162"/>
      <c r="DE30" s="162"/>
      <c r="DF30" s="162"/>
      <c r="DG30" s="162"/>
      <c r="DH30" s="162"/>
      <c r="DI30" s="162"/>
      <c r="DJ30" s="162"/>
      <c r="DK30" s="162"/>
      <c r="DL30" s="162"/>
      <c r="DM30" s="162"/>
      <c r="DN30" s="162"/>
      <c r="DO30" s="162"/>
      <c r="DP30" s="162"/>
      <c r="DQ30" s="162"/>
      <c r="DR30" s="162"/>
      <c r="DS30" s="162"/>
      <c r="DT30" s="162"/>
      <c r="DU30" s="162"/>
      <c r="DV30" s="162"/>
      <c r="DW30" s="162"/>
      <c r="DX30" s="162"/>
    </row>
    <row r="31" spans="1:128" ht="20.100000000000001" customHeight="1" x14ac:dyDescent="0.15">
      <c r="B31" s="140"/>
      <c r="X31" s="141"/>
      <c r="Y31" s="141"/>
      <c r="Z31" s="155"/>
      <c r="AA31" s="161"/>
    </row>
    <row r="32" spans="1:128" ht="20.100000000000001" customHeight="1" x14ac:dyDescent="0.15">
      <c r="B32" s="140"/>
      <c r="X32" s="141"/>
      <c r="Y32" s="141"/>
      <c r="Z32" s="155"/>
      <c r="AA32" s="161"/>
    </row>
    <row r="33" spans="2:53" ht="20.100000000000001" customHeight="1" x14ac:dyDescent="0.15">
      <c r="B33" s="140"/>
      <c r="X33" s="141"/>
      <c r="Y33" s="141"/>
      <c r="Z33" s="155"/>
      <c r="AA33" s="161"/>
    </row>
    <row r="34" spans="2:53" ht="20.100000000000001" customHeight="1" x14ac:dyDescent="0.15">
      <c r="B34" s="140"/>
      <c r="C34" s="602" t="s">
        <v>309</v>
      </c>
      <c r="D34" s="602"/>
      <c r="E34" s="602"/>
      <c r="F34" s="602"/>
      <c r="G34" s="602"/>
      <c r="H34" s="602"/>
      <c r="I34" s="602"/>
      <c r="J34" s="602"/>
      <c r="K34" s="602"/>
      <c r="L34" s="602"/>
      <c r="M34" s="602"/>
      <c r="N34" s="602"/>
      <c r="O34" s="602"/>
      <c r="P34" s="602"/>
      <c r="Q34" s="602"/>
      <c r="R34" s="602"/>
      <c r="S34" s="602"/>
      <c r="T34" s="602"/>
      <c r="U34" s="602"/>
      <c r="V34" s="138"/>
      <c r="W34" s="138"/>
      <c r="Z34" s="140"/>
      <c r="AA34" s="140"/>
    </row>
    <row r="35" spans="2:53" ht="20.100000000000001" customHeight="1" x14ac:dyDescent="0.15">
      <c r="B35" s="146"/>
      <c r="D35" s="146"/>
      <c r="E35" s="146"/>
      <c r="F35" s="146"/>
      <c r="G35" s="146"/>
      <c r="H35" s="146"/>
      <c r="I35" s="146"/>
      <c r="J35" s="146"/>
      <c r="K35" s="146"/>
      <c r="L35" s="146"/>
      <c r="M35" s="146"/>
      <c r="N35" s="146"/>
      <c r="O35" s="146"/>
      <c r="P35" s="146"/>
      <c r="Q35" s="146"/>
      <c r="R35" s="146"/>
      <c r="S35" s="146"/>
      <c r="T35" s="146"/>
      <c r="U35" s="146"/>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row>
  </sheetData>
  <mergeCells count="24">
    <mergeCell ref="B3:BH4"/>
    <mergeCell ref="AA24:AI24"/>
    <mergeCell ref="G10:BC10"/>
    <mergeCell ref="D14:F14"/>
    <mergeCell ref="G14:H14"/>
    <mergeCell ref="I14:J14"/>
    <mergeCell ref="K14:L14"/>
    <mergeCell ref="M14:N14"/>
    <mergeCell ref="O14:P14"/>
    <mergeCell ref="Q14:R14"/>
    <mergeCell ref="C34:U34"/>
    <mergeCell ref="Q7:BG7"/>
    <mergeCell ref="AA25:AI25"/>
    <mergeCell ref="AA26:AI26"/>
    <mergeCell ref="P28:X28"/>
    <mergeCell ref="AA28:AI28"/>
    <mergeCell ref="AA29:AI29"/>
    <mergeCell ref="AA30:AI30"/>
    <mergeCell ref="P20:X20"/>
    <mergeCell ref="AA20:AI20"/>
    <mergeCell ref="AA21:AI21"/>
    <mergeCell ref="AA22:AI22"/>
    <mergeCell ref="P24:X24"/>
    <mergeCell ref="G7:P7"/>
  </mergeCells>
  <phoneticPr fontId="29"/>
  <pageMargins left="0.9055118110236221" right="0.31496062992125984" top="0.51181102362204722" bottom="0.39370078740157483" header="0.51181102362204722" footer="0.31496062992125984"/>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C39"/>
  <sheetViews>
    <sheetView view="pageBreakPreview" zoomScale="60" zoomScaleNormal="100" workbookViewId="0">
      <selection activeCell="B8" sqref="B5:AZ8"/>
    </sheetView>
  </sheetViews>
  <sheetFormatPr defaultColWidth="1.5" defaultRowHeight="20.100000000000001" customHeight="1" x14ac:dyDescent="0.15"/>
  <cols>
    <col min="1" max="1" width="9" style="122" customWidth="1"/>
    <col min="2" max="16384" width="1.5" style="122"/>
  </cols>
  <sheetData>
    <row r="1" spans="1:55" ht="20.100000000000001" customHeight="1" x14ac:dyDescent="0.15">
      <c r="A1" s="604" t="s">
        <v>157</v>
      </c>
      <c r="B1" s="604"/>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4"/>
      <c r="AP1" s="604"/>
      <c r="AQ1" s="604"/>
      <c r="AR1" s="604"/>
      <c r="AS1" s="604"/>
      <c r="AT1" s="604"/>
      <c r="AU1" s="604"/>
      <c r="AV1" s="604"/>
      <c r="AW1" s="604"/>
      <c r="AX1" s="604"/>
      <c r="AY1" s="604"/>
      <c r="AZ1" s="604"/>
      <c r="BA1" s="604"/>
      <c r="BB1" s="604"/>
      <c r="BC1" s="604"/>
    </row>
    <row r="2" spans="1:55" ht="20.100000000000001" customHeight="1" x14ac:dyDescent="0.15">
      <c r="A2" s="604"/>
      <c r="B2" s="604"/>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4"/>
      <c r="AD2" s="604"/>
      <c r="AE2" s="604"/>
      <c r="AF2" s="604"/>
      <c r="AG2" s="604"/>
      <c r="AH2" s="604"/>
      <c r="AI2" s="604"/>
      <c r="AJ2" s="604"/>
      <c r="AK2" s="604"/>
      <c r="AL2" s="604"/>
      <c r="AM2" s="604"/>
      <c r="AN2" s="604"/>
      <c r="AO2" s="604"/>
      <c r="AP2" s="604"/>
      <c r="AQ2" s="604"/>
      <c r="AR2" s="604"/>
      <c r="AS2" s="604"/>
      <c r="AT2" s="604"/>
      <c r="AU2" s="604"/>
      <c r="AV2" s="604"/>
      <c r="AW2" s="604"/>
      <c r="AX2" s="604"/>
      <c r="AY2" s="604"/>
      <c r="AZ2" s="604"/>
      <c r="BA2" s="604"/>
      <c r="BB2" s="604"/>
      <c r="BC2" s="604"/>
    </row>
    <row r="3" spans="1:55" ht="20.100000000000001" customHeight="1" x14ac:dyDescent="0.15">
      <c r="A3" s="123"/>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ht="20.100000000000001" customHeight="1" x14ac:dyDescent="0.15">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ht="20.100000000000001" customHeight="1" x14ac:dyDescent="0.15">
      <c r="A5" s="123"/>
      <c r="B5" s="226"/>
      <c r="C5" s="226"/>
      <c r="D5" s="606" t="str">
        <f>"　豊見城市が発注する『"&amp;一覧!A3&amp;"』に関して、別添のとおり特定設計業務等共同企業体協定を締結したのでお届けします。"</f>
        <v>　豊見城市が発注する『（仮称）瀬長島モビリティゲート整備及び再エネ使用周回バス運行可能性調査業務』に関して、別添のとおり特定設計業務等共同企業体協定を締結したのでお届けします。</v>
      </c>
      <c r="E5" s="606"/>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c r="AF5" s="607"/>
      <c r="AG5" s="607"/>
      <c r="AH5" s="607"/>
      <c r="AI5" s="607"/>
      <c r="AJ5" s="607"/>
      <c r="AK5" s="607"/>
      <c r="AL5" s="607"/>
      <c r="AM5" s="607"/>
      <c r="AN5" s="607"/>
      <c r="AO5" s="607"/>
      <c r="AP5" s="607"/>
      <c r="AQ5" s="607"/>
      <c r="AR5" s="607"/>
      <c r="AS5" s="607"/>
      <c r="AT5" s="607"/>
      <c r="AU5" s="607"/>
      <c r="AV5" s="607"/>
      <c r="AW5" s="607"/>
      <c r="AX5" s="607"/>
      <c r="AY5" s="607"/>
      <c r="AZ5" s="607"/>
      <c r="BA5" s="123"/>
      <c r="BB5" s="123"/>
      <c r="BC5" s="123"/>
    </row>
    <row r="6" spans="1:55" s="174" customFormat="1" ht="20.100000000000001" customHeight="1" x14ac:dyDescent="0.15">
      <c r="A6" s="123"/>
      <c r="B6" s="226"/>
      <c r="C6" s="226"/>
      <c r="D6" s="606"/>
      <c r="E6" s="606"/>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c r="AE6" s="607"/>
      <c r="AF6" s="607"/>
      <c r="AG6" s="607"/>
      <c r="AH6" s="607"/>
      <c r="AI6" s="607"/>
      <c r="AJ6" s="607"/>
      <c r="AK6" s="607"/>
      <c r="AL6" s="607"/>
      <c r="AM6" s="607"/>
      <c r="AN6" s="607"/>
      <c r="AO6" s="607"/>
      <c r="AP6" s="607"/>
      <c r="AQ6" s="607"/>
      <c r="AR6" s="607"/>
      <c r="AS6" s="607"/>
      <c r="AT6" s="607"/>
      <c r="AU6" s="607"/>
      <c r="AV6" s="607"/>
      <c r="AW6" s="607"/>
      <c r="AX6" s="607"/>
      <c r="AY6" s="607"/>
      <c r="AZ6" s="607"/>
      <c r="BA6" s="123"/>
      <c r="BB6" s="123"/>
      <c r="BC6" s="123"/>
    </row>
    <row r="7" spans="1:55" s="174" customFormat="1" ht="20.100000000000001" customHeight="1" x14ac:dyDescent="0.15">
      <c r="A7" s="123"/>
      <c r="B7" s="226"/>
      <c r="C7" s="226"/>
      <c r="D7" s="606"/>
      <c r="E7" s="606"/>
      <c r="F7" s="607"/>
      <c r="G7" s="607"/>
      <c r="H7" s="607"/>
      <c r="I7" s="607"/>
      <c r="J7" s="607"/>
      <c r="K7" s="607"/>
      <c r="L7" s="607"/>
      <c r="M7" s="607"/>
      <c r="N7" s="607"/>
      <c r="O7" s="607"/>
      <c r="P7" s="607"/>
      <c r="Q7" s="607"/>
      <c r="R7" s="607"/>
      <c r="S7" s="607"/>
      <c r="T7" s="607"/>
      <c r="U7" s="607"/>
      <c r="V7" s="607"/>
      <c r="W7" s="607"/>
      <c r="X7" s="607"/>
      <c r="Y7" s="607"/>
      <c r="Z7" s="607"/>
      <c r="AA7" s="607"/>
      <c r="AB7" s="607"/>
      <c r="AC7" s="607"/>
      <c r="AD7" s="607"/>
      <c r="AE7" s="607"/>
      <c r="AF7" s="607"/>
      <c r="AG7" s="607"/>
      <c r="AH7" s="607"/>
      <c r="AI7" s="607"/>
      <c r="AJ7" s="607"/>
      <c r="AK7" s="607"/>
      <c r="AL7" s="607"/>
      <c r="AM7" s="607"/>
      <c r="AN7" s="607"/>
      <c r="AO7" s="607"/>
      <c r="AP7" s="607"/>
      <c r="AQ7" s="607"/>
      <c r="AR7" s="607"/>
      <c r="AS7" s="607"/>
      <c r="AT7" s="607"/>
      <c r="AU7" s="607"/>
      <c r="AV7" s="607"/>
      <c r="AW7" s="607"/>
      <c r="AX7" s="607"/>
      <c r="AY7" s="607"/>
      <c r="AZ7" s="607"/>
      <c r="BA7" s="123"/>
      <c r="BB7" s="123"/>
      <c r="BC7" s="123"/>
    </row>
    <row r="8" spans="1:55" ht="20.100000000000001" customHeight="1" x14ac:dyDescent="0.15">
      <c r="A8" s="123"/>
      <c r="B8" s="226"/>
      <c r="C8" s="226"/>
      <c r="D8" s="606"/>
      <c r="E8" s="606"/>
      <c r="F8" s="607"/>
      <c r="G8" s="607"/>
      <c r="H8" s="607"/>
      <c r="I8" s="607"/>
      <c r="J8" s="607"/>
      <c r="K8" s="607"/>
      <c r="L8" s="607"/>
      <c r="M8" s="607"/>
      <c r="N8" s="607"/>
      <c r="O8" s="607"/>
      <c r="P8" s="607"/>
      <c r="Q8" s="607"/>
      <c r="R8" s="607"/>
      <c r="S8" s="607"/>
      <c r="T8" s="607"/>
      <c r="U8" s="607"/>
      <c r="V8" s="607"/>
      <c r="W8" s="607"/>
      <c r="X8" s="607"/>
      <c r="Y8" s="607"/>
      <c r="Z8" s="607"/>
      <c r="AA8" s="607"/>
      <c r="AB8" s="607"/>
      <c r="AC8" s="607"/>
      <c r="AD8" s="607"/>
      <c r="AE8" s="607"/>
      <c r="AF8" s="607"/>
      <c r="AG8" s="607"/>
      <c r="AH8" s="607"/>
      <c r="AI8" s="607"/>
      <c r="AJ8" s="607"/>
      <c r="AK8" s="607"/>
      <c r="AL8" s="607"/>
      <c r="AM8" s="607"/>
      <c r="AN8" s="607"/>
      <c r="AO8" s="607"/>
      <c r="AP8" s="607"/>
      <c r="AQ8" s="607"/>
      <c r="AR8" s="607"/>
      <c r="AS8" s="607"/>
      <c r="AT8" s="607"/>
      <c r="AU8" s="607"/>
      <c r="AV8" s="607"/>
      <c r="AW8" s="607"/>
      <c r="AX8" s="607"/>
      <c r="AY8" s="607"/>
      <c r="AZ8" s="607"/>
    </row>
    <row r="9" spans="1:55" ht="20.100000000000001" customHeight="1" x14ac:dyDescent="0.15">
      <c r="A9" s="123"/>
      <c r="B9" s="226"/>
      <c r="C9" s="226"/>
      <c r="D9" s="226"/>
      <c r="E9" s="226"/>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row>
    <row r="10" spans="1:55" ht="20.100000000000001" customHeight="1" x14ac:dyDescent="0.15">
      <c r="A10" s="123"/>
      <c r="B10" s="226"/>
      <c r="C10" s="226"/>
      <c r="D10" s="226"/>
      <c r="E10" s="226"/>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605" t="s">
        <v>260</v>
      </c>
      <c r="AJ10" s="605"/>
      <c r="AK10" s="605"/>
      <c r="AL10" s="605"/>
      <c r="AM10" s="605"/>
      <c r="AN10" s="605"/>
      <c r="AO10" s="605" t="s">
        <v>53</v>
      </c>
      <c r="AP10" s="605"/>
      <c r="AQ10" s="605"/>
      <c r="AR10" s="605"/>
      <c r="AS10" s="605"/>
      <c r="AT10" s="605" t="s">
        <v>54</v>
      </c>
      <c r="AU10" s="605"/>
      <c r="AV10" s="605"/>
      <c r="AW10" s="605"/>
      <c r="AX10" s="605"/>
      <c r="AY10" s="605" t="s">
        <v>55</v>
      </c>
      <c r="AZ10" s="605"/>
    </row>
    <row r="11" spans="1:55" ht="20.100000000000001" customHeight="1" x14ac:dyDescent="0.15">
      <c r="A11" s="123"/>
      <c r="B11" s="226"/>
      <c r="C11" s="226"/>
      <c r="D11" s="226"/>
      <c r="E11" s="226"/>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row>
    <row r="12" spans="1:55" ht="20.100000000000001" customHeight="1" x14ac:dyDescent="0.15">
      <c r="A12" s="123"/>
      <c r="B12" s="226"/>
      <c r="C12" s="226"/>
      <c r="D12" s="608"/>
      <c r="E12" s="608"/>
      <c r="F12" s="609"/>
      <c r="G12" s="609"/>
      <c r="H12" s="609"/>
      <c r="I12" s="609"/>
      <c r="J12" s="609"/>
      <c r="K12" s="609"/>
      <c r="L12" s="609"/>
      <c r="M12" s="609"/>
      <c r="N12" s="609"/>
      <c r="O12" s="609"/>
      <c r="P12" s="609"/>
      <c r="Q12" s="609"/>
      <c r="R12" s="609"/>
      <c r="S12" s="609"/>
      <c r="T12" s="609"/>
      <c r="U12" s="609"/>
      <c r="V12" s="609"/>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row>
    <row r="13" spans="1:55" ht="20.100000000000001" customHeight="1" x14ac:dyDescent="0.15">
      <c r="A13" s="123"/>
      <c r="B13" s="226"/>
      <c r="C13" s="610" t="s">
        <v>309</v>
      </c>
      <c r="D13" s="610"/>
      <c r="E13" s="610"/>
      <c r="F13" s="611"/>
      <c r="G13" s="611"/>
      <c r="H13" s="611"/>
      <c r="I13" s="611"/>
      <c r="J13" s="611"/>
      <c r="K13" s="611"/>
      <c r="L13" s="611"/>
      <c r="M13" s="611"/>
      <c r="N13" s="611"/>
      <c r="O13" s="611"/>
      <c r="P13" s="611"/>
      <c r="Q13" s="611"/>
      <c r="R13" s="611"/>
      <c r="S13" s="611"/>
      <c r="T13" s="611"/>
      <c r="U13" s="611"/>
      <c r="V13" s="611"/>
      <c r="W13" s="124"/>
      <c r="X13" s="124"/>
      <c r="Y13" s="124"/>
      <c r="Z13" s="124"/>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row>
    <row r="14" spans="1:55" ht="20.100000000000001" customHeight="1" x14ac:dyDescent="0.15">
      <c r="B14" s="227"/>
      <c r="C14" s="227"/>
      <c r="D14" s="227"/>
      <c r="E14" s="227"/>
    </row>
    <row r="15" spans="1:55" ht="20.100000000000001" customHeight="1" x14ac:dyDescent="0.15">
      <c r="B15" s="227"/>
      <c r="C15" s="227"/>
      <c r="D15" s="227"/>
      <c r="E15" s="227"/>
    </row>
    <row r="16" spans="1:55" ht="20.100000000000001" customHeight="1" x14ac:dyDescent="0.15">
      <c r="B16" s="227"/>
      <c r="C16" s="228"/>
      <c r="D16" s="228"/>
      <c r="E16" s="228"/>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6" t="s">
        <v>158</v>
      </c>
    </row>
    <row r="17" spans="1:50" ht="20.100000000000001" customHeight="1" x14ac:dyDescent="0.15">
      <c r="B17" s="227"/>
      <c r="C17" s="227"/>
      <c r="D17" s="227"/>
      <c r="E17" s="227"/>
    </row>
    <row r="18" spans="1:50" ht="20.100000000000001" customHeight="1" x14ac:dyDescent="0.15">
      <c r="B18" s="227"/>
      <c r="C18" s="227"/>
      <c r="D18" s="227"/>
      <c r="E18" s="227"/>
    </row>
    <row r="19" spans="1:50" ht="20.100000000000001" customHeight="1" x14ac:dyDescent="0.15">
      <c r="B19" s="227"/>
      <c r="C19" s="227"/>
      <c r="D19" s="227"/>
      <c r="E19" s="227"/>
    </row>
    <row r="20" spans="1:50" ht="20.100000000000001" customHeight="1" x14ac:dyDescent="0.15">
      <c r="B20" s="227"/>
      <c r="C20" s="227"/>
      <c r="D20" s="227"/>
      <c r="E20" s="227"/>
    </row>
    <row r="21" spans="1:50" ht="20.100000000000001" customHeight="1" x14ac:dyDescent="0.15">
      <c r="B21" s="227"/>
      <c r="C21" s="227"/>
      <c r="D21" s="227"/>
      <c r="E21" s="227"/>
      <c r="F21" s="612" t="s">
        <v>159</v>
      </c>
      <c r="G21" s="612"/>
      <c r="H21" s="612"/>
      <c r="I21" s="612"/>
      <c r="J21" s="612"/>
      <c r="K21" s="612"/>
      <c r="L21" s="612"/>
      <c r="M21" s="612"/>
      <c r="N21" s="612"/>
      <c r="O21" s="127"/>
      <c r="P21" s="127"/>
      <c r="Q21" s="612" t="s">
        <v>160</v>
      </c>
      <c r="R21" s="612"/>
      <c r="S21" s="612"/>
      <c r="T21" s="612"/>
      <c r="U21" s="612"/>
      <c r="V21" s="612"/>
      <c r="W21" s="612"/>
      <c r="X21" s="612"/>
      <c r="Y21" s="612"/>
      <c r="Z21" s="612"/>
    </row>
    <row r="22" spans="1:50" ht="20.100000000000001" customHeight="1" x14ac:dyDescent="0.15">
      <c r="B22" s="227"/>
      <c r="C22" s="227"/>
      <c r="D22" s="227"/>
      <c r="E22" s="227"/>
      <c r="F22" s="127"/>
      <c r="G22" s="127"/>
      <c r="H22" s="127"/>
      <c r="I22" s="127"/>
      <c r="J22" s="127"/>
      <c r="K22" s="127"/>
      <c r="L22" s="127"/>
      <c r="M22" s="127"/>
      <c r="N22" s="127"/>
      <c r="O22" s="127"/>
      <c r="P22" s="127"/>
      <c r="Q22" s="612" t="s">
        <v>161</v>
      </c>
      <c r="R22" s="612"/>
      <c r="S22" s="612"/>
      <c r="T22" s="612"/>
      <c r="U22" s="612"/>
      <c r="V22" s="612"/>
      <c r="W22" s="612"/>
      <c r="X22" s="612"/>
      <c r="Y22" s="612"/>
      <c r="Z22" s="612"/>
    </row>
    <row r="23" spans="1:50" ht="20.100000000000001" customHeight="1" x14ac:dyDescent="0.15">
      <c r="A23" s="127"/>
      <c r="B23" s="127"/>
      <c r="C23" s="127"/>
      <c r="D23" s="127"/>
      <c r="E23" s="127"/>
      <c r="F23" s="127"/>
      <c r="G23" s="127"/>
      <c r="H23" s="127"/>
      <c r="I23" s="127"/>
      <c r="J23" s="127"/>
      <c r="K23" s="127"/>
      <c r="L23" s="127"/>
      <c r="M23" s="127"/>
      <c r="N23" s="127"/>
      <c r="O23" s="127"/>
      <c r="P23" s="127"/>
      <c r="Q23" s="612" t="s">
        <v>162</v>
      </c>
      <c r="R23" s="612"/>
      <c r="S23" s="612"/>
      <c r="T23" s="612"/>
      <c r="U23" s="612"/>
      <c r="V23" s="612"/>
      <c r="W23" s="612"/>
      <c r="X23" s="612"/>
      <c r="Y23" s="612"/>
      <c r="Z23" s="612"/>
      <c r="AW23" s="613" t="s">
        <v>163</v>
      </c>
      <c r="AX23" s="613"/>
    </row>
    <row r="24" spans="1:50" ht="20.100000000000001" customHeight="1" x14ac:dyDescent="0.15">
      <c r="A24" s="127"/>
      <c r="B24" s="127"/>
      <c r="C24" s="127"/>
      <c r="D24" s="127"/>
      <c r="E24" s="127"/>
    </row>
    <row r="25" spans="1:50" ht="20.100000000000001" customHeight="1" x14ac:dyDescent="0.15">
      <c r="A25" s="127"/>
      <c r="B25" s="127"/>
      <c r="C25" s="127"/>
      <c r="D25" s="127"/>
      <c r="E25" s="127"/>
    </row>
    <row r="26" spans="1:50" ht="20.100000000000001" customHeight="1" x14ac:dyDescent="0.15">
      <c r="A26" s="127"/>
      <c r="B26" s="127"/>
      <c r="C26" s="127"/>
      <c r="D26" s="127"/>
      <c r="E26" s="127"/>
      <c r="F26" s="612" t="s">
        <v>164</v>
      </c>
      <c r="G26" s="612"/>
      <c r="H26" s="612"/>
      <c r="I26" s="612"/>
      <c r="J26" s="612"/>
      <c r="K26" s="612"/>
      <c r="L26" s="612"/>
      <c r="M26" s="612"/>
      <c r="N26" s="612"/>
      <c r="O26" s="127"/>
      <c r="P26" s="127"/>
      <c r="Q26" s="612" t="s">
        <v>160</v>
      </c>
      <c r="R26" s="612"/>
      <c r="S26" s="612"/>
      <c r="T26" s="612"/>
      <c r="U26" s="612"/>
      <c r="V26" s="612"/>
      <c r="W26" s="612"/>
      <c r="X26" s="612"/>
      <c r="Y26" s="612"/>
      <c r="Z26" s="612"/>
    </row>
    <row r="27" spans="1:50" ht="20.100000000000001" customHeight="1" x14ac:dyDescent="0.15">
      <c r="A27" s="127"/>
      <c r="B27" s="127"/>
      <c r="C27" s="127"/>
      <c r="D27" s="127"/>
      <c r="E27" s="127"/>
      <c r="F27" s="127"/>
      <c r="G27" s="127"/>
      <c r="H27" s="127"/>
      <c r="I27" s="127"/>
      <c r="J27" s="127"/>
      <c r="K27" s="127"/>
      <c r="L27" s="127"/>
      <c r="M27" s="127"/>
      <c r="N27" s="127"/>
      <c r="O27" s="127"/>
      <c r="P27" s="127"/>
      <c r="Q27" s="612" t="s">
        <v>161</v>
      </c>
      <c r="R27" s="612"/>
      <c r="S27" s="612"/>
      <c r="T27" s="612"/>
      <c r="U27" s="612"/>
      <c r="V27" s="612"/>
      <c r="W27" s="612"/>
      <c r="X27" s="612"/>
      <c r="Y27" s="612"/>
      <c r="Z27" s="612"/>
    </row>
    <row r="28" spans="1:50" ht="20.100000000000001" customHeight="1" x14ac:dyDescent="0.15">
      <c r="A28" s="127"/>
      <c r="B28" s="127"/>
      <c r="C28" s="127"/>
      <c r="D28" s="127"/>
      <c r="E28" s="127"/>
      <c r="F28" s="127"/>
      <c r="G28" s="127"/>
      <c r="H28" s="127"/>
      <c r="I28" s="127"/>
      <c r="J28" s="127"/>
      <c r="K28" s="127"/>
      <c r="L28" s="127"/>
      <c r="M28" s="127"/>
      <c r="N28" s="127"/>
      <c r="O28" s="127"/>
      <c r="P28" s="127"/>
      <c r="Q28" s="612" t="s">
        <v>162</v>
      </c>
      <c r="R28" s="612"/>
      <c r="S28" s="612"/>
      <c r="T28" s="612"/>
      <c r="U28" s="612"/>
      <c r="V28" s="612"/>
      <c r="W28" s="612"/>
      <c r="X28" s="612"/>
      <c r="Y28" s="612"/>
      <c r="Z28" s="612"/>
      <c r="AW28" s="613" t="s">
        <v>163</v>
      </c>
      <c r="AX28" s="613"/>
    </row>
    <row r="29" spans="1:50" ht="20.100000000000001" customHeight="1" x14ac:dyDescent="0.15">
      <c r="A29" s="127"/>
      <c r="B29" s="127"/>
      <c r="C29" s="127"/>
      <c r="D29" s="127"/>
      <c r="E29" s="127"/>
    </row>
    <row r="30" spans="1:50" ht="20.100000000000001" customHeight="1" x14ac:dyDescent="0.15">
      <c r="A30" s="127"/>
      <c r="B30" s="128"/>
      <c r="C30" s="128"/>
      <c r="D30" s="128"/>
      <c r="E30" s="128"/>
    </row>
    <row r="31" spans="1:50" ht="20.100000000000001" customHeight="1" x14ac:dyDescent="0.15">
      <c r="A31" s="128"/>
      <c r="B31" s="128"/>
      <c r="C31" s="128"/>
      <c r="D31" s="128"/>
      <c r="E31" s="128"/>
      <c r="F31" s="612" t="s">
        <v>164</v>
      </c>
      <c r="G31" s="612"/>
      <c r="H31" s="612"/>
      <c r="I31" s="612"/>
      <c r="J31" s="612"/>
      <c r="K31" s="612"/>
      <c r="L31" s="612"/>
      <c r="M31" s="612"/>
      <c r="N31" s="612"/>
      <c r="O31" s="127"/>
      <c r="P31" s="127"/>
      <c r="Q31" s="612" t="s">
        <v>160</v>
      </c>
      <c r="R31" s="612"/>
      <c r="S31" s="612"/>
      <c r="T31" s="612"/>
      <c r="U31" s="612"/>
      <c r="V31" s="612"/>
      <c r="W31" s="612"/>
      <c r="X31" s="612"/>
      <c r="Y31" s="612"/>
      <c r="Z31" s="612"/>
    </row>
    <row r="32" spans="1:50" ht="20.100000000000001" customHeight="1" x14ac:dyDescent="0.15">
      <c r="A32" s="128"/>
      <c r="B32" s="128"/>
      <c r="C32" s="128"/>
      <c r="D32" s="128"/>
      <c r="E32" s="128"/>
      <c r="F32" s="127"/>
      <c r="G32" s="127"/>
      <c r="H32" s="127"/>
      <c r="I32" s="127"/>
      <c r="J32" s="127"/>
      <c r="K32" s="127"/>
      <c r="L32" s="127"/>
      <c r="M32" s="127"/>
      <c r="N32" s="127"/>
      <c r="O32" s="127"/>
      <c r="P32" s="127"/>
      <c r="Q32" s="612" t="s">
        <v>161</v>
      </c>
      <c r="R32" s="612"/>
      <c r="S32" s="612"/>
      <c r="T32" s="612"/>
      <c r="U32" s="612"/>
      <c r="V32" s="612"/>
      <c r="W32" s="612"/>
      <c r="X32" s="612"/>
      <c r="Y32" s="612"/>
      <c r="Z32" s="612"/>
    </row>
    <row r="33" spans="1:55" ht="20.100000000000001" customHeight="1" x14ac:dyDescent="0.15">
      <c r="A33" s="128"/>
      <c r="B33" s="128"/>
      <c r="C33" s="128"/>
      <c r="D33" s="128"/>
      <c r="E33" s="128"/>
      <c r="F33" s="127"/>
      <c r="G33" s="127"/>
      <c r="H33" s="127"/>
      <c r="I33" s="127"/>
      <c r="J33" s="127"/>
      <c r="K33" s="127"/>
      <c r="L33" s="127"/>
      <c r="M33" s="127"/>
      <c r="N33" s="127"/>
      <c r="O33" s="127"/>
      <c r="P33" s="127"/>
      <c r="Q33" s="612" t="s">
        <v>162</v>
      </c>
      <c r="R33" s="612"/>
      <c r="S33" s="612"/>
      <c r="T33" s="612"/>
      <c r="U33" s="612"/>
      <c r="V33" s="612"/>
      <c r="W33" s="612"/>
      <c r="X33" s="612"/>
      <c r="Y33" s="612"/>
      <c r="Z33" s="612"/>
      <c r="AW33" s="613" t="s">
        <v>163</v>
      </c>
      <c r="AX33" s="613"/>
    </row>
    <row r="34" spans="1:55" ht="20.100000000000001" customHeight="1" x14ac:dyDescent="0.15">
      <c r="A34" s="128"/>
      <c r="B34" s="128"/>
      <c r="C34" s="128"/>
      <c r="D34" s="128"/>
      <c r="E34" s="128"/>
    </row>
    <row r="35" spans="1:55" ht="20.100000000000001" customHeight="1" x14ac:dyDescent="0.15">
      <c r="A35" s="128"/>
      <c r="B35" s="128"/>
      <c r="C35" s="128"/>
      <c r="D35" s="128"/>
      <c r="E35" s="128"/>
    </row>
    <row r="36" spans="1:55" ht="20.100000000000001" customHeight="1" x14ac:dyDescent="0.15">
      <c r="F36" s="612"/>
      <c r="G36" s="612"/>
      <c r="H36" s="612"/>
      <c r="I36" s="612"/>
      <c r="J36" s="612"/>
      <c r="K36" s="612"/>
      <c r="L36" s="612"/>
      <c r="M36" s="612"/>
      <c r="N36" s="612"/>
      <c r="O36" s="127"/>
      <c r="P36" s="127"/>
      <c r="Q36" s="612"/>
      <c r="R36" s="612"/>
      <c r="S36" s="612"/>
      <c r="T36" s="612"/>
      <c r="U36" s="612"/>
      <c r="V36" s="612"/>
      <c r="W36" s="612"/>
      <c r="X36" s="612"/>
      <c r="Y36" s="612"/>
      <c r="Z36" s="612"/>
    </row>
    <row r="37" spans="1:55" ht="20.100000000000001" customHeight="1" x14ac:dyDescent="0.15">
      <c r="F37" s="127"/>
      <c r="G37" s="127"/>
      <c r="H37" s="127"/>
      <c r="I37" s="127"/>
      <c r="J37" s="127"/>
      <c r="K37" s="127"/>
      <c r="L37" s="127"/>
      <c r="M37" s="127"/>
      <c r="N37" s="127"/>
      <c r="O37" s="127"/>
      <c r="P37" s="127"/>
      <c r="Q37" s="612"/>
      <c r="R37" s="612"/>
      <c r="S37" s="612"/>
      <c r="T37" s="612"/>
      <c r="U37" s="612"/>
      <c r="V37" s="612"/>
      <c r="W37" s="612"/>
      <c r="X37" s="612"/>
      <c r="Y37" s="612"/>
      <c r="Z37" s="612"/>
    </row>
    <row r="38" spans="1:55" ht="20.100000000000001" customHeight="1" x14ac:dyDescent="0.15">
      <c r="A38" s="129"/>
      <c r="B38" s="129"/>
      <c r="C38" s="129"/>
      <c r="D38" s="129"/>
      <c r="E38" s="129"/>
      <c r="F38" s="127"/>
      <c r="G38" s="127"/>
      <c r="H38" s="127"/>
      <c r="I38" s="127"/>
      <c r="J38" s="127"/>
      <c r="K38" s="127"/>
      <c r="L38" s="127"/>
      <c r="M38" s="127"/>
      <c r="N38" s="127"/>
      <c r="O38" s="127"/>
      <c r="P38" s="127"/>
      <c r="Q38" s="612"/>
      <c r="R38" s="612"/>
      <c r="S38" s="612"/>
      <c r="T38" s="612"/>
      <c r="U38" s="612"/>
      <c r="V38" s="612"/>
      <c r="W38" s="612"/>
      <c r="X38" s="612"/>
      <c r="Y38" s="612"/>
      <c r="Z38" s="612"/>
      <c r="AW38" s="613"/>
      <c r="AX38" s="613"/>
      <c r="AZ38" s="129"/>
      <c r="BA38" s="129"/>
      <c r="BB38" s="129"/>
      <c r="BC38" s="129"/>
    </row>
    <row r="39" spans="1:55" ht="20.100000000000001" customHeight="1" x14ac:dyDescent="0.15">
      <c r="A39" s="129"/>
      <c r="B39" s="129"/>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row>
  </sheetData>
  <mergeCells count="31">
    <mergeCell ref="Q37:Z37"/>
    <mergeCell ref="Q38:Z38"/>
    <mergeCell ref="AW38:AX38"/>
    <mergeCell ref="F31:N31"/>
    <mergeCell ref="Q31:Z31"/>
    <mergeCell ref="Q32:Z32"/>
    <mergeCell ref="Q33:Z33"/>
    <mergeCell ref="AW33:AX33"/>
    <mergeCell ref="F36:N36"/>
    <mergeCell ref="Q36:Z36"/>
    <mergeCell ref="AW23:AX23"/>
    <mergeCell ref="F26:N26"/>
    <mergeCell ref="Q26:Z26"/>
    <mergeCell ref="Q27:Z27"/>
    <mergeCell ref="Q28:Z28"/>
    <mergeCell ref="AW28:AX28"/>
    <mergeCell ref="Q23:Z23"/>
    <mergeCell ref="D12:V12"/>
    <mergeCell ref="C13:V13"/>
    <mergeCell ref="F21:N21"/>
    <mergeCell ref="Q21:Z21"/>
    <mergeCell ref="Q22:Z22"/>
    <mergeCell ref="A1:BC2"/>
    <mergeCell ref="AI10:AK10"/>
    <mergeCell ref="AL10:AN10"/>
    <mergeCell ref="AO10:AP10"/>
    <mergeCell ref="AQ10:AS10"/>
    <mergeCell ref="AT10:AU10"/>
    <mergeCell ref="AV10:AX10"/>
    <mergeCell ref="AY10:AZ10"/>
    <mergeCell ref="D5:AZ8"/>
  </mergeCells>
  <phoneticPr fontId="29"/>
  <pageMargins left="0.98425196850393704" right="0.59055118110236227" top="0.78740157480314965" bottom="0.78740157480314965"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F198"/>
  <sheetViews>
    <sheetView showGridLines="0" view="pageBreakPreview" zoomScale="85" zoomScaleNormal="115" zoomScaleSheetLayoutView="85" workbookViewId="0">
      <selection activeCell="BK21" sqref="BK21"/>
    </sheetView>
  </sheetViews>
  <sheetFormatPr defaultColWidth="1.625" defaultRowHeight="15" customHeight="1" x14ac:dyDescent="0.15"/>
  <cols>
    <col min="1" max="1" width="9" style="151" customWidth="1"/>
    <col min="2" max="16384" width="1.625" style="151"/>
  </cols>
  <sheetData>
    <row r="1" spans="1:58" s="165" customFormat="1" ht="20.100000000000001" customHeight="1" x14ac:dyDescent="0.15">
      <c r="A1" s="130"/>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row>
    <row r="2" spans="1:58" s="165" customFormat="1" ht="20.100000000000001" customHeight="1" x14ac:dyDescent="0.15">
      <c r="B2" s="616" t="s">
        <v>165</v>
      </c>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6"/>
      <c r="AQ2" s="616"/>
      <c r="AR2" s="616"/>
      <c r="AS2" s="616"/>
      <c r="AT2" s="616"/>
      <c r="AU2" s="616"/>
      <c r="AV2" s="616"/>
      <c r="AW2" s="616"/>
      <c r="AX2" s="616"/>
      <c r="AY2" s="616"/>
      <c r="AZ2" s="616"/>
      <c r="BA2" s="166"/>
      <c r="BB2" s="166"/>
      <c r="BC2" s="166"/>
      <c r="BD2" s="166"/>
      <c r="BE2" s="166"/>
      <c r="BF2" s="166"/>
    </row>
    <row r="3" spans="1:58" s="165" customFormat="1" ht="20.100000000000001" customHeight="1" x14ac:dyDescent="0.15">
      <c r="A3" s="166"/>
      <c r="B3" s="616"/>
      <c r="C3" s="616"/>
      <c r="D3" s="616"/>
      <c r="E3" s="616"/>
      <c r="F3" s="616"/>
      <c r="G3" s="616"/>
      <c r="H3" s="616"/>
      <c r="I3" s="616"/>
      <c r="J3" s="616"/>
      <c r="K3" s="616"/>
      <c r="L3" s="616"/>
      <c r="M3" s="616"/>
      <c r="N3" s="616"/>
      <c r="O3" s="616"/>
      <c r="P3" s="616"/>
      <c r="Q3" s="616"/>
      <c r="R3" s="616"/>
      <c r="S3" s="616"/>
      <c r="T3" s="616"/>
      <c r="U3" s="616"/>
      <c r="V3" s="616"/>
      <c r="W3" s="616"/>
      <c r="X3" s="616"/>
      <c r="Y3" s="616"/>
      <c r="Z3" s="616"/>
      <c r="AA3" s="616"/>
      <c r="AB3" s="616"/>
      <c r="AC3" s="616"/>
      <c r="AD3" s="616"/>
      <c r="AE3" s="616"/>
      <c r="AF3" s="616"/>
      <c r="AG3" s="616"/>
      <c r="AH3" s="616"/>
      <c r="AI3" s="616"/>
      <c r="AJ3" s="616"/>
      <c r="AK3" s="616"/>
      <c r="AL3" s="616"/>
      <c r="AM3" s="616"/>
      <c r="AN3" s="616"/>
      <c r="AO3" s="616"/>
      <c r="AP3" s="616"/>
      <c r="AQ3" s="616"/>
      <c r="AR3" s="616"/>
      <c r="AS3" s="616"/>
      <c r="AT3" s="616"/>
      <c r="AU3" s="616"/>
      <c r="AV3" s="616"/>
      <c r="AW3" s="616"/>
      <c r="AX3" s="616"/>
      <c r="AY3" s="616"/>
      <c r="AZ3" s="616"/>
      <c r="BA3" s="166"/>
      <c r="BB3" s="166"/>
      <c r="BC3" s="166"/>
      <c r="BD3" s="166"/>
      <c r="BE3" s="166"/>
      <c r="BF3" s="166"/>
    </row>
    <row r="4" spans="1:58" s="165" customFormat="1" ht="20.100000000000001" customHeight="1" x14ac:dyDescent="0.15">
      <c r="A4" s="166"/>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6"/>
      <c r="BB4" s="166"/>
      <c r="BC4" s="166"/>
      <c r="BD4" s="166"/>
      <c r="BE4" s="166"/>
      <c r="BF4" s="166"/>
    </row>
    <row r="5" spans="1:58" s="165" customFormat="1" ht="20.100000000000001" customHeight="1" x14ac:dyDescent="0.15">
      <c r="A5" s="166"/>
      <c r="B5" s="224"/>
      <c r="C5" s="224"/>
      <c r="D5" s="224"/>
      <c r="E5" s="224"/>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7"/>
      <c r="AZ5" s="167"/>
      <c r="BA5" s="166"/>
      <c r="BB5" s="166"/>
      <c r="BC5" s="166"/>
      <c r="BD5" s="166"/>
      <c r="BE5" s="166"/>
      <c r="BF5" s="166"/>
    </row>
    <row r="6" spans="1:58" s="165" customFormat="1" ht="20.100000000000001" customHeight="1" x14ac:dyDescent="0.15">
      <c r="A6" s="166"/>
      <c r="B6" s="224"/>
      <c r="C6" s="224"/>
      <c r="D6" s="224"/>
      <c r="E6" s="224"/>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7"/>
      <c r="AV6" s="167"/>
      <c r="AW6" s="167"/>
      <c r="AX6" s="167"/>
      <c r="AY6" s="167"/>
      <c r="AZ6" s="167"/>
      <c r="BA6" s="166"/>
      <c r="BB6" s="166"/>
      <c r="BC6" s="166"/>
      <c r="BD6" s="166"/>
      <c r="BE6" s="166"/>
      <c r="BF6" s="166"/>
    </row>
    <row r="7" spans="1:58" s="165" customFormat="1" ht="20.100000000000001" customHeight="1" x14ac:dyDescent="0.15">
      <c r="A7" s="166"/>
      <c r="B7" s="224"/>
      <c r="C7" s="224"/>
      <c r="D7" s="224"/>
      <c r="E7" s="224"/>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7"/>
      <c r="AY7" s="167"/>
      <c r="AZ7" s="167"/>
      <c r="BA7" s="166"/>
      <c r="BB7" s="166"/>
      <c r="BC7" s="166"/>
      <c r="BD7" s="166"/>
      <c r="BE7" s="166"/>
      <c r="BF7" s="166"/>
    </row>
    <row r="8" spans="1:58" s="165" customFormat="1" ht="20.100000000000001" customHeight="1" x14ac:dyDescent="0.15">
      <c r="A8" s="166"/>
      <c r="B8" s="224"/>
      <c r="C8" s="224"/>
      <c r="D8" s="224"/>
      <c r="E8" s="224"/>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6"/>
      <c r="BB8" s="166"/>
      <c r="BC8" s="166"/>
      <c r="BD8" s="166"/>
      <c r="BE8" s="166"/>
      <c r="BF8" s="166"/>
    </row>
    <row r="9" spans="1:58" s="165" customFormat="1" ht="20.100000000000001" customHeight="1" x14ac:dyDescent="0.15">
      <c r="A9" s="166"/>
      <c r="B9" s="224"/>
      <c r="C9" s="224"/>
      <c r="D9" s="224"/>
      <c r="E9" s="224"/>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6"/>
      <c r="BB9" s="166"/>
      <c r="BC9" s="166"/>
      <c r="BD9" s="166"/>
      <c r="BE9" s="166"/>
      <c r="BF9" s="166"/>
    </row>
    <row r="10" spans="1:58" s="165" customFormat="1" ht="20.100000000000001" customHeight="1" x14ac:dyDescent="0.15">
      <c r="A10" s="166"/>
      <c r="B10" s="224"/>
      <c r="C10" s="224"/>
      <c r="D10" s="224"/>
      <c r="E10" s="224"/>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6"/>
      <c r="BB10" s="166"/>
      <c r="BC10" s="166"/>
      <c r="BD10" s="166"/>
      <c r="BE10" s="166"/>
      <c r="BF10" s="166"/>
    </row>
    <row r="11" spans="1:58" s="165" customFormat="1" ht="20.100000000000001" customHeight="1" x14ac:dyDescent="0.15">
      <c r="A11" s="166"/>
      <c r="B11" s="224"/>
      <c r="C11" s="224"/>
      <c r="D11" s="224"/>
      <c r="E11" s="224"/>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6"/>
      <c r="BB11" s="166"/>
      <c r="BC11" s="166"/>
      <c r="BD11" s="166"/>
      <c r="BE11" s="166"/>
      <c r="BF11" s="166"/>
    </row>
    <row r="12" spans="1:58" s="165" customFormat="1" ht="20.100000000000001" customHeight="1" x14ac:dyDescent="0.15">
      <c r="A12" s="166"/>
      <c r="B12" s="224"/>
      <c r="C12" s="224"/>
      <c r="D12" s="224"/>
      <c r="E12" s="224"/>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6"/>
      <c r="BB12" s="166"/>
      <c r="BC12" s="166"/>
      <c r="BD12" s="166"/>
      <c r="BE12" s="166"/>
      <c r="BF12" s="166"/>
    </row>
    <row r="13" spans="1:58" s="165" customFormat="1" ht="20.100000000000001" customHeight="1" x14ac:dyDescent="0.15">
      <c r="A13" s="166"/>
      <c r="B13" s="224"/>
      <c r="C13" s="224"/>
      <c r="D13" s="224"/>
      <c r="E13" s="224"/>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6"/>
      <c r="BB13" s="166"/>
      <c r="BC13" s="166"/>
      <c r="BD13" s="166"/>
      <c r="BE13" s="166"/>
      <c r="BF13" s="166"/>
    </row>
    <row r="14" spans="1:58" s="165" customFormat="1" ht="20.100000000000001" customHeight="1" x14ac:dyDescent="0.15">
      <c r="A14" s="166"/>
      <c r="B14" s="224"/>
      <c r="C14" s="224"/>
      <c r="D14" s="224"/>
      <c r="E14" s="224"/>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c r="AV14" s="167"/>
      <c r="AW14" s="167"/>
      <c r="AX14" s="167"/>
      <c r="AY14" s="167"/>
      <c r="AZ14" s="167"/>
      <c r="BA14" s="166"/>
      <c r="BB14" s="166"/>
      <c r="BC14" s="166"/>
      <c r="BD14" s="166"/>
      <c r="BE14" s="166"/>
      <c r="BF14" s="166"/>
    </row>
    <row r="15" spans="1:58" s="165" customFormat="1" ht="20.100000000000001" customHeight="1" x14ac:dyDescent="0.15">
      <c r="A15" s="166"/>
      <c r="B15" s="224"/>
      <c r="C15" s="224"/>
      <c r="D15" s="224"/>
      <c r="E15" s="224"/>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6"/>
      <c r="BB15" s="166"/>
      <c r="BC15" s="166"/>
      <c r="BD15" s="166"/>
      <c r="BE15" s="166"/>
      <c r="BF15" s="166"/>
    </row>
    <row r="16" spans="1:58" s="165" customFormat="1" ht="20.100000000000001" customHeight="1" x14ac:dyDescent="0.15">
      <c r="A16" s="166"/>
      <c r="B16" s="224"/>
      <c r="C16" s="224"/>
      <c r="D16" s="224"/>
      <c r="E16" s="224"/>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6"/>
      <c r="BB16" s="166"/>
      <c r="BC16" s="166"/>
      <c r="BD16" s="166"/>
      <c r="BE16" s="166"/>
      <c r="BF16" s="166"/>
    </row>
    <row r="17" spans="1:58" s="165" customFormat="1" ht="20.100000000000001" customHeight="1" x14ac:dyDescent="0.15">
      <c r="B17" s="617" t="s">
        <v>314</v>
      </c>
      <c r="C17" s="617"/>
      <c r="D17" s="617"/>
      <c r="E17" s="617"/>
      <c r="F17" s="618"/>
      <c r="G17" s="618"/>
      <c r="H17" s="618"/>
      <c r="I17" s="618"/>
      <c r="J17" s="618"/>
      <c r="K17" s="618"/>
      <c r="L17" s="618"/>
      <c r="M17" s="618"/>
      <c r="N17" s="618"/>
      <c r="O17" s="618"/>
      <c r="P17" s="618"/>
      <c r="Q17" s="618"/>
      <c r="R17" s="618"/>
      <c r="S17" s="618"/>
      <c r="T17" s="618"/>
      <c r="U17" s="618"/>
      <c r="V17" s="618"/>
      <c r="W17" s="618"/>
      <c r="X17" s="618"/>
      <c r="Y17" s="618"/>
      <c r="Z17" s="618"/>
      <c r="AA17" s="618"/>
      <c r="AB17" s="618"/>
      <c r="AC17" s="618"/>
      <c r="AD17" s="618"/>
      <c r="AE17" s="618"/>
      <c r="AF17" s="618"/>
      <c r="AG17" s="618"/>
      <c r="AH17" s="618"/>
      <c r="AI17" s="618"/>
      <c r="AJ17" s="618"/>
      <c r="AK17" s="618"/>
      <c r="AL17" s="618"/>
      <c r="AM17" s="618"/>
      <c r="AN17" s="618"/>
      <c r="AO17" s="618"/>
      <c r="AP17" s="618"/>
      <c r="AQ17" s="618"/>
      <c r="AR17" s="618"/>
      <c r="AS17" s="618"/>
      <c r="AT17" s="618"/>
      <c r="AU17" s="618"/>
      <c r="AV17" s="618"/>
      <c r="AW17" s="618"/>
      <c r="AX17" s="618"/>
      <c r="AY17" s="618"/>
      <c r="AZ17" s="618"/>
      <c r="BA17" s="168"/>
      <c r="BB17" s="168"/>
      <c r="BC17" s="168"/>
      <c r="BD17" s="168"/>
      <c r="BE17" s="168"/>
      <c r="BF17" s="168"/>
    </row>
    <row r="18" spans="1:58" s="165" customFormat="1" ht="20.100000000000001" customHeight="1" x14ac:dyDescent="0.15">
      <c r="A18" s="168"/>
      <c r="B18" s="617"/>
      <c r="C18" s="617"/>
      <c r="D18" s="617"/>
      <c r="E18" s="617"/>
      <c r="F18" s="618"/>
      <c r="G18" s="618"/>
      <c r="H18" s="618"/>
      <c r="I18" s="618"/>
      <c r="J18" s="618"/>
      <c r="K18" s="618"/>
      <c r="L18" s="618"/>
      <c r="M18" s="618"/>
      <c r="N18" s="618"/>
      <c r="O18" s="618"/>
      <c r="P18" s="618"/>
      <c r="Q18" s="618"/>
      <c r="R18" s="618"/>
      <c r="S18" s="618"/>
      <c r="T18" s="618"/>
      <c r="U18" s="618"/>
      <c r="V18" s="618"/>
      <c r="W18" s="618"/>
      <c r="X18" s="618"/>
      <c r="Y18" s="618"/>
      <c r="Z18" s="618"/>
      <c r="AA18" s="618"/>
      <c r="AB18" s="618"/>
      <c r="AC18" s="618"/>
      <c r="AD18" s="618"/>
      <c r="AE18" s="618"/>
      <c r="AF18" s="618"/>
      <c r="AG18" s="618"/>
      <c r="AH18" s="618"/>
      <c r="AI18" s="618"/>
      <c r="AJ18" s="618"/>
      <c r="AK18" s="618"/>
      <c r="AL18" s="618"/>
      <c r="AM18" s="618"/>
      <c r="AN18" s="618"/>
      <c r="AO18" s="618"/>
      <c r="AP18" s="618"/>
      <c r="AQ18" s="618"/>
      <c r="AR18" s="618"/>
      <c r="AS18" s="618"/>
      <c r="AT18" s="618"/>
      <c r="AU18" s="618"/>
      <c r="AV18" s="618"/>
      <c r="AW18" s="618"/>
      <c r="AX18" s="618"/>
      <c r="AY18" s="618"/>
      <c r="AZ18" s="618"/>
      <c r="BA18" s="168"/>
      <c r="BB18" s="168"/>
      <c r="BC18" s="168"/>
      <c r="BD18" s="168"/>
      <c r="BE18" s="168"/>
      <c r="BF18" s="168"/>
    </row>
    <row r="19" spans="1:58" s="165" customFormat="1" ht="20.100000000000001" customHeight="1" x14ac:dyDescent="0.15">
      <c r="A19" s="168"/>
      <c r="B19" s="225"/>
      <c r="C19" s="225"/>
      <c r="D19" s="225"/>
      <c r="E19" s="225"/>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8"/>
      <c r="BB19" s="168"/>
      <c r="BC19" s="168"/>
      <c r="BD19" s="168"/>
      <c r="BE19" s="168"/>
      <c r="BF19" s="168"/>
    </row>
    <row r="20" spans="1:58" s="165" customFormat="1" ht="20.100000000000001" customHeight="1" x14ac:dyDescent="0.15">
      <c r="A20" s="168"/>
      <c r="B20" s="225"/>
      <c r="C20" s="225"/>
      <c r="D20" s="225"/>
      <c r="E20" s="225"/>
      <c r="F20" s="169"/>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8"/>
      <c r="BB20" s="168"/>
      <c r="BC20" s="168"/>
      <c r="BD20" s="168"/>
      <c r="BE20" s="168"/>
      <c r="BF20" s="168"/>
    </row>
    <row r="21" spans="1:58" s="165" customFormat="1" ht="20.100000000000001" customHeight="1" x14ac:dyDescent="0.15">
      <c r="A21" s="166"/>
      <c r="B21" s="224"/>
      <c r="C21" s="224"/>
      <c r="D21" s="224"/>
      <c r="E21" s="224"/>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6"/>
      <c r="BB21" s="166"/>
      <c r="BC21" s="166"/>
      <c r="BD21" s="166"/>
      <c r="BE21" s="166"/>
      <c r="BF21" s="166"/>
    </row>
    <row r="22" spans="1:58" s="165" customFormat="1" ht="20.100000000000001" customHeight="1" x14ac:dyDescent="0.15">
      <c r="A22" s="166"/>
      <c r="B22" s="224"/>
      <c r="C22" s="224"/>
      <c r="D22" s="224"/>
      <c r="E22" s="224"/>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6"/>
      <c r="BB22" s="166"/>
      <c r="BC22" s="166"/>
      <c r="BD22" s="166"/>
      <c r="BE22" s="166"/>
      <c r="BF22" s="166"/>
    </row>
    <row r="23" spans="1:58" s="165" customFormat="1" ht="20.100000000000001" customHeight="1" x14ac:dyDescent="0.15">
      <c r="A23" s="166"/>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6"/>
      <c r="BB23" s="166"/>
      <c r="BC23" s="166"/>
      <c r="BD23" s="166"/>
      <c r="BE23" s="166"/>
      <c r="BF23" s="166"/>
    </row>
    <row r="24" spans="1:58" s="165" customFormat="1" ht="20.100000000000001" customHeight="1" x14ac:dyDescent="0.15">
      <c r="A24" s="166"/>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6"/>
      <c r="BB24" s="166"/>
      <c r="BC24" s="166"/>
      <c r="BD24" s="166"/>
      <c r="BE24" s="166"/>
      <c r="BF24" s="166"/>
    </row>
    <row r="25" spans="1:58" s="165" customFormat="1" ht="20.100000000000001" customHeight="1" x14ac:dyDescent="0.15">
      <c r="A25" s="166"/>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6"/>
      <c r="BB25" s="166"/>
      <c r="BC25" s="166"/>
      <c r="BD25" s="166"/>
      <c r="BE25" s="166"/>
      <c r="BF25" s="166"/>
    </row>
    <row r="26" spans="1:58" s="165" customFormat="1" ht="20.100000000000001" customHeight="1" x14ac:dyDescent="0.15">
      <c r="A26" s="166"/>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6"/>
      <c r="BB26" s="166"/>
      <c r="BC26" s="166"/>
      <c r="BD26" s="166"/>
      <c r="BE26" s="166"/>
      <c r="BF26" s="166"/>
    </row>
    <row r="27" spans="1:58" s="165" customFormat="1" ht="20.100000000000001" customHeight="1" x14ac:dyDescent="0.15">
      <c r="A27" s="166"/>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6"/>
      <c r="BB27" s="166"/>
      <c r="BC27" s="166"/>
      <c r="BD27" s="166"/>
      <c r="BE27" s="166"/>
      <c r="BF27" s="166"/>
    </row>
    <row r="28" spans="1:58" s="165" customFormat="1" ht="20.100000000000001" customHeight="1" x14ac:dyDescent="0.15">
      <c r="A28" s="166"/>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6"/>
      <c r="BB28" s="166"/>
      <c r="BC28" s="166"/>
      <c r="BD28" s="166"/>
      <c r="BE28" s="166"/>
      <c r="BF28" s="166"/>
    </row>
    <row r="29" spans="1:58" s="165" customFormat="1" ht="20.100000000000001" customHeight="1" x14ac:dyDescent="0.15">
      <c r="A29" s="166"/>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6"/>
      <c r="BB29" s="166"/>
      <c r="BC29" s="166"/>
      <c r="BD29" s="166"/>
      <c r="BE29" s="166"/>
      <c r="BF29" s="166"/>
    </row>
    <row r="30" spans="1:58" s="165" customFormat="1" ht="20.100000000000001" customHeight="1" x14ac:dyDescent="0.15">
      <c r="A30" s="166"/>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6"/>
      <c r="BB30" s="166"/>
      <c r="BC30" s="166"/>
      <c r="BD30" s="166"/>
      <c r="BE30" s="166"/>
      <c r="BF30" s="166"/>
    </row>
    <row r="31" spans="1:58" s="165" customFormat="1" ht="20.100000000000001" customHeight="1" x14ac:dyDescent="0.15">
      <c r="A31" s="166"/>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6"/>
      <c r="BB31" s="166"/>
      <c r="BC31" s="166"/>
      <c r="BD31" s="166"/>
      <c r="BE31" s="166"/>
      <c r="BF31" s="166"/>
    </row>
    <row r="32" spans="1:58" s="165" customFormat="1" ht="20.100000000000001" customHeight="1" x14ac:dyDescent="0.15">
      <c r="A32" s="166"/>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6"/>
      <c r="BB32" s="166"/>
      <c r="BC32" s="166"/>
      <c r="BD32" s="166"/>
      <c r="BE32" s="166"/>
      <c r="BF32" s="166"/>
    </row>
    <row r="33" spans="1:58" s="165" customFormat="1" ht="20.100000000000001" customHeight="1" x14ac:dyDescent="0.15">
      <c r="A33" s="166"/>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6"/>
      <c r="BB33" s="166"/>
      <c r="BC33" s="166"/>
      <c r="BD33" s="166"/>
      <c r="BE33" s="166"/>
      <c r="BF33" s="166"/>
    </row>
    <row r="34" spans="1:58" s="165" customFormat="1" ht="20.100000000000001" customHeight="1" x14ac:dyDescent="0.15">
      <c r="A34" s="166"/>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6"/>
      <c r="BB34" s="166"/>
      <c r="BC34" s="166"/>
      <c r="BD34" s="166"/>
      <c r="BE34" s="166"/>
      <c r="BF34" s="166"/>
    </row>
    <row r="35" spans="1:58" s="165" customFormat="1" ht="20.100000000000001" customHeight="1" x14ac:dyDescent="0.15">
      <c r="B35" s="619" t="str">
        <f>"件名："&amp;一覧!A3</f>
        <v>件名：（仮称）瀬長島モビリティゲート整備及び再エネ使用周回バス運行可能性調査業務</v>
      </c>
      <c r="C35" s="619"/>
      <c r="D35" s="619"/>
      <c r="E35" s="619"/>
      <c r="F35" s="619"/>
      <c r="G35" s="619"/>
      <c r="H35" s="619"/>
      <c r="I35" s="619"/>
      <c r="J35" s="619"/>
      <c r="K35" s="619"/>
      <c r="L35" s="619"/>
      <c r="M35" s="619"/>
      <c r="N35" s="619"/>
      <c r="O35" s="619"/>
      <c r="P35" s="619"/>
      <c r="Q35" s="619"/>
      <c r="R35" s="619"/>
      <c r="S35" s="619"/>
      <c r="T35" s="619"/>
      <c r="U35" s="619"/>
      <c r="V35" s="619"/>
      <c r="W35" s="619"/>
      <c r="X35" s="619"/>
      <c r="Y35" s="619"/>
      <c r="Z35" s="619"/>
      <c r="AA35" s="619"/>
      <c r="AB35" s="619"/>
      <c r="AC35" s="619"/>
      <c r="AD35" s="619"/>
      <c r="AE35" s="619"/>
      <c r="AF35" s="619"/>
      <c r="AG35" s="619"/>
      <c r="AH35" s="619"/>
      <c r="AI35" s="619"/>
      <c r="AJ35" s="619"/>
      <c r="AK35" s="619"/>
      <c r="AL35" s="619"/>
      <c r="AM35" s="619"/>
      <c r="AN35" s="619"/>
      <c r="AO35" s="619"/>
      <c r="AP35" s="619"/>
      <c r="AQ35" s="619"/>
      <c r="AR35" s="619"/>
      <c r="AS35" s="619"/>
      <c r="AT35" s="619"/>
      <c r="AU35" s="619"/>
      <c r="AV35" s="619"/>
      <c r="AW35" s="619"/>
      <c r="AX35" s="619"/>
      <c r="AY35" s="619"/>
      <c r="AZ35" s="619"/>
      <c r="BA35" s="166"/>
      <c r="BB35" s="166"/>
      <c r="BC35" s="166"/>
      <c r="BD35" s="166"/>
      <c r="BE35" s="166"/>
      <c r="BF35" s="166"/>
    </row>
    <row r="36" spans="1:58" s="165" customFormat="1" ht="20.100000000000001" customHeight="1" x14ac:dyDescent="0.15">
      <c r="A36" s="166"/>
      <c r="B36" s="619"/>
      <c r="C36" s="619"/>
      <c r="D36" s="619"/>
      <c r="E36" s="619"/>
      <c r="F36" s="619"/>
      <c r="G36" s="619"/>
      <c r="H36" s="619"/>
      <c r="I36" s="619"/>
      <c r="J36" s="619"/>
      <c r="K36" s="619"/>
      <c r="L36" s="619"/>
      <c r="M36" s="619"/>
      <c r="N36" s="619"/>
      <c r="O36" s="619"/>
      <c r="P36" s="619"/>
      <c r="Q36" s="619"/>
      <c r="R36" s="619"/>
      <c r="S36" s="619"/>
      <c r="T36" s="619"/>
      <c r="U36" s="619"/>
      <c r="V36" s="619"/>
      <c r="W36" s="619"/>
      <c r="X36" s="619"/>
      <c r="Y36" s="619"/>
      <c r="Z36" s="619"/>
      <c r="AA36" s="619"/>
      <c r="AB36" s="619"/>
      <c r="AC36" s="619"/>
      <c r="AD36" s="619"/>
      <c r="AE36" s="619"/>
      <c r="AF36" s="619"/>
      <c r="AG36" s="619"/>
      <c r="AH36" s="619"/>
      <c r="AI36" s="619"/>
      <c r="AJ36" s="619"/>
      <c r="AK36" s="619"/>
      <c r="AL36" s="619"/>
      <c r="AM36" s="619"/>
      <c r="AN36" s="619"/>
      <c r="AO36" s="619"/>
      <c r="AP36" s="619"/>
      <c r="AQ36" s="619"/>
      <c r="AR36" s="619"/>
      <c r="AS36" s="619"/>
      <c r="AT36" s="619"/>
      <c r="AU36" s="619"/>
      <c r="AV36" s="619"/>
      <c r="AW36" s="619"/>
      <c r="AX36" s="619"/>
      <c r="AY36" s="619"/>
      <c r="AZ36" s="619"/>
      <c r="BA36" s="166"/>
      <c r="BB36" s="166"/>
      <c r="BC36" s="166"/>
      <c r="BD36" s="166"/>
      <c r="BE36" s="166"/>
      <c r="BF36" s="166"/>
    </row>
    <row r="37" spans="1:58" s="165" customFormat="1" ht="20.100000000000001" customHeight="1" x14ac:dyDescent="0.15">
      <c r="A37" s="130"/>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0"/>
      <c r="BB37" s="130"/>
      <c r="BC37" s="130"/>
      <c r="BD37" s="130"/>
      <c r="BE37" s="130"/>
      <c r="BF37" s="130"/>
    </row>
    <row r="38" spans="1:58" ht="15" customHeight="1" x14ac:dyDescent="0.15">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row>
    <row r="39" spans="1:58" ht="15" customHeight="1" x14ac:dyDescent="0.15">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row>
    <row r="40" spans="1:58" ht="15" customHeight="1" x14ac:dyDescent="0.15">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row>
    <row r="41" spans="1:58" ht="15" customHeight="1" x14ac:dyDescent="0.15">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row>
    <row r="42" spans="1:58" ht="15" customHeight="1" x14ac:dyDescent="0.15">
      <c r="B42" s="620" t="s">
        <v>166</v>
      </c>
      <c r="C42" s="620"/>
      <c r="D42" s="620"/>
      <c r="E42" s="620"/>
      <c r="F42" s="620"/>
      <c r="G42" s="620"/>
      <c r="H42" s="620"/>
      <c r="I42" s="620"/>
      <c r="J42" s="620"/>
      <c r="K42" s="620"/>
      <c r="L42" s="620"/>
      <c r="M42" s="620"/>
      <c r="N42" s="620"/>
      <c r="O42" s="620"/>
      <c r="P42" s="620"/>
      <c r="Q42" s="620"/>
      <c r="R42" s="620"/>
      <c r="S42" s="620"/>
      <c r="T42" s="620"/>
      <c r="U42" s="620"/>
      <c r="V42" s="620"/>
      <c r="W42" s="620"/>
      <c r="X42" s="620"/>
      <c r="Y42" s="620"/>
      <c r="Z42" s="620"/>
      <c r="AA42" s="620"/>
      <c r="AB42" s="620"/>
      <c r="AC42" s="620"/>
      <c r="AD42" s="620"/>
      <c r="AE42" s="620"/>
      <c r="AF42" s="620"/>
      <c r="AG42" s="620"/>
      <c r="AH42" s="620"/>
      <c r="AI42" s="620"/>
      <c r="AJ42" s="620"/>
      <c r="AK42" s="620"/>
      <c r="AL42" s="620"/>
      <c r="AM42" s="620"/>
      <c r="AN42" s="620"/>
      <c r="AO42" s="620"/>
      <c r="AP42" s="620"/>
      <c r="AQ42" s="620"/>
      <c r="AR42" s="620"/>
      <c r="AS42" s="620"/>
      <c r="AT42" s="620"/>
      <c r="AU42" s="620"/>
      <c r="AV42" s="620"/>
      <c r="AW42" s="620"/>
      <c r="AX42" s="620"/>
      <c r="AY42" s="620"/>
      <c r="AZ42" s="620"/>
    </row>
    <row r="43" spans="1:58" ht="15" customHeight="1" x14ac:dyDescent="0.15">
      <c r="B43" s="620"/>
      <c r="C43" s="620"/>
      <c r="D43" s="620"/>
      <c r="E43" s="620"/>
      <c r="F43" s="620"/>
      <c r="G43" s="620"/>
      <c r="H43" s="620"/>
      <c r="I43" s="620"/>
      <c r="J43" s="620"/>
      <c r="K43" s="620"/>
      <c r="L43" s="620"/>
      <c r="M43" s="620"/>
      <c r="N43" s="620"/>
      <c r="O43" s="620"/>
      <c r="P43" s="620"/>
      <c r="Q43" s="620"/>
      <c r="R43" s="620"/>
      <c r="S43" s="620"/>
      <c r="T43" s="620"/>
      <c r="U43" s="620"/>
      <c r="V43" s="620"/>
      <c r="W43" s="620"/>
      <c r="X43" s="620"/>
      <c r="Y43" s="620"/>
      <c r="Z43" s="620"/>
      <c r="AA43" s="620"/>
      <c r="AB43" s="620"/>
      <c r="AC43" s="620"/>
      <c r="AD43" s="620"/>
      <c r="AE43" s="620"/>
      <c r="AF43" s="620"/>
      <c r="AG43" s="620"/>
      <c r="AH43" s="620"/>
      <c r="AI43" s="620"/>
      <c r="AJ43" s="620"/>
      <c r="AK43" s="620"/>
      <c r="AL43" s="620"/>
      <c r="AM43" s="620"/>
      <c r="AN43" s="620"/>
      <c r="AO43" s="620"/>
      <c r="AP43" s="620"/>
      <c r="AQ43" s="620"/>
      <c r="AR43" s="620"/>
      <c r="AS43" s="620"/>
      <c r="AT43" s="620"/>
      <c r="AU43" s="620"/>
      <c r="AV43" s="620"/>
      <c r="AW43" s="620"/>
      <c r="AX43" s="620"/>
      <c r="AY43" s="620"/>
      <c r="AZ43" s="620"/>
    </row>
    <row r="46" spans="1:58" ht="15" customHeight="1" x14ac:dyDescent="0.15">
      <c r="C46" s="151" t="s">
        <v>167</v>
      </c>
    </row>
    <row r="47" spans="1:58" ht="15" customHeight="1" x14ac:dyDescent="0.15">
      <c r="B47" s="614" t="s">
        <v>168</v>
      </c>
      <c r="C47" s="614"/>
      <c r="D47" s="614"/>
      <c r="E47" s="614"/>
      <c r="F47" s="614"/>
      <c r="G47" s="151" t="s">
        <v>169</v>
      </c>
    </row>
    <row r="49" spans="2:52" ht="15" customHeight="1" x14ac:dyDescent="0.15">
      <c r="B49" s="614">
        <v>1</v>
      </c>
      <c r="C49" s="614"/>
      <c r="D49" s="614"/>
      <c r="E49" s="614"/>
      <c r="F49" s="614"/>
      <c r="G49" s="621" t="str">
        <f>"　豊見城市発注に係る『"&amp;一覧!A3&amp;"』当該業務内容の変更に伴う業務を含む。以下、単に「委託業務」という ）の受注"</f>
        <v>　豊見城市発注に係る『（仮称）瀬長島モビリティゲート整備及び再エネ使用周回バス運行可能性調査業務』当該業務内容の変更に伴う業務を含む。以下、単に「委託業務」という ）の受注</v>
      </c>
      <c r="H49" s="621"/>
      <c r="I49" s="621"/>
      <c r="J49" s="621"/>
      <c r="K49" s="621"/>
      <c r="L49" s="621"/>
      <c r="M49" s="621"/>
      <c r="N49" s="621"/>
      <c r="O49" s="621"/>
      <c r="P49" s="621"/>
      <c r="Q49" s="621"/>
      <c r="R49" s="621"/>
      <c r="S49" s="621"/>
      <c r="T49" s="621"/>
      <c r="U49" s="621"/>
      <c r="V49" s="621"/>
      <c r="W49" s="621"/>
      <c r="X49" s="621"/>
      <c r="Y49" s="621"/>
      <c r="Z49" s="621"/>
      <c r="AA49" s="621"/>
      <c r="AB49" s="621"/>
      <c r="AC49" s="621"/>
      <c r="AD49" s="621"/>
      <c r="AE49" s="621"/>
      <c r="AF49" s="621"/>
      <c r="AG49" s="621"/>
      <c r="AH49" s="621"/>
      <c r="AI49" s="621"/>
      <c r="AJ49" s="621"/>
      <c r="AK49" s="621"/>
      <c r="AL49" s="621"/>
      <c r="AM49" s="621"/>
      <c r="AN49" s="621"/>
      <c r="AO49" s="621"/>
      <c r="AP49" s="621"/>
      <c r="AQ49" s="621"/>
      <c r="AR49" s="621"/>
      <c r="AS49" s="621"/>
      <c r="AT49" s="621"/>
      <c r="AU49" s="621"/>
      <c r="AV49" s="621"/>
      <c r="AW49" s="621"/>
      <c r="AX49" s="621"/>
      <c r="AY49" s="621"/>
      <c r="AZ49" s="621"/>
    </row>
    <row r="50" spans="2:52" ht="15" customHeight="1" x14ac:dyDescent="0.15">
      <c r="G50" s="621"/>
      <c r="H50" s="621"/>
      <c r="I50" s="621"/>
      <c r="J50" s="621"/>
      <c r="K50" s="621"/>
      <c r="L50" s="621"/>
      <c r="M50" s="621"/>
      <c r="N50" s="621"/>
      <c r="O50" s="621"/>
      <c r="P50" s="621"/>
      <c r="Q50" s="621"/>
      <c r="R50" s="621"/>
      <c r="S50" s="621"/>
      <c r="T50" s="621"/>
      <c r="U50" s="621"/>
      <c r="V50" s="621"/>
      <c r="W50" s="621"/>
      <c r="X50" s="621"/>
      <c r="Y50" s="621"/>
      <c r="Z50" s="621"/>
      <c r="AA50" s="621"/>
      <c r="AB50" s="621"/>
      <c r="AC50" s="621"/>
      <c r="AD50" s="621"/>
      <c r="AE50" s="621"/>
      <c r="AF50" s="621"/>
      <c r="AG50" s="621"/>
      <c r="AH50" s="621"/>
      <c r="AI50" s="621"/>
      <c r="AJ50" s="621"/>
      <c r="AK50" s="621"/>
      <c r="AL50" s="621"/>
      <c r="AM50" s="621"/>
      <c r="AN50" s="621"/>
      <c r="AO50" s="621"/>
      <c r="AP50" s="621"/>
      <c r="AQ50" s="621"/>
      <c r="AR50" s="621"/>
      <c r="AS50" s="621"/>
      <c r="AT50" s="621"/>
      <c r="AU50" s="621"/>
      <c r="AV50" s="621"/>
      <c r="AW50" s="621"/>
      <c r="AX50" s="621"/>
      <c r="AY50" s="621"/>
      <c r="AZ50" s="621"/>
    </row>
    <row r="51" spans="2:52" ht="15" customHeight="1" x14ac:dyDescent="0.15">
      <c r="G51" s="621"/>
      <c r="H51" s="621"/>
      <c r="I51" s="621"/>
      <c r="J51" s="621"/>
      <c r="K51" s="621"/>
      <c r="L51" s="621"/>
      <c r="M51" s="621"/>
      <c r="N51" s="621"/>
      <c r="O51" s="621"/>
      <c r="P51" s="621"/>
      <c r="Q51" s="621"/>
      <c r="R51" s="621"/>
      <c r="S51" s="621"/>
      <c r="T51" s="621"/>
      <c r="U51" s="621"/>
      <c r="V51" s="621"/>
      <c r="W51" s="621"/>
      <c r="X51" s="621"/>
      <c r="Y51" s="621"/>
      <c r="Z51" s="621"/>
      <c r="AA51" s="621"/>
      <c r="AB51" s="621"/>
      <c r="AC51" s="621"/>
      <c r="AD51" s="621"/>
      <c r="AE51" s="621"/>
      <c r="AF51" s="621"/>
      <c r="AG51" s="621"/>
      <c r="AH51" s="621"/>
      <c r="AI51" s="621"/>
      <c r="AJ51" s="621"/>
      <c r="AK51" s="621"/>
      <c r="AL51" s="621"/>
      <c r="AM51" s="621"/>
      <c r="AN51" s="621"/>
      <c r="AO51" s="621"/>
      <c r="AP51" s="621"/>
      <c r="AQ51" s="621"/>
      <c r="AR51" s="621"/>
      <c r="AS51" s="621"/>
      <c r="AT51" s="621"/>
      <c r="AU51" s="621"/>
      <c r="AV51" s="621"/>
      <c r="AW51" s="621"/>
      <c r="AX51" s="621"/>
      <c r="AY51" s="621"/>
      <c r="AZ51" s="621"/>
    </row>
    <row r="52" spans="2:52" ht="15" customHeight="1" x14ac:dyDescent="0.15">
      <c r="B52" s="622" t="s">
        <v>170</v>
      </c>
      <c r="C52" s="614"/>
      <c r="D52" s="614"/>
      <c r="E52" s="614"/>
      <c r="F52" s="614"/>
      <c r="G52" s="151" t="s">
        <v>171</v>
      </c>
    </row>
    <row r="53" spans="2:52" ht="15" customHeight="1" x14ac:dyDescent="0.15">
      <c r="B53" s="150"/>
      <c r="C53" s="148"/>
      <c r="D53" s="148"/>
      <c r="E53" s="148"/>
      <c r="F53" s="148"/>
    </row>
    <row r="54" spans="2:52" ht="15" customHeight="1" x14ac:dyDescent="0.15">
      <c r="C54" s="151" t="s">
        <v>172</v>
      </c>
    </row>
    <row r="55" spans="2:52" ht="15" customHeight="1" x14ac:dyDescent="0.15">
      <c r="B55" s="614" t="s">
        <v>173</v>
      </c>
      <c r="C55" s="614"/>
      <c r="D55" s="614"/>
      <c r="E55" s="614"/>
      <c r="F55" s="614"/>
      <c r="G55" s="151" t="s">
        <v>174</v>
      </c>
      <c r="R55" s="133"/>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152"/>
      <c r="AP55" s="152"/>
      <c r="AQ55" s="152"/>
      <c r="AR55" s="152"/>
      <c r="AS55" s="152"/>
      <c r="AT55" s="133" t="s">
        <v>175</v>
      </c>
      <c r="AU55" s="133"/>
      <c r="AV55" s="133"/>
      <c r="AW55" s="133"/>
      <c r="AX55" s="133"/>
    </row>
    <row r="56" spans="2:52" ht="15" customHeight="1" x14ac:dyDescent="0.15">
      <c r="G56" s="134" t="s">
        <v>176</v>
      </c>
    </row>
    <row r="58" spans="2:52" ht="15" customHeight="1" x14ac:dyDescent="0.15">
      <c r="C58" s="151" t="s">
        <v>177</v>
      </c>
    </row>
    <row r="59" spans="2:52" ht="15" customHeight="1" x14ac:dyDescent="0.15">
      <c r="B59" s="614" t="s">
        <v>178</v>
      </c>
      <c r="C59" s="614"/>
      <c r="D59" s="614"/>
      <c r="E59" s="614"/>
      <c r="F59" s="614"/>
      <c r="G59" s="623" t="s">
        <v>179</v>
      </c>
      <c r="H59" s="623"/>
      <c r="I59" s="623"/>
      <c r="J59" s="623"/>
      <c r="K59" s="623"/>
      <c r="L59" s="623"/>
      <c r="M59" s="623"/>
      <c r="N59" s="623"/>
      <c r="O59" s="623"/>
      <c r="P59" s="623"/>
      <c r="Q59" s="623"/>
      <c r="R59" s="623"/>
      <c r="S59" s="623"/>
      <c r="T59" s="623"/>
      <c r="U59" s="623"/>
      <c r="V59" s="624"/>
      <c r="W59" s="624"/>
      <c r="X59" s="624"/>
      <c r="Y59" s="624"/>
      <c r="Z59" s="624"/>
      <c r="AA59" s="624"/>
      <c r="AB59" s="624"/>
      <c r="AC59" s="624"/>
      <c r="AD59" s="624"/>
      <c r="AE59" s="624"/>
      <c r="AF59" s="624"/>
      <c r="AG59" s="624"/>
      <c r="AH59" s="624"/>
      <c r="AI59" s="624"/>
      <c r="AJ59" s="624"/>
      <c r="AK59" s="624"/>
      <c r="AL59" s="624"/>
      <c r="AM59" s="624"/>
      <c r="AN59" s="624"/>
      <c r="AO59" s="624"/>
      <c r="AP59" s="624"/>
      <c r="AQ59" s="624"/>
      <c r="AR59" s="133" t="s">
        <v>180</v>
      </c>
      <c r="AS59" s="133"/>
    </row>
    <row r="60" spans="2:52" ht="15" customHeight="1" x14ac:dyDescent="0.15">
      <c r="B60" s="148"/>
      <c r="C60" s="148"/>
      <c r="D60" s="148"/>
      <c r="E60" s="148"/>
      <c r="F60" s="148"/>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row>
    <row r="61" spans="2:52" ht="15" customHeight="1" x14ac:dyDescent="0.15">
      <c r="C61" s="151" t="s">
        <v>181</v>
      </c>
    </row>
    <row r="62" spans="2:52" ht="15" customHeight="1" x14ac:dyDescent="0.15">
      <c r="B62" s="614" t="s">
        <v>182</v>
      </c>
      <c r="C62" s="614"/>
      <c r="D62" s="614"/>
      <c r="E62" s="614"/>
      <c r="F62" s="614"/>
      <c r="G62" s="615" t="s">
        <v>315</v>
      </c>
      <c r="H62" s="615"/>
      <c r="I62" s="615"/>
      <c r="J62" s="615"/>
      <c r="K62" s="615"/>
      <c r="L62" s="615"/>
      <c r="M62" s="615"/>
      <c r="N62" s="615"/>
      <c r="O62" s="615"/>
      <c r="P62" s="615"/>
      <c r="Q62" s="615"/>
      <c r="R62" s="615"/>
      <c r="S62" s="615"/>
      <c r="T62" s="615"/>
      <c r="U62" s="615"/>
      <c r="V62" s="615"/>
      <c r="W62" s="615"/>
      <c r="X62" s="615"/>
      <c r="Y62" s="615"/>
      <c r="Z62" s="615"/>
      <c r="AA62" s="615"/>
      <c r="AB62" s="615"/>
      <c r="AC62" s="615"/>
      <c r="AD62" s="615"/>
      <c r="AE62" s="615"/>
      <c r="AF62" s="615"/>
      <c r="AG62" s="615"/>
      <c r="AH62" s="615"/>
      <c r="AI62" s="615"/>
      <c r="AJ62" s="615"/>
      <c r="AK62" s="615"/>
      <c r="AL62" s="615"/>
      <c r="AM62" s="615"/>
      <c r="AN62" s="615"/>
      <c r="AO62" s="615"/>
      <c r="AP62" s="615"/>
      <c r="AQ62" s="615"/>
      <c r="AR62" s="615"/>
      <c r="AS62" s="615"/>
      <c r="AT62" s="615"/>
      <c r="AU62" s="615"/>
      <c r="AV62" s="615"/>
      <c r="AW62" s="615"/>
      <c r="AX62" s="615"/>
      <c r="AY62" s="615"/>
      <c r="AZ62" s="615"/>
    </row>
    <row r="63" spans="2:52" ht="15" customHeight="1" x14ac:dyDescent="0.15">
      <c r="G63" s="615"/>
      <c r="H63" s="615"/>
      <c r="I63" s="615"/>
      <c r="J63" s="615"/>
      <c r="K63" s="615"/>
      <c r="L63" s="615"/>
      <c r="M63" s="615"/>
      <c r="N63" s="615"/>
      <c r="O63" s="615"/>
      <c r="P63" s="615"/>
      <c r="Q63" s="615"/>
      <c r="R63" s="615"/>
      <c r="S63" s="615"/>
      <c r="T63" s="615"/>
      <c r="U63" s="615"/>
      <c r="V63" s="615"/>
      <c r="W63" s="615"/>
      <c r="X63" s="615"/>
      <c r="Y63" s="615"/>
      <c r="Z63" s="615"/>
      <c r="AA63" s="615"/>
      <c r="AB63" s="615"/>
      <c r="AC63" s="615"/>
      <c r="AD63" s="615"/>
      <c r="AE63" s="615"/>
      <c r="AF63" s="615"/>
      <c r="AG63" s="615"/>
      <c r="AH63" s="615"/>
      <c r="AI63" s="615"/>
      <c r="AJ63" s="615"/>
      <c r="AK63" s="615"/>
      <c r="AL63" s="615"/>
      <c r="AM63" s="615"/>
      <c r="AN63" s="615"/>
      <c r="AO63" s="615"/>
      <c r="AP63" s="615"/>
      <c r="AQ63" s="615"/>
      <c r="AR63" s="615"/>
      <c r="AS63" s="615"/>
      <c r="AT63" s="615"/>
      <c r="AU63" s="615"/>
      <c r="AV63" s="615"/>
      <c r="AW63" s="615"/>
      <c r="AX63" s="615"/>
      <c r="AY63" s="615"/>
      <c r="AZ63" s="615"/>
    </row>
    <row r="64" spans="2:52" ht="15" customHeight="1" x14ac:dyDescent="0.15">
      <c r="B64" s="622" t="s">
        <v>170</v>
      </c>
      <c r="C64" s="614"/>
      <c r="D64" s="614"/>
      <c r="E64" s="614"/>
      <c r="F64" s="614"/>
      <c r="G64" s="615" t="s">
        <v>183</v>
      </c>
      <c r="H64" s="615"/>
      <c r="I64" s="615"/>
      <c r="J64" s="615"/>
      <c r="K64" s="615"/>
      <c r="L64" s="615"/>
      <c r="M64" s="615"/>
      <c r="N64" s="615"/>
      <c r="O64" s="615"/>
      <c r="P64" s="615"/>
      <c r="Q64" s="615"/>
      <c r="R64" s="615"/>
      <c r="S64" s="615"/>
      <c r="T64" s="615"/>
      <c r="U64" s="615"/>
      <c r="V64" s="615"/>
      <c r="W64" s="615"/>
      <c r="X64" s="615"/>
      <c r="Y64" s="615"/>
      <c r="Z64" s="615"/>
      <c r="AA64" s="615"/>
      <c r="AB64" s="615"/>
      <c r="AC64" s="615"/>
      <c r="AD64" s="615"/>
      <c r="AE64" s="615"/>
      <c r="AF64" s="615"/>
      <c r="AG64" s="615"/>
      <c r="AH64" s="615"/>
      <c r="AI64" s="615"/>
      <c r="AJ64" s="615"/>
      <c r="AK64" s="615"/>
      <c r="AL64" s="615"/>
      <c r="AM64" s="615"/>
      <c r="AN64" s="615"/>
      <c r="AO64" s="615"/>
      <c r="AP64" s="615"/>
      <c r="AQ64" s="615"/>
      <c r="AR64" s="615"/>
      <c r="AS64" s="615"/>
      <c r="AT64" s="615"/>
      <c r="AU64" s="615"/>
      <c r="AV64" s="615"/>
      <c r="AW64" s="615"/>
      <c r="AX64" s="615"/>
      <c r="AY64" s="615"/>
      <c r="AZ64" s="615"/>
    </row>
    <row r="65" spans="2:52" ht="15" customHeight="1" x14ac:dyDescent="0.15">
      <c r="G65" s="615"/>
      <c r="H65" s="615"/>
      <c r="I65" s="615"/>
      <c r="J65" s="615"/>
      <c r="K65" s="615"/>
      <c r="L65" s="615"/>
      <c r="M65" s="615"/>
      <c r="N65" s="615"/>
      <c r="O65" s="615"/>
      <c r="P65" s="615"/>
      <c r="Q65" s="615"/>
      <c r="R65" s="615"/>
      <c r="S65" s="615"/>
      <c r="T65" s="615"/>
      <c r="U65" s="615"/>
      <c r="V65" s="615"/>
      <c r="W65" s="615"/>
      <c r="X65" s="615"/>
      <c r="Y65" s="615"/>
      <c r="Z65" s="615"/>
      <c r="AA65" s="615"/>
      <c r="AB65" s="615"/>
      <c r="AC65" s="615"/>
      <c r="AD65" s="615"/>
      <c r="AE65" s="615"/>
      <c r="AF65" s="615"/>
      <c r="AG65" s="615"/>
      <c r="AH65" s="615"/>
      <c r="AI65" s="615"/>
      <c r="AJ65" s="615"/>
      <c r="AK65" s="615"/>
      <c r="AL65" s="615"/>
      <c r="AM65" s="615"/>
      <c r="AN65" s="615"/>
      <c r="AO65" s="615"/>
      <c r="AP65" s="615"/>
      <c r="AQ65" s="615"/>
      <c r="AR65" s="615"/>
      <c r="AS65" s="615"/>
      <c r="AT65" s="615"/>
      <c r="AU65" s="615"/>
      <c r="AV65" s="615"/>
      <c r="AW65" s="615"/>
      <c r="AX65" s="615"/>
      <c r="AY65" s="615"/>
      <c r="AZ65" s="615"/>
    </row>
    <row r="66" spans="2:52" ht="15" customHeight="1" x14ac:dyDescent="0.15">
      <c r="G66" s="615"/>
      <c r="H66" s="615"/>
      <c r="I66" s="615"/>
      <c r="J66" s="615"/>
      <c r="K66" s="615"/>
      <c r="L66" s="615"/>
      <c r="M66" s="615"/>
      <c r="N66" s="615"/>
      <c r="O66" s="615"/>
      <c r="P66" s="615"/>
      <c r="Q66" s="615"/>
      <c r="R66" s="615"/>
      <c r="S66" s="615"/>
      <c r="T66" s="615"/>
      <c r="U66" s="615"/>
      <c r="V66" s="615"/>
      <c r="W66" s="615"/>
      <c r="X66" s="615"/>
      <c r="Y66" s="615"/>
      <c r="Z66" s="615"/>
      <c r="AA66" s="615"/>
      <c r="AB66" s="615"/>
      <c r="AC66" s="615"/>
      <c r="AD66" s="615"/>
      <c r="AE66" s="615"/>
      <c r="AF66" s="615"/>
      <c r="AG66" s="615"/>
      <c r="AH66" s="615"/>
      <c r="AI66" s="615"/>
      <c r="AJ66" s="615"/>
      <c r="AK66" s="615"/>
      <c r="AL66" s="615"/>
      <c r="AM66" s="615"/>
      <c r="AN66" s="615"/>
      <c r="AO66" s="615"/>
      <c r="AP66" s="615"/>
      <c r="AQ66" s="615"/>
      <c r="AR66" s="615"/>
      <c r="AS66" s="615"/>
      <c r="AT66" s="615"/>
      <c r="AU66" s="615"/>
      <c r="AV66" s="615"/>
      <c r="AW66" s="615"/>
      <c r="AX66" s="615"/>
      <c r="AY66" s="615"/>
      <c r="AZ66" s="615"/>
    </row>
    <row r="67" spans="2:52" ht="15" customHeight="1" x14ac:dyDescent="0.15">
      <c r="C67" s="151" t="s">
        <v>184</v>
      </c>
    </row>
    <row r="68" spans="2:52" ht="15" customHeight="1" x14ac:dyDescent="0.15">
      <c r="B68" s="614" t="s">
        <v>185</v>
      </c>
      <c r="C68" s="614"/>
      <c r="D68" s="614"/>
      <c r="E68" s="614"/>
      <c r="F68" s="614"/>
      <c r="G68" s="151" t="s">
        <v>186</v>
      </c>
    </row>
    <row r="69" spans="2:52" ht="15" customHeight="1" x14ac:dyDescent="0.15">
      <c r="B69" s="148"/>
      <c r="C69" s="148"/>
      <c r="D69" s="148"/>
      <c r="E69" s="148"/>
      <c r="F69" s="148"/>
    </row>
    <row r="71" spans="2:52" ht="15" customHeight="1" x14ac:dyDescent="0.15">
      <c r="H71" s="625" t="s">
        <v>160</v>
      </c>
      <c r="I71" s="625"/>
      <c r="J71" s="625"/>
      <c r="K71" s="625"/>
      <c r="L71" s="625"/>
      <c r="M71" s="625"/>
      <c r="N71" s="625"/>
      <c r="O71" s="625"/>
      <c r="P71" s="625"/>
      <c r="Q71" s="625"/>
    </row>
    <row r="72" spans="2:52" ht="15" customHeight="1" x14ac:dyDescent="0.15">
      <c r="H72" s="625" t="s">
        <v>161</v>
      </c>
      <c r="I72" s="625"/>
      <c r="J72" s="625"/>
      <c r="K72" s="625"/>
      <c r="L72" s="625"/>
      <c r="M72" s="625"/>
      <c r="N72" s="625"/>
      <c r="O72" s="625"/>
      <c r="P72" s="625"/>
      <c r="Q72" s="625"/>
    </row>
    <row r="73" spans="2:52" ht="15" customHeight="1" x14ac:dyDescent="0.15">
      <c r="H73" s="625" t="s">
        <v>162</v>
      </c>
      <c r="I73" s="625"/>
      <c r="J73" s="625"/>
      <c r="K73" s="625"/>
      <c r="L73" s="625"/>
      <c r="M73" s="625"/>
      <c r="N73" s="625"/>
      <c r="O73" s="625"/>
      <c r="P73" s="625"/>
      <c r="Q73" s="625"/>
      <c r="AQ73" s="623"/>
      <c r="AR73" s="623"/>
    </row>
    <row r="74" spans="2:52" ht="15" customHeight="1" x14ac:dyDescent="0.15">
      <c r="H74" s="170"/>
      <c r="I74" s="170"/>
      <c r="J74" s="170"/>
      <c r="K74" s="170"/>
      <c r="L74" s="170"/>
      <c r="M74" s="170"/>
      <c r="N74" s="170"/>
      <c r="O74" s="170"/>
      <c r="P74" s="170"/>
      <c r="Q74" s="170"/>
    </row>
    <row r="76" spans="2:52" ht="15" customHeight="1" x14ac:dyDescent="0.15">
      <c r="H76" s="625" t="s">
        <v>160</v>
      </c>
      <c r="I76" s="625"/>
      <c r="J76" s="625"/>
      <c r="K76" s="625"/>
      <c r="L76" s="625"/>
      <c r="M76" s="625"/>
      <c r="N76" s="625"/>
      <c r="O76" s="625"/>
      <c r="P76" s="625"/>
      <c r="Q76" s="625"/>
    </row>
    <row r="77" spans="2:52" ht="15" customHeight="1" x14ac:dyDescent="0.15">
      <c r="H77" s="625" t="s">
        <v>161</v>
      </c>
      <c r="I77" s="625"/>
      <c r="J77" s="625"/>
      <c r="K77" s="625"/>
      <c r="L77" s="625"/>
      <c r="M77" s="625"/>
      <c r="N77" s="625"/>
      <c r="O77" s="625"/>
      <c r="P77" s="625"/>
      <c r="Q77" s="625"/>
    </row>
    <row r="78" spans="2:52" ht="15" customHeight="1" x14ac:dyDescent="0.15">
      <c r="H78" s="625" t="s">
        <v>162</v>
      </c>
      <c r="I78" s="625"/>
      <c r="J78" s="625"/>
      <c r="K78" s="625"/>
      <c r="L78" s="625"/>
      <c r="M78" s="625"/>
      <c r="N78" s="625"/>
      <c r="O78" s="625"/>
      <c r="P78" s="625"/>
      <c r="Q78" s="625"/>
      <c r="AQ78" s="623"/>
      <c r="AR78" s="623"/>
    </row>
    <row r="79" spans="2:52" ht="15" customHeight="1" x14ac:dyDescent="0.15">
      <c r="H79" s="170"/>
      <c r="I79" s="170"/>
      <c r="J79" s="170"/>
      <c r="K79" s="170"/>
      <c r="L79" s="170"/>
      <c r="M79" s="170"/>
      <c r="N79" s="170"/>
      <c r="O79" s="170"/>
      <c r="P79" s="170"/>
      <c r="Q79" s="170"/>
    </row>
    <row r="80" spans="2:52" ht="15" customHeight="1" x14ac:dyDescent="0.15">
      <c r="C80" s="151" t="s">
        <v>187</v>
      </c>
    </row>
    <row r="81" spans="2:52" ht="15" customHeight="1" x14ac:dyDescent="0.15">
      <c r="B81" s="614" t="s">
        <v>188</v>
      </c>
      <c r="C81" s="614"/>
      <c r="D81" s="614"/>
      <c r="E81" s="614"/>
      <c r="F81" s="614"/>
      <c r="G81" s="151" t="s">
        <v>189</v>
      </c>
      <c r="P81" s="152"/>
      <c r="Q81" s="152"/>
      <c r="R81" s="152"/>
      <c r="S81" s="152"/>
      <c r="T81" s="152"/>
      <c r="U81" s="152"/>
      <c r="V81" s="152"/>
      <c r="W81" s="152"/>
      <c r="X81" s="152"/>
      <c r="Y81" s="152"/>
      <c r="Z81" s="152"/>
      <c r="AA81" s="152"/>
      <c r="AB81" s="152"/>
      <c r="AC81" s="152"/>
      <c r="AD81" s="152"/>
      <c r="AE81" s="152"/>
      <c r="AF81" s="152"/>
      <c r="AG81" s="152"/>
      <c r="AH81" s="152"/>
      <c r="AI81" s="152"/>
      <c r="AJ81" s="152"/>
      <c r="AK81" s="152"/>
      <c r="AL81" s="152"/>
      <c r="AM81" s="152"/>
      <c r="AN81" s="152"/>
      <c r="AO81" s="152"/>
      <c r="AP81" s="152"/>
      <c r="AQ81" s="152"/>
      <c r="AR81" s="152"/>
      <c r="AS81" s="152"/>
      <c r="AT81" s="152"/>
      <c r="AU81" s="152"/>
      <c r="AV81" s="152"/>
      <c r="AW81" s="152"/>
      <c r="AX81" s="152"/>
      <c r="AY81" s="152"/>
      <c r="AZ81" s="152"/>
    </row>
    <row r="82" spans="2:52" ht="15" customHeight="1" x14ac:dyDescent="0.15">
      <c r="G82" s="134" t="s">
        <v>190</v>
      </c>
    </row>
    <row r="84" spans="2:52" ht="15" customHeight="1" x14ac:dyDescent="0.15">
      <c r="C84" s="151" t="s">
        <v>191</v>
      </c>
    </row>
    <row r="85" spans="2:52" ht="15" customHeight="1" x14ac:dyDescent="0.15">
      <c r="B85" s="614" t="s">
        <v>192</v>
      </c>
      <c r="C85" s="614"/>
      <c r="D85" s="614"/>
      <c r="E85" s="614"/>
      <c r="F85" s="614"/>
      <c r="G85" s="615" t="s">
        <v>193</v>
      </c>
      <c r="H85" s="615"/>
      <c r="I85" s="615"/>
      <c r="J85" s="615"/>
      <c r="K85" s="615"/>
      <c r="L85" s="615"/>
      <c r="M85" s="615"/>
      <c r="N85" s="615"/>
      <c r="O85" s="615"/>
      <c r="P85" s="615"/>
      <c r="Q85" s="615"/>
      <c r="R85" s="615"/>
      <c r="S85" s="615"/>
      <c r="T85" s="615"/>
      <c r="U85" s="615"/>
      <c r="V85" s="615"/>
      <c r="W85" s="615"/>
      <c r="X85" s="615"/>
      <c r="Y85" s="615"/>
      <c r="Z85" s="615"/>
      <c r="AA85" s="615"/>
      <c r="AB85" s="615"/>
      <c r="AC85" s="615"/>
      <c r="AD85" s="615"/>
      <c r="AE85" s="615"/>
      <c r="AF85" s="615"/>
      <c r="AG85" s="615"/>
      <c r="AH85" s="615"/>
      <c r="AI85" s="615"/>
      <c r="AJ85" s="615"/>
      <c r="AK85" s="615"/>
      <c r="AL85" s="615"/>
      <c r="AM85" s="615"/>
      <c r="AN85" s="615"/>
      <c r="AO85" s="615"/>
      <c r="AP85" s="615"/>
      <c r="AQ85" s="615"/>
      <c r="AR85" s="615"/>
      <c r="AS85" s="615"/>
      <c r="AT85" s="615"/>
      <c r="AU85" s="615"/>
      <c r="AV85" s="615"/>
      <c r="AW85" s="615"/>
      <c r="AX85" s="615"/>
      <c r="AY85" s="615"/>
      <c r="AZ85" s="615"/>
    </row>
    <row r="86" spans="2:52" ht="15" customHeight="1" x14ac:dyDescent="0.15">
      <c r="G86" s="615"/>
      <c r="H86" s="615"/>
      <c r="I86" s="615"/>
      <c r="J86" s="615"/>
      <c r="K86" s="615"/>
      <c r="L86" s="615"/>
      <c r="M86" s="615"/>
      <c r="N86" s="615"/>
      <c r="O86" s="615"/>
      <c r="P86" s="615"/>
      <c r="Q86" s="615"/>
      <c r="R86" s="615"/>
      <c r="S86" s="615"/>
      <c r="T86" s="615"/>
      <c r="U86" s="615"/>
      <c r="V86" s="615"/>
      <c r="W86" s="615"/>
      <c r="X86" s="615"/>
      <c r="Y86" s="615"/>
      <c r="Z86" s="615"/>
      <c r="AA86" s="615"/>
      <c r="AB86" s="615"/>
      <c r="AC86" s="615"/>
      <c r="AD86" s="615"/>
      <c r="AE86" s="615"/>
      <c r="AF86" s="615"/>
      <c r="AG86" s="615"/>
      <c r="AH86" s="615"/>
      <c r="AI86" s="615"/>
      <c r="AJ86" s="615"/>
      <c r="AK86" s="615"/>
      <c r="AL86" s="615"/>
      <c r="AM86" s="615"/>
      <c r="AN86" s="615"/>
      <c r="AO86" s="615"/>
      <c r="AP86" s="615"/>
      <c r="AQ86" s="615"/>
      <c r="AR86" s="615"/>
      <c r="AS86" s="615"/>
      <c r="AT86" s="615"/>
      <c r="AU86" s="615"/>
      <c r="AV86" s="615"/>
      <c r="AW86" s="615"/>
      <c r="AX86" s="615"/>
      <c r="AY86" s="615"/>
      <c r="AZ86" s="615"/>
    </row>
    <row r="87" spans="2:52" ht="15" customHeight="1" x14ac:dyDescent="0.15">
      <c r="G87" s="615"/>
      <c r="H87" s="615"/>
      <c r="I87" s="615"/>
      <c r="J87" s="615"/>
      <c r="K87" s="615"/>
      <c r="L87" s="615"/>
      <c r="M87" s="615"/>
      <c r="N87" s="615"/>
      <c r="O87" s="615"/>
      <c r="P87" s="615"/>
      <c r="Q87" s="615"/>
      <c r="R87" s="615"/>
      <c r="S87" s="615"/>
      <c r="T87" s="615"/>
      <c r="U87" s="615"/>
      <c r="V87" s="615"/>
      <c r="W87" s="615"/>
      <c r="X87" s="615"/>
      <c r="Y87" s="615"/>
      <c r="Z87" s="615"/>
      <c r="AA87" s="615"/>
      <c r="AB87" s="615"/>
      <c r="AC87" s="615"/>
      <c r="AD87" s="615"/>
      <c r="AE87" s="615"/>
      <c r="AF87" s="615"/>
      <c r="AG87" s="615"/>
      <c r="AH87" s="615"/>
      <c r="AI87" s="615"/>
      <c r="AJ87" s="615"/>
      <c r="AK87" s="615"/>
      <c r="AL87" s="615"/>
      <c r="AM87" s="615"/>
      <c r="AN87" s="615"/>
      <c r="AO87" s="615"/>
      <c r="AP87" s="615"/>
      <c r="AQ87" s="615"/>
      <c r="AR87" s="615"/>
      <c r="AS87" s="615"/>
      <c r="AT87" s="615"/>
      <c r="AU87" s="615"/>
      <c r="AV87" s="615"/>
      <c r="AW87" s="615"/>
      <c r="AX87" s="615"/>
      <c r="AY87" s="615"/>
      <c r="AZ87" s="615"/>
    </row>
    <row r="88" spans="2:52" ht="15" customHeight="1" x14ac:dyDescent="0.15">
      <c r="G88" s="615"/>
      <c r="H88" s="615"/>
      <c r="I88" s="615"/>
      <c r="J88" s="615"/>
      <c r="K88" s="615"/>
      <c r="L88" s="615"/>
      <c r="M88" s="615"/>
      <c r="N88" s="615"/>
      <c r="O88" s="615"/>
      <c r="P88" s="615"/>
      <c r="Q88" s="615"/>
      <c r="R88" s="615"/>
      <c r="S88" s="615"/>
      <c r="T88" s="615"/>
      <c r="U88" s="615"/>
      <c r="V88" s="615"/>
      <c r="W88" s="615"/>
      <c r="X88" s="615"/>
      <c r="Y88" s="615"/>
      <c r="Z88" s="615"/>
      <c r="AA88" s="615"/>
      <c r="AB88" s="615"/>
      <c r="AC88" s="615"/>
      <c r="AD88" s="615"/>
      <c r="AE88" s="615"/>
      <c r="AF88" s="615"/>
      <c r="AG88" s="615"/>
      <c r="AH88" s="615"/>
      <c r="AI88" s="615"/>
      <c r="AJ88" s="615"/>
      <c r="AK88" s="615"/>
      <c r="AL88" s="615"/>
      <c r="AM88" s="615"/>
      <c r="AN88" s="615"/>
      <c r="AO88" s="615"/>
      <c r="AP88" s="615"/>
      <c r="AQ88" s="615"/>
      <c r="AR88" s="615"/>
      <c r="AS88" s="615"/>
      <c r="AT88" s="615"/>
      <c r="AU88" s="615"/>
      <c r="AV88" s="615"/>
      <c r="AW88" s="615"/>
      <c r="AX88" s="615"/>
      <c r="AY88" s="615"/>
      <c r="AZ88" s="615"/>
    </row>
    <row r="90" spans="2:52" ht="15" customHeight="1" x14ac:dyDescent="0.15">
      <c r="C90" s="151" t="s">
        <v>194</v>
      </c>
    </row>
    <row r="91" spans="2:52" ht="15" customHeight="1" x14ac:dyDescent="0.15">
      <c r="B91" s="614" t="s">
        <v>195</v>
      </c>
      <c r="C91" s="614"/>
      <c r="D91" s="614"/>
      <c r="E91" s="614"/>
      <c r="F91" s="614"/>
      <c r="G91" s="615" t="s">
        <v>196</v>
      </c>
      <c r="H91" s="615"/>
      <c r="I91" s="615"/>
      <c r="J91" s="615"/>
      <c r="K91" s="615"/>
      <c r="L91" s="615"/>
      <c r="M91" s="615"/>
      <c r="N91" s="615"/>
      <c r="O91" s="615"/>
      <c r="P91" s="615"/>
      <c r="Q91" s="615"/>
      <c r="R91" s="615"/>
      <c r="S91" s="615"/>
      <c r="T91" s="615"/>
      <c r="U91" s="615"/>
      <c r="V91" s="615"/>
      <c r="W91" s="615"/>
      <c r="X91" s="615"/>
      <c r="Y91" s="615"/>
      <c r="Z91" s="615"/>
      <c r="AA91" s="615"/>
      <c r="AB91" s="615"/>
      <c r="AC91" s="615"/>
      <c r="AD91" s="615"/>
      <c r="AE91" s="615"/>
      <c r="AF91" s="615"/>
      <c r="AG91" s="615"/>
      <c r="AH91" s="615"/>
      <c r="AI91" s="615"/>
      <c r="AJ91" s="615"/>
      <c r="AK91" s="615"/>
      <c r="AL91" s="615"/>
      <c r="AM91" s="615"/>
      <c r="AN91" s="615"/>
      <c r="AO91" s="615"/>
      <c r="AP91" s="615"/>
      <c r="AQ91" s="615"/>
      <c r="AR91" s="615"/>
      <c r="AS91" s="615"/>
      <c r="AT91" s="615"/>
      <c r="AU91" s="615"/>
      <c r="AV91" s="615"/>
      <c r="AW91" s="615"/>
      <c r="AX91" s="615"/>
      <c r="AY91" s="615"/>
      <c r="AZ91" s="615"/>
    </row>
    <row r="92" spans="2:52" ht="15" customHeight="1" x14ac:dyDescent="0.15">
      <c r="G92" s="615"/>
      <c r="H92" s="615"/>
      <c r="I92" s="615"/>
      <c r="J92" s="615"/>
      <c r="K92" s="615"/>
      <c r="L92" s="615"/>
      <c r="M92" s="615"/>
      <c r="N92" s="615"/>
      <c r="O92" s="615"/>
      <c r="P92" s="615"/>
      <c r="Q92" s="615"/>
      <c r="R92" s="615"/>
      <c r="S92" s="615"/>
      <c r="T92" s="615"/>
      <c r="U92" s="615"/>
      <c r="V92" s="615"/>
      <c r="W92" s="615"/>
      <c r="X92" s="615"/>
      <c r="Y92" s="615"/>
      <c r="Z92" s="615"/>
      <c r="AA92" s="615"/>
      <c r="AB92" s="615"/>
      <c r="AC92" s="615"/>
      <c r="AD92" s="615"/>
      <c r="AE92" s="615"/>
      <c r="AF92" s="615"/>
      <c r="AG92" s="615"/>
      <c r="AH92" s="615"/>
      <c r="AI92" s="615"/>
      <c r="AJ92" s="615"/>
      <c r="AK92" s="615"/>
      <c r="AL92" s="615"/>
      <c r="AM92" s="615"/>
      <c r="AN92" s="615"/>
      <c r="AO92" s="615"/>
      <c r="AP92" s="615"/>
      <c r="AQ92" s="615"/>
      <c r="AR92" s="615"/>
      <c r="AS92" s="615"/>
      <c r="AT92" s="615"/>
      <c r="AU92" s="615"/>
      <c r="AV92" s="615"/>
      <c r="AW92" s="615"/>
      <c r="AX92" s="615"/>
      <c r="AY92" s="615"/>
      <c r="AZ92" s="615"/>
    </row>
    <row r="93" spans="2:52" ht="15" customHeight="1" x14ac:dyDescent="0.15">
      <c r="G93" s="615"/>
      <c r="H93" s="615"/>
      <c r="I93" s="615"/>
      <c r="J93" s="615"/>
      <c r="K93" s="615"/>
      <c r="L93" s="615"/>
      <c r="M93" s="615"/>
      <c r="N93" s="615"/>
      <c r="O93" s="615"/>
      <c r="P93" s="615"/>
      <c r="Q93" s="615"/>
      <c r="R93" s="615"/>
      <c r="S93" s="615"/>
      <c r="T93" s="615"/>
      <c r="U93" s="615"/>
      <c r="V93" s="615"/>
      <c r="W93" s="615"/>
      <c r="X93" s="615"/>
      <c r="Y93" s="615"/>
      <c r="Z93" s="615"/>
      <c r="AA93" s="615"/>
      <c r="AB93" s="615"/>
      <c r="AC93" s="615"/>
      <c r="AD93" s="615"/>
      <c r="AE93" s="615"/>
      <c r="AF93" s="615"/>
      <c r="AG93" s="615"/>
      <c r="AH93" s="615"/>
      <c r="AI93" s="615"/>
      <c r="AJ93" s="615"/>
      <c r="AK93" s="615"/>
      <c r="AL93" s="615"/>
      <c r="AM93" s="615"/>
      <c r="AN93" s="615"/>
      <c r="AO93" s="615"/>
      <c r="AP93" s="615"/>
      <c r="AQ93" s="615"/>
      <c r="AR93" s="615"/>
      <c r="AS93" s="615"/>
      <c r="AT93" s="615"/>
      <c r="AU93" s="615"/>
      <c r="AV93" s="615"/>
      <c r="AW93" s="615"/>
      <c r="AX93" s="615"/>
      <c r="AY93" s="615"/>
      <c r="AZ93" s="615"/>
    </row>
    <row r="94" spans="2:52" ht="15" customHeight="1" x14ac:dyDescent="0.15">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c r="AK94" s="149"/>
      <c r="AL94" s="149"/>
      <c r="AM94" s="149"/>
      <c r="AN94" s="149"/>
      <c r="AO94" s="149"/>
      <c r="AP94" s="149"/>
      <c r="AQ94" s="149"/>
      <c r="AR94" s="149"/>
      <c r="AS94" s="149"/>
      <c r="AT94" s="149"/>
      <c r="AU94" s="149"/>
      <c r="AV94" s="149"/>
      <c r="AW94" s="149"/>
      <c r="AX94" s="149"/>
      <c r="AY94" s="149"/>
      <c r="AZ94" s="149"/>
    </row>
    <row r="95" spans="2:52" ht="15" customHeight="1" x14ac:dyDescent="0.15">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c r="AK95" s="149"/>
      <c r="AL95" s="149"/>
      <c r="AM95" s="149"/>
      <c r="AN95" s="149"/>
      <c r="AO95" s="149"/>
      <c r="AP95" s="149"/>
      <c r="AQ95" s="149"/>
      <c r="AR95" s="149"/>
      <c r="AS95" s="149"/>
      <c r="AT95" s="149"/>
      <c r="AU95" s="149"/>
      <c r="AV95" s="149"/>
      <c r="AW95" s="149"/>
      <c r="AX95" s="149"/>
      <c r="AY95" s="149"/>
      <c r="AZ95" s="149"/>
    </row>
    <row r="96" spans="2:52" ht="15" customHeight="1" x14ac:dyDescent="0.15">
      <c r="G96" s="149"/>
      <c r="H96" s="149"/>
      <c r="I96" s="149"/>
      <c r="J96" s="149"/>
      <c r="K96" s="149"/>
      <c r="L96" s="152"/>
      <c r="M96" s="152"/>
      <c r="N96" s="152"/>
      <c r="O96" s="152"/>
      <c r="P96" s="152"/>
      <c r="Q96" s="152"/>
      <c r="R96" s="152"/>
      <c r="S96" s="152"/>
      <c r="T96" s="152"/>
      <c r="U96" s="152"/>
      <c r="V96" s="152"/>
      <c r="W96" s="152"/>
      <c r="X96" s="152"/>
      <c r="Y96" s="152"/>
      <c r="Z96" s="152"/>
      <c r="AA96" s="152"/>
      <c r="AB96" s="152"/>
      <c r="AC96" s="152"/>
      <c r="AD96" s="152"/>
      <c r="AE96" s="152"/>
      <c r="AF96" s="152"/>
      <c r="AG96" s="152"/>
      <c r="AH96" s="152"/>
      <c r="AI96" s="152"/>
      <c r="AJ96" s="152"/>
      <c r="AK96" s="152"/>
      <c r="AL96" s="152"/>
      <c r="AM96" s="152"/>
      <c r="AN96" s="152"/>
      <c r="AO96" s="152"/>
      <c r="AP96" s="152"/>
      <c r="AQ96" s="152"/>
      <c r="AR96" s="152"/>
      <c r="AS96" s="624" t="s">
        <v>197</v>
      </c>
      <c r="AT96" s="624"/>
      <c r="AU96" s="624"/>
      <c r="AV96" s="149"/>
      <c r="AW96" s="149"/>
      <c r="AX96" s="149"/>
      <c r="AY96" s="149"/>
      <c r="AZ96" s="149"/>
    </row>
    <row r="98" spans="2:52" ht="15" customHeight="1" x14ac:dyDescent="0.15">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c r="AO98" s="133"/>
      <c r="AP98" s="133"/>
      <c r="AQ98" s="133"/>
      <c r="AR98" s="133"/>
      <c r="AS98" s="135"/>
      <c r="AT98" s="135"/>
      <c r="AU98" s="135"/>
    </row>
    <row r="99" spans="2:52" ht="15" customHeight="1" x14ac:dyDescent="0.15">
      <c r="L99" s="152"/>
      <c r="M99" s="152"/>
      <c r="N99" s="152"/>
      <c r="O99" s="152"/>
      <c r="P99" s="152"/>
      <c r="Q99" s="152"/>
      <c r="R99" s="152"/>
      <c r="S99" s="152"/>
      <c r="T99" s="152"/>
      <c r="U99" s="152"/>
      <c r="V99" s="152"/>
      <c r="W99" s="152"/>
      <c r="X99" s="152"/>
      <c r="Y99" s="152"/>
      <c r="Z99" s="152"/>
      <c r="AA99" s="152"/>
      <c r="AB99" s="152"/>
      <c r="AC99" s="152"/>
      <c r="AD99" s="152"/>
      <c r="AE99" s="152"/>
      <c r="AF99" s="152"/>
      <c r="AG99" s="152"/>
      <c r="AH99" s="152"/>
      <c r="AI99" s="152"/>
      <c r="AJ99" s="152"/>
      <c r="AK99" s="152"/>
      <c r="AL99" s="152"/>
      <c r="AM99" s="152"/>
      <c r="AN99" s="152"/>
      <c r="AO99" s="152"/>
      <c r="AP99" s="152"/>
      <c r="AQ99" s="152"/>
      <c r="AR99" s="152"/>
      <c r="AS99" s="624" t="s">
        <v>197</v>
      </c>
      <c r="AT99" s="624"/>
      <c r="AU99" s="624"/>
    </row>
    <row r="100" spans="2:52" ht="15" customHeight="1" x14ac:dyDescent="0.15">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c r="AO100" s="133"/>
      <c r="AP100" s="133"/>
      <c r="AQ100" s="133"/>
      <c r="AR100" s="133"/>
      <c r="AS100" s="135"/>
      <c r="AT100" s="135"/>
      <c r="AU100" s="135"/>
    </row>
    <row r="101" spans="2:52" ht="15" customHeight="1" x14ac:dyDescent="0.15">
      <c r="B101" s="622" t="s">
        <v>198</v>
      </c>
      <c r="C101" s="614"/>
      <c r="D101" s="614"/>
      <c r="E101" s="614"/>
      <c r="F101" s="614"/>
      <c r="G101" s="615" t="s">
        <v>199</v>
      </c>
      <c r="H101" s="615"/>
      <c r="I101" s="615"/>
      <c r="J101" s="615"/>
      <c r="K101" s="615"/>
      <c r="L101" s="615"/>
      <c r="M101" s="615"/>
      <c r="N101" s="615"/>
      <c r="O101" s="615"/>
      <c r="P101" s="615"/>
      <c r="Q101" s="615"/>
      <c r="R101" s="615"/>
      <c r="S101" s="615"/>
      <c r="T101" s="615"/>
      <c r="U101" s="615"/>
      <c r="V101" s="615"/>
      <c r="W101" s="615"/>
      <c r="X101" s="615"/>
      <c r="Y101" s="615"/>
      <c r="Z101" s="615"/>
      <c r="AA101" s="615"/>
      <c r="AB101" s="615"/>
      <c r="AC101" s="615"/>
      <c r="AD101" s="615"/>
      <c r="AE101" s="615"/>
      <c r="AF101" s="615"/>
      <c r="AG101" s="615"/>
      <c r="AH101" s="615"/>
      <c r="AI101" s="615"/>
      <c r="AJ101" s="615"/>
      <c r="AK101" s="615"/>
      <c r="AL101" s="615"/>
      <c r="AM101" s="615"/>
      <c r="AN101" s="615"/>
      <c r="AO101" s="615"/>
      <c r="AP101" s="615"/>
      <c r="AQ101" s="615"/>
      <c r="AR101" s="615"/>
      <c r="AS101" s="615"/>
      <c r="AT101" s="615"/>
      <c r="AU101" s="615"/>
      <c r="AV101" s="615"/>
      <c r="AW101" s="615"/>
      <c r="AX101" s="615"/>
      <c r="AY101" s="615"/>
      <c r="AZ101" s="615"/>
    </row>
    <row r="102" spans="2:52" ht="15" customHeight="1" x14ac:dyDescent="0.15">
      <c r="G102" s="615"/>
      <c r="H102" s="615"/>
      <c r="I102" s="615"/>
      <c r="J102" s="615"/>
      <c r="K102" s="615"/>
      <c r="L102" s="615"/>
      <c r="M102" s="615"/>
      <c r="N102" s="615"/>
      <c r="O102" s="615"/>
      <c r="P102" s="615"/>
      <c r="Q102" s="615"/>
      <c r="R102" s="615"/>
      <c r="S102" s="615"/>
      <c r="T102" s="615"/>
      <c r="U102" s="615"/>
      <c r="V102" s="615"/>
      <c r="W102" s="615"/>
      <c r="X102" s="615"/>
      <c r="Y102" s="615"/>
      <c r="Z102" s="615"/>
      <c r="AA102" s="615"/>
      <c r="AB102" s="615"/>
      <c r="AC102" s="615"/>
      <c r="AD102" s="615"/>
      <c r="AE102" s="615"/>
      <c r="AF102" s="615"/>
      <c r="AG102" s="615"/>
      <c r="AH102" s="615"/>
      <c r="AI102" s="615"/>
      <c r="AJ102" s="615"/>
      <c r="AK102" s="615"/>
      <c r="AL102" s="615"/>
      <c r="AM102" s="615"/>
      <c r="AN102" s="615"/>
      <c r="AO102" s="615"/>
      <c r="AP102" s="615"/>
      <c r="AQ102" s="615"/>
      <c r="AR102" s="615"/>
      <c r="AS102" s="615"/>
      <c r="AT102" s="615"/>
      <c r="AU102" s="615"/>
      <c r="AV102" s="615"/>
      <c r="AW102" s="615"/>
      <c r="AX102" s="615"/>
      <c r="AY102" s="615"/>
      <c r="AZ102" s="615"/>
    </row>
    <row r="104" spans="2:52" ht="15" customHeight="1" x14ac:dyDescent="0.15">
      <c r="C104" s="151" t="s">
        <v>200</v>
      </c>
    </row>
    <row r="105" spans="2:52" ht="15" customHeight="1" x14ac:dyDescent="0.15">
      <c r="B105" s="614" t="s">
        <v>201</v>
      </c>
      <c r="C105" s="614"/>
      <c r="D105" s="614"/>
      <c r="E105" s="614"/>
      <c r="F105" s="614"/>
      <c r="G105" s="615" t="s">
        <v>253</v>
      </c>
      <c r="H105" s="615"/>
      <c r="I105" s="615"/>
      <c r="J105" s="615"/>
      <c r="K105" s="615"/>
      <c r="L105" s="615"/>
      <c r="M105" s="615"/>
      <c r="N105" s="615"/>
      <c r="O105" s="615"/>
      <c r="P105" s="615"/>
      <c r="Q105" s="615"/>
      <c r="R105" s="615"/>
      <c r="S105" s="615"/>
      <c r="T105" s="615"/>
      <c r="U105" s="615"/>
      <c r="V105" s="615"/>
      <c r="W105" s="615"/>
      <c r="X105" s="615"/>
      <c r="Y105" s="615"/>
      <c r="Z105" s="615"/>
      <c r="AA105" s="615"/>
      <c r="AB105" s="615"/>
      <c r="AC105" s="615"/>
      <c r="AD105" s="615"/>
      <c r="AE105" s="615"/>
      <c r="AF105" s="615"/>
      <c r="AG105" s="615"/>
      <c r="AH105" s="615"/>
      <c r="AI105" s="615"/>
      <c r="AJ105" s="615"/>
      <c r="AK105" s="615"/>
      <c r="AL105" s="615"/>
      <c r="AM105" s="615"/>
      <c r="AN105" s="615"/>
      <c r="AO105" s="615"/>
      <c r="AP105" s="615"/>
      <c r="AQ105" s="615"/>
      <c r="AR105" s="615"/>
      <c r="AS105" s="615"/>
      <c r="AT105" s="615"/>
      <c r="AU105" s="615"/>
      <c r="AV105" s="615"/>
      <c r="AW105" s="615"/>
      <c r="AX105" s="615"/>
      <c r="AY105" s="615"/>
      <c r="AZ105" s="615"/>
    </row>
    <row r="106" spans="2:52" ht="15" customHeight="1" x14ac:dyDescent="0.15">
      <c r="G106" s="615"/>
      <c r="H106" s="615"/>
      <c r="I106" s="615"/>
      <c r="J106" s="615"/>
      <c r="K106" s="615"/>
      <c r="L106" s="615"/>
      <c r="M106" s="615"/>
      <c r="N106" s="615"/>
      <c r="O106" s="615"/>
      <c r="P106" s="615"/>
      <c r="Q106" s="615"/>
      <c r="R106" s="615"/>
      <c r="S106" s="615"/>
      <c r="T106" s="615"/>
      <c r="U106" s="615"/>
      <c r="V106" s="615"/>
      <c r="W106" s="615"/>
      <c r="X106" s="615"/>
      <c r="Y106" s="615"/>
      <c r="Z106" s="615"/>
      <c r="AA106" s="615"/>
      <c r="AB106" s="615"/>
      <c r="AC106" s="615"/>
      <c r="AD106" s="615"/>
      <c r="AE106" s="615"/>
      <c r="AF106" s="615"/>
      <c r="AG106" s="615"/>
      <c r="AH106" s="615"/>
      <c r="AI106" s="615"/>
      <c r="AJ106" s="615"/>
      <c r="AK106" s="615"/>
      <c r="AL106" s="615"/>
      <c r="AM106" s="615"/>
      <c r="AN106" s="615"/>
      <c r="AO106" s="615"/>
      <c r="AP106" s="615"/>
      <c r="AQ106" s="615"/>
      <c r="AR106" s="615"/>
      <c r="AS106" s="615"/>
      <c r="AT106" s="615"/>
      <c r="AU106" s="615"/>
      <c r="AV106" s="615"/>
      <c r="AW106" s="615"/>
      <c r="AX106" s="615"/>
      <c r="AY106" s="615"/>
      <c r="AZ106" s="615"/>
    </row>
    <row r="107" spans="2:52" ht="15" customHeight="1" x14ac:dyDescent="0.15">
      <c r="G107" s="615"/>
      <c r="H107" s="615"/>
      <c r="I107" s="615"/>
      <c r="J107" s="615"/>
      <c r="K107" s="615"/>
      <c r="L107" s="615"/>
      <c r="M107" s="615"/>
      <c r="N107" s="615"/>
      <c r="O107" s="615"/>
      <c r="P107" s="615"/>
      <c r="Q107" s="615"/>
      <c r="R107" s="615"/>
      <c r="S107" s="615"/>
      <c r="T107" s="615"/>
      <c r="U107" s="615"/>
      <c r="V107" s="615"/>
      <c r="W107" s="615"/>
      <c r="X107" s="615"/>
      <c r="Y107" s="615"/>
      <c r="Z107" s="615"/>
      <c r="AA107" s="615"/>
      <c r="AB107" s="615"/>
      <c r="AC107" s="615"/>
      <c r="AD107" s="615"/>
      <c r="AE107" s="615"/>
      <c r="AF107" s="615"/>
      <c r="AG107" s="615"/>
      <c r="AH107" s="615"/>
      <c r="AI107" s="615"/>
      <c r="AJ107" s="615"/>
      <c r="AK107" s="615"/>
      <c r="AL107" s="615"/>
      <c r="AM107" s="615"/>
      <c r="AN107" s="615"/>
      <c r="AO107" s="615"/>
      <c r="AP107" s="615"/>
      <c r="AQ107" s="615"/>
      <c r="AR107" s="615"/>
      <c r="AS107" s="615"/>
      <c r="AT107" s="615"/>
      <c r="AU107" s="615"/>
      <c r="AV107" s="615"/>
      <c r="AW107" s="615"/>
      <c r="AX107" s="615"/>
      <c r="AY107" s="615"/>
      <c r="AZ107" s="615"/>
    </row>
    <row r="108" spans="2:52" ht="15" customHeight="1" x14ac:dyDescent="0.15">
      <c r="G108" s="615"/>
      <c r="H108" s="615"/>
      <c r="I108" s="615"/>
      <c r="J108" s="615"/>
      <c r="K108" s="615"/>
      <c r="L108" s="615"/>
      <c r="M108" s="615"/>
      <c r="N108" s="615"/>
      <c r="O108" s="615"/>
      <c r="P108" s="615"/>
      <c r="Q108" s="615"/>
      <c r="R108" s="615"/>
      <c r="S108" s="615"/>
      <c r="T108" s="615"/>
      <c r="U108" s="615"/>
      <c r="V108" s="615"/>
      <c r="W108" s="615"/>
      <c r="X108" s="615"/>
      <c r="Y108" s="615"/>
      <c r="Z108" s="615"/>
      <c r="AA108" s="615"/>
      <c r="AB108" s="615"/>
      <c r="AC108" s="615"/>
      <c r="AD108" s="615"/>
      <c r="AE108" s="615"/>
      <c r="AF108" s="615"/>
      <c r="AG108" s="615"/>
      <c r="AH108" s="615"/>
      <c r="AI108" s="615"/>
      <c r="AJ108" s="615"/>
      <c r="AK108" s="615"/>
      <c r="AL108" s="615"/>
      <c r="AM108" s="615"/>
      <c r="AN108" s="615"/>
      <c r="AO108" s="615"/>
      <c r="AP108" s="615"/>
      <c r="AQ108" s="615"/>
      <c r="AR108" s="615"/>
      <c r="AS108" s="615"/>
      <c r="AT108" s="615"/>
      <c r="AU108" s="615"/>
      <c r="AV108" s="615"/>
      <c r="AW108" s="615"/>
      <c r="AX108" s="615"/>
      <c r="AY108" s="615"/>
      <c r="AZ108" s="615"/>
    </row>
    <row r="110" spans="2:52" ht="15" customHeight="1" x14ac:dyDescent="0.15">
      <c r="C110" s="151" t="s">
        <v>202</v>
      </c>
    </row>
    <row r="111" spans="2:52" ht="15" customHeight="1" x14ac:dyDescent="0.15">
      <c r="B111" s="614" t="s">
        <v>203</v>
      </c>
      <c r="C111" s="614"/>
      <c r="D111" s="614"/>
      <c r="E111" s="614"/>
      <c r="F111" s="614"/>
      <c r="G111" s="615" t="s">
        <v>204</v>
      </c>
      <c r="H111" s="615"/>
      <c r="I111" s="615"/>
      <c r="J111" s="615"/>
      <c r="K111" s="615"/>
      <c r="L111" s="615"/>
      <c r="M111" s="615"/>
      <c r="N111" s="615"/>
      <c r="O111" s="615"/>
      <c r="P111" s="615"/>
      <c r="Q111" s="615"/>
      <c r="R111" s="615"/>
      <c r="S111" s="615"/>
      <c r="T111" s="615"/>
      <c r="U111" s="615"/>
      <c r="V111" s="615"/>
      <c r="W111" s="615"/>
      <c r="X111" s="615"/>
      <c r="Y111" s="615"/>
      <c r="Z111" s="615"/>
      <c r="AA111" s="615"/>
      <c r="AB111" s="615"/>
      <c r="AC111" s="615"/>
      <c r="AD111" s="615"/>
      <c r="AE111" s="615"/>
      <c r="AF111" s="615"/>
      <c r="AG111" s="615"/>
      <c r="AH111" s="615"/>
      <c r="AI111" s="615"/>
      <c r="AJ111" s="615"/>
      <c r="AK111" s="615"/>
      <c r="AL111" s="615"/>
      <c r="AM111" s="615"/>
      <c r="AN111" s="615"/>
      <c r="AO111" s="615"/>
      <c r="AP111" s="615"/>
      <c r="AQ111" s="615"/>
      <c r="AR111" s="615"/>
      <c r="AS111" s="615"/>
      <c r="AT111" s="615"/>
      <c r="AU111" s="615"/>
      <c r="AV111" s="615"/>
      <c r="AW111" s="615"/>
      <c r="AX111" s="615"/>
      <c r="AY111" s="615"/>
      <c r="AZ111" s="615"/>
    </row>
    <row r="112" spans="2:52" ht="15" customHeight="1" x14ac:dyDescent="0.15">
      <c r="G112" s="615"/>
      <c r="H112" s="615"/>
      <c r="I112" s="615"/>
      <c r="J112" s="615"/>
      <c r="K112" s="615"/>
      <c r="L112" s="615"/>
      <c r="M112" s="615"/>
      <c r="N112" s="615"/>
      <c r="O112" s="615"/>
      <c r="P112" s="615"/>
      <c r="Q112" s="615"/>
      <c r="R112" s="615"/>
      <c r="S112" s="615"/>
      <c r="T112" s="615"/>
      <c r="U112" s="615"/>
      <c r="V112" s="615"/>
      <c r="W112" s="615"/>
      <c r="X112" s="615"/>
      <c r="Y112" s="615"/>
      <c r="Z112" s="615"/>
      <c r="AA112" s="615"/>
      <c r="AB112" s="615"/>
      <c r="AC112" s="615"/>
      <c r="AD112" s="615"/>
      <c r="AE112" s="615"/>
      <c r="AF112" s="615"/>
      <c r="AG112" s="615"/>
      <c r="AH112" s="615"/>
      <c r="AI112" s="615"/>
      <c r="AJ112" s="615"/>
      <c r="AK112" s="615"/>
      <c r="AL112" s="615"/>
      <c r="AM112" s="615"/>
      <c r="AN112" s="615"/>
      <c r="AO112" s="615"/>
      <c r="AP112" s="615"/>
      <c r="AQ112" s="615"/>
      <c r="AR112" s="615"/>
      <c r="AS112" s="615"/>
      <c r="AT112" s="615"/>
      <c r="AU112" s="615"/>
      <c r="AV112" s="615"/>
      <c r="AW112" s="615"/>
      <c r="AX112" s="615"/>
      <c r="AY112" s="615"/>
      <c r="AZ112" s="615"/>
    </row>
    <row r="114" spans="2:52" ht="15" customHeight="1" x14ac:dyDescent="0.15">
      <c r="C114" s="151" t="s">
        <v>205</v>
      </c>
    </row>
    <row r="115" spans="2:52" ht="15" customHeight="1" x14ac:dyDescent="0.15">
      <c r="B115" s="614" t="s">
        <v>206</v>
      </c>
      <c r="C115" s="614"/>
      <c r="D115" s="614"/>
      <c r="E115" s="614"/>
      <c r="F115" s="614"/>
      <c r="G115" s="151" t="s">
        <v>207</v>
      </c>
      <c r="Y115" s="626"/>
      <c r="Z115" s="626"/>
      <c r="AA115" s="626"/>
      <c r="AB115" s="626"/>
      <c r="AC115" s="626"/>
      <c r="AD115" s="626"/>
      <c r="AE115" s="626"/>
      <c r="AF115" s="626"/>
      <c r="AG115" s="626"/>
      <c r="AH115" s="626"/>
      <c r="AI115" s="626"/>
      <c r="AJ115" s="626"/>
      <c r="AK115" s="626"/>
      <c r="AL115" s="626"/>
      <c r="AM115" s="626"/>
      <c r="AN115" s="626"/>
      <c r="AO115" s="626"/>
      <c r="AP115" s="626"/>
      <c r="AQ115" s="626"/>
      <c r="AR115" s="626"/>
      <c r="AS115" s="626"/>
      <c r="AT115" s="626"/>
      <c r="AU115" s="626"/>
      <c r="AV115" s="626"/>
      <c r="AW115" s="151" t="s">
        <v>208</v>
      </c>
    </row>
    <row r="116" spans="2:52" s="134" customFormat="1" ht="15" customHeight="1" x14ac:dyDescent="0.15">
      <c r="G116" s="615" t="s">
        <v>254</v>
      </c>
      <c r="H116" s="615"/>
      <c r="I116" s="615"/>
      <c r="J116" s="615"/>
      <c r="K116" s="615"/>
      <c r="L116" s="615"/>
      <c r="M116" s="615"/>
      <c r="N116" s="615"/>
      <c r="O116" s="615"/>
      <c r="P116" s="615"/>
      <c r="Q116" s="615"/>
      <c r="R116" s="615"/>
      <c r="S116" s="615"/>
      <c r="T116" s="615"/>
      <c r="U116" s="615"/>
      <c r="V116" s="615"/>
      <c r="W116" s="615"/>
      <c r="X116" s="615"/>
      <c r="Y116" s="615"/>
      <c r="Z116" s="615"/>
      <c r="AA116" s="615"/>
      <c r="AB116" s="615"/>
      <c r="AC116" s="615"/>
      <c r="AD116" s="615"/>
      <c r="AE116" s="615"/>
      <c r="AF116" s="615"/>
      <c r="AG116" s="615"/>
      <c r="AH116" s="615"/>
      <c r="AI116" s="615"/>
      <c r="AJ116" s="615"/>
      <c r="AK116" s="615"/>
      <c r="AL116" s="615"/>
      <c r="AM116" s="615"/>
      <c r="AN116" s="615"/>
      <c r="AO116" s="615"/>
      <c r="AP116" s="615"/>
      <c r="AQ116" s="615"/>
      <c r="AR116" s="615"/>
      <c r="AS116" s="615"/>
      <c r="AT116" s="615"/>
      <c r="AU116" s="615"/>
      <c r="AV116" s="615"/>
      <c r="AW116" s="615"/>
      <c r="AX116" s="615"/>
      <c r="AY116" s="615"/>
      <c r="AZ116" s="615"/>
    </row>
    <row r="117" spans="2:52" s="134" customFormat="1" ht="15" customHeight="1" x14ac:dyDescent="0.15">
      <c r="G117" s="151" t="s">
        <v>255</v>
      </c>
      <c r="H117" s="149"/>
      <c r="I117" s="149"/>
      <c r="J117" s="149"/>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49"/>
      <c r="AP117" s="149"/>
      <c r="AQ117" s="149"/>
      <c r="AR117" s="149"/>
      <c r="AS117" s="149"/>
      <c r="AT117" s="149"/>
      <c r="AU117" s="149"/>
      <c r="AV117" s="149"/>
      <c r="AW117" s="149"/>
      <c r="AX117" s="149"/>
      <c r="AY117" s="149"/>
      <c r="AZ117" s="149"/>
    </row>
    <row r="119" spans="2:52" ht="15" customHeight="1" x14ac:dyDescent="0.15">
      <c r="C119" s="151" t="s">
        <v>209</v>
      </c>
    </row>
    <row r="120" spans="2:52" ht="15" customHeight="1" x14ac:dyDescent="0.15">
      <c r="B120" s="614" t="s">
        <v>210</v>
      </c>
      <c r="C120" s="614"/>
      <c r="D120" s="614"/>
      <c r="E120" s="614"/>
      <c r="F120" s="614"/>
      <c r="G120" s="151" t="s">
        <v>211</v>
      </c>
    </row>
    <row r="121" spans="2:52" ht="15" customHeight="1" x14ac:dyDescent="0.15">
      <c r="B121" s="148"/>
      <c r="C121" s="148"/>
      <c r="D121" s="148"/>
      <c r="E121" s="148"/>
      <c r="F121" s="148"/>
    </row>
    <row r="122" spans="2:52" ht="15" customHeight="1" x14ac:dyDescent="0.15">
      <c r="C122" s="151" t="s">
        <v>212</v>
      </c>
    </row>
    <row r="123" spans="2:52" ht="15" customHeight="1" x14ac:dyDescent="0.15">
      <c r="B123" s="614" t="s">
        <v>213</v>
      </c>
      <c r="C123" s="614"/>
      <c r="D123" s="614"/>
      <c r="E123" s="614"/>
      <c r="F123" s="614"/>
      <c r="G123" s="615" t="s">
        <v>214</v>
      </c>
      <c r="H123" s="615"/>
      <c r="I123" s="615"/>
      <c r="J123" s="615"/>
      <c r="K123" s="615"/>
      <c r="L123" s="615"/>
      <c r="M123" s="615"/>
      <c r="N123" s="615"/>
      <c r="O123" s="615"/>
      <c r="P123" s="615"/>
      <c r="Q123" s="615"/>
      <c r="R123" s="615"/>
      <c r="S123" s="615"/>
      <c r="T123" s="615"/>
      <c r="U123" s="615"/>
      <c r="V123" s="615"/>
      <c r="W123" s="615"/>
      <c r="X123" s="615"/>
      <c r="Y123" s="615"/>
      <c r="Z123" s="615"/>
      <c r="AA123" s="615"/>
      <c r="AB123" s="615"/>
      <c r="AC123" s="615"/>
      <c r="AD123" s="615"/>
      <c r="AE123" s="615"/>
      <c r="AF123" s="615"/>
      <c r="AG123" s="615"/>
      <c r="AH123" s="615"/>
      <c r="AI123" s="615"/>
      <c r="AJ123" s="615"/>
      <c r="AK123" s="615"/>
      <c r="AL123" s="615"/>
      <c r="AM123" s="615"/>
      <c r="AN123" s="615"/>
      <c r="AO123" s="615"/>
      <c r="AP123" s="615"/>
      <c r="AQ123" s="615"/>
      <c r="AR123" s="615"/>
      <c r="AS123" s="615"/>
      <c r="AT123" s="615"/>
      <c r="AU123" s="615"/>
      <c r="AV123" s="615"/>
      <c r="AW123" s="615"/>
      <c r="AX123" s="615"/>
      <c r="AY123" s="615"/>
      <c r="AZ123" s="615"/>
    </row>
    <row r="124" spans="2:52" ht="15" customHeight="1" x14ac:dyDescent="0.15">
      <c r="G124" s="615"/>
      <c r="H124" s="615"/>
      <c r="I124" s="615"/>
      <c r="J124" s="615"/>
      <c r="K124" s="615"/>
      <c r="L124" s="615"/>
      <c r="M124" s="615"/>
      <c r="N124" s="615"/>
      <c r="O124" s="615"/>
      <c r="P124" s="615"/>
      <c r="Q124" s="615"/>
      <c r="R124" s="615"/>
      <c r="S124" s="615"/>
      <c r="T124" s="615"/>
      <c r="U124" s="615"/>
      <c r="V124" s="615"/>
      <c r="W124" s="615"/>
      <c r="X124" s="615"/>
      <c r="Y124" s="615"/>
      <c r="Z124" s="615"/>
      <c r="AA124" s="615"/>
      <c r="AB124" s="615"/>
      <c r="AC124" s="615"/>
      <c r="AD124" s="615"/>
      <c r="AE124" s="615"/>
      <c r="AF124" s="615"/>
      <c r="AG124" s="615"/>
      <c r="AH124" s="615"/>
      <c r="AI124" s="615"/>
      <c r="AJ124" s="615"/>
      <c r="AK124" s="615"/>
      <c r="AL124" s="615"/>
      <c r="AM124" s="615"/>
      <c r="AN124" s="615"/>
      <c r="AO124" s="615"/>
      <c r="AP124" s="615"/>
      <c r="AQ124" s="615"/>
      <c r="AR124" s="615"/>
      <c r="AS124" s="615"/>
      <c r="AT124" s="615"/>
      <c r="AU124" s="615"/>
      <c r="AV124" s="615"/>
      <c r="AW124" s="615"/>
      <c r="AX124" s="615"/>
      <c r="AY124" s="615"/>
      <c r="AZ124" s="615"/>
    </row>
    <row r="126" spans="2:52" ht="15" customHeight="1" x14ac:dyDescent="0.15">
      <c r="C126" s="151" t="s">
        <v>215</v>
      </c>
    </row>
    <row r="127" spans="2:52" ht="15" customHeight="1" x14ac:dyDescent="0.15">
      <c r="B127" s="614" t="s">
        <v>216</v>
      </c>
      <c r="C127" s="614"/>
      <c r="D127" s="614"/>
      <c r="E127" s="614"/>
      <c r="F127" s="614"/>
      <c r="G127" s="615" t="s">
        <v>217</v>
      </c>
      <c r="H127" s="615"/>
      <c r="I127" s="615"/>
      <c r="J127" s="615"/>
      <c r="K127" s="615"/>
      <c r="L127" s="615"/>
      <c r="M127" s="615"/>
      <c r="N127" s="615"/>
      <c r="O127" s="615"/>
      <c r="P127" s="615"/>
      <c r="Q127" s="615"/>
      <c r="R127" s="615"/>
      <c r="S127" s="615"/>
      <c r="T127" s="615"/>
      <c r="U127" s="615"/>
      <c r="V127" s="615"/>
      <c r="W127" s="615"/>
      <c r="X127" s="615"/>
      <c r="Y127" s="615"/>
      <c r="Z127" s="615"/>
      <c r="AA127" s="615"/>
      <c r="AB127" s="615"/>
      <c r="AC127" s="615"/>
      <c r="AD127" s="615"/>
      <c r="AE127" s="615"/>
      <c r="AF127" s="615"/>
      <c r="AG127" s="615"/>
      <c r="AH127" s="615"/>
      <c r="AI127" s="615"/>
      <c r="AJ127" s="615"/>
      <c r="AK127" s="615"/>
      <c r="AL127" s="615"/>
      <c r="AM127" s="615"/>
      <c r="AN127" s="615"/>
      <c r="AO127" s="615"/>
      <c r="AP127" s="615"/>
      <c r="AQ127" s="615"/>
      <c r="AR127" s="615"/>
      <c r="AS127" s="615"/>
      <c r="AT127" s="615"/>
      <c r="AU127" s="615"/>
      <c r="AV127" s="615"/>
      <c r="AW127" s="615"/>
      <c r="AX127" s="615"/>
      <c r="AY127" s="615"/>
      <c r="AZ127" s="615"/>
    </row>
    <row r="128" spans="2:52" ht="15" customHeight="1" x14ac:dyDescent="0.15">
      <c r="G128" s="615"/>
      <c r="H128" s="615"/>
      <c r="I128" s="615"/>
      <c r="J128" s="615"/>
      <c r="K128" s="615"/>
      <c r="L128" s="615"/>
      <c r="M128" s="615"/>
      <c r="N128" s="615"/>
      <c r="O128" s="615"/>
      <c r="P128" s="615"/>
      <c r="Q128" s="615"/>
      <c r="R128" s="615"/>
      <c r="S128" s="615"/>
      <c r="T128" s="615"/>
      <c r="U128" s="615"/>
      <c r="V128" s="615"/>
      <c r="W128" s="615"/>
      <c r="X128" s="615"/>
      <c r="Y128" s="615"/>
      <c r="Z128" s="615"/>
      <c r="AA128" s="615"/>
      <c r="AB128" s="615"/>
      <c r="AC128" s="615"/>
      <c r="AD128" s="615"/>
      <c r="AE128" s="615"/>
      <c r="AF128" s="615"/>
      <c r="AG128" s="615"/>
      <c r="AH128" s="615"/>
      <c r="AI128" s="615"/>
      <c r="AJ128" s="615"/>
      <c r="AK128" s="615"/>
      <c r="AL128" s="615"/>
      <c r="AM128" s="615"/>
      <c r="AN128" s="615"/>
      <c r="AO128" s="615"/>
      <c r="AP128" s="615"/>
      <c r="AQ128" s="615"/>
      <c r="AR128" s="615"/>
      <c r="AS128" s="615"/>
      <c r="AT128" s="615"/>
      <c r="AU128" s="615"/>
      <c r="AV128" s="615"/>
      <c r="AW128" s="615"/>
      <c r="AX128" s="615"/>
      <c r="AY128" s="615"/>
      <c r="AZ128" s="615"/>
    </row>
    <row r="130" spans="2:52" ht="15" customHeight="1" x14ac:dyDescent="0.15">
      <c r="C130" s="151" t="s">
        <v>218</v>
      </c>
    </row>
    <row r="131" spans="2:52" ht="15" customHeight="1" x14ac:dyDescent="0.15">
      <c r="B131" s="614" t="s">
        <v>219</v>
      </c>
      <c r="C131" s="614"/>
      <c r="D131" s="614"/>
      <c r="E131" s="614"/>
      <c r="F131" s="614"/>
      <c r="G131" s="151" t="s">
        <v>220</v>
      </c>
    </row>
    <row r="133" spans="2:52" ht="15" customHeight="1" x14ac:dyDescent="0.15">
      <c r="C133" s="151" t="s">
        <v>221</v>
      </c>
    </row>
    <row r="134" spans="2:52" ht="15" customHeight="1" x14ac:dyDescent="0.15">
      <c r="B134" s="614" t="s">
        <v>222</v>
      </c>
      <c r="C134" s="614"/>
      <c r="D134" s="614"/>
      <c r="E134" s="614"/>
      <c r="F134" s="614"/>
      <c r="G134" s="615" t="s">
        <v>252</v>
      </c>
      <c r="H134" s="615"/>
      <c r="I134" s="615"/>
      <c r="J134" s="615"/>
      <c r="K134" s="615"/>
      <c r="L134" s="615"/>
      <c r="M134" s="615"/>
      <c r="N134" s="615"/>
      <c r="O134" s="615"/>
      <c r="P134" s="615"/>
      <c r="Q134" s="615"/>
      <c r="R134" s="615"/>
      <c r="S134" s="615"/>
      <c r="T134" s="615"/>
      <c r="U134" s="615"/>
      <c r="V134" s="615"/>
      <c r="W134" s="615"/>
      <c r="X134" s="615"/>
      <c r="Y134" s="615"/>
      <c r="Z134" s="615"/>
      <c r="AA134" s="615"/>
      <c r="AB134" s="615"/>
      <c r="AC134" s="615"/>
      <c r="AD134" s="615"/>
      <c r="AE134" s="615"/>
      <c r="AF134" s="615"/>
      <c r="AG134" s="615"/>
      <c r="AH134" s="615"/>
      <c r="AI134" s="615"/>
      <c r="AJ134" s="615"/>
      <c r="AK134" s="615"/>
      <c r="AL134" s="615"/>
      <c r="AM134" s="615"/>
      <c r="AN134" s="615"/>
      <c r="AO134" s="615"/>
      <c r="AP134" s="615"/>
      <c r="AQ134" s="615"/>
      <c r="AR134" s="615"/>
      <c r="AS134" s="615"/>
      <c r="AT134" s="615"/>
      <c r="AU134" s="615"/>
      <c r="AV134" s="615"/>
      <c r="AW134" s="615"/>
      <c r="AX134" s="615"/>
      <c r="AY134" s="615"/>
      <c r="AZ134" s="615"/>
    </row>
    <row r="135" spans="2:52" ht="15" customHeight="1" x14ac:dyDescent="0.15">
      <c r="G135" s="615"/>
      <c r="H135" s="615"/>
      <c r="I135" s="615"/>
      <c r="J135" s="615"/>
      <c r="K135" s="615"/>
      <c r="L135" s="615"/>
      <c r="M135" s="615"/>
      <c r="N135" s="615"/>
      <c r="O135" s="615"/>
      <c r="P135" s="615"/>
      <c r="Q135" s="615"/>
      <c r="R135" s="615"/>
      <c r="S135" s="615"/>
      <c r="T135" s="615"/>
      <c r="U135" s="615"/>
      <c r="V135" s="615"/>
      <c r="W135" s="615"/>
      <c r="X135" s="615"/>
      <c r="Y135" s="615"/>
      <c r="Z135" s="615"/>
      <c r="AA135" s="615"/>
      <c r="AB135" s="615"/>
      <c r="AC135" s="615"/>
      <c r="AD135" s="615"/>
      <c r="AE135" s="615"/>
      <c r="AF135" s="615"/>
      <c r="AG135" s="615"/>
      <c r="AH135" s="615"/>
      <c r="AI135" s="615"/>
      <c r="AJ135" s="615"/>
      <c r="AK135" s="615"/>
      <c r="AL135" s="615"/>
      <c r="AM135" s="615"/>
      <c r="AN135" s="615"/>
      <c r="AO135" s="615"/>
      <c r="AP135" s="615"/>
      <c r="AQ135" s="615"/>
      <c r="AR135" s="615"/>
      <c r="AS135" s="615"/>
      <c r="AT135" s="615"/>
      <c r="AU135" s="615"/>
      <c r="AV135" s="615"/>
      <c r="AW135" s="615"/>
      <c r="AX135" s="615"/>
      <c r="AY135" s="615"/>
      <c r="AZ135" s="615"/>
    </row>
    <row r="136" spans="2:52" ht="15" customHeight="1" x14ac:dyDescent="0.15">
      <c r="B136" s="622" t="s">
        <v>198</v>
      </c>
      <c r="C136" s="614"/>
      <c r="D136" s="614"/>
      <c r="E136" s="614"/>
      <c r="F136" s="614"/>
      <c r="G136" s="615" t="s">
        <v>223</v>
      </c>
      <c r="H136" s="615"/>
      <c r="I136" s="615"/>
      <c r="J136" s="615"/>
      <c r="K136" s="615"/>
      <c r="L136" s="615"/>
      <c r="M136" s="615"/>
      <c r="N136" s="615"/>
      <c r="O136" s="615"/>
      <c r="P136" s="615"/>
      <c r="Q136" s="615"/>
      <c r="R136" s="615"/>
      <c r="S136" s="615"/>
      <c r="T136" s="615"/>
      <c r="U136" s="615"/>
      <c r="V136" s="615"/>
      <c r="W136" s="615"/>
      <c r="X136" s="615"/>
      <c r="Y136" s="615"/>
      <c r="Z136" s="615"/>
      <c r="AA136" s="615"/>
      <c r="AB136" s="615"/>
      <c r="AC136" s="615"/>
      <c r="AD136" s="615"/>
      <c r="AE136" s="615"/>
      <c r="AF136" s="615"/>
      <c r="AG136" s="615"/>
      <c r="AH136" s="615"/>
      <c r="AI136" s="615"/>
      <c r="AJ136" s="615"/>
      <c r="AK136" s="615"/>
      <c r="AL136" s="615"/>
      <c r="AM136" s="615"/>
      <c r="AN136" s="615"/>
      <c r="AO136" s="615"/>
      <c r="AP136" s="615"/>
      <c r="AQ136" s="615"/>
      <c r="AR136" s="615"/>
      <c r="AS136" s="615"/>
      <c r="AT136" s="615"/>
      <c r="AU136" s="615"/>
      <c r="AV136" s="615"/>
      <c r="AW136" s="615"/>
      <c r="AX136" s="615"/>
      <c r="AY136" s="615"/>
      <c r="AZ136" s="615"/>
    </row>
    <row r="137" spans="2:52" ht="15" customHeight="1" x14ac:dyDescent="0.15">
      <c r="G137" s="615"/>
      <c r="H137" s="615"/>
      <c r="I137" s="615"/>
      <c r="J137" s="615"/>
      <c r="K137" s="615"/>
      <c r="L137" s="615"/>
      <c r="M137" s="615"/>
      <c r="N137" s="615"/>
      <c r="O137" s="615"/>
      <c r="P137" s="615"/>
      <c r="Q137" s="615"/>
      <c r="R137" s="615"/>
      <c r="S137" s="615"/>
      <c r="T137" s="615"/>
      <c r="U137" s="615"/>
      <c r="V137" s="615"/>
      <c r="W137" s="615"/>
      <c r="X137" s="615"/>
      <c r="Y137" s="615"/>
      <c r="Z137" s="615"/>
      <c r="AA137" s="615"/>
      <c r="AB137" s="615"/>
      <c r="AC137" s="615"/>
      <c r="AD137" s="615"/>
      <c r="AE137" s="615"/>
      <c r="AF137" s="615"/>
      <c r="AG137" s="615"/>
      <c r="AH137" s="615"/>
      <c r="AI137" s="615"/>
      <c r="AJ137" s="615"/>
      <c r="AK137" s="615"/>
      <c r="AL137" s="615"/>
      <c r="AM137" s="615"/>
      <c r="AN137" s="615"/>
      <c r="AO137" s="615"/>
      <c r="AP137" s="615"/>
      <c r="AQ137" s="615"/>
      <c r="AR137" s="615"/>
      <c r="AS137" s="615"/>
      <c r="AT137" s="615"/>
      <c r="AU137" s="615"/>
      <c r="AV137" s="615"/>
      <c r="AW137" s="615"/>
      <c r="AX137" s="615"/>
      <c r="AY137" s="615"/>
      <c r="AZ137" s="615"/>
    </row>
    <row r="138" spans="2:52" ht="15" customHeight="1" x14ac:dyDescent="0.15">
      <c r="B138" s="622" t="s">
        <v>224</v>
      </c>
      <c r="C138" s="614"/>
      <c r="D138" s="614"/>
      <c r="E138" s="614"/>
      <c r="F138" s="614"/>
      <c r="G138" s="615" t="s">
        <v>225</v>
      </c>
      <c r="H138" s="615"/>
      <c r="I138" s="615"/>
      <c r="J138" s="615"/>
      <c r="K138" s="615"/>
      <c r="L138" s="615"/>
      <c r="M138" s="615"/>
      <c r="N138" s="615"/>
      <c r="O138" s="615"/>
      <c r="P138" s="615"/>
      <c r="Q138" s="615"/>
      <c r="R138" s="615"/>
      <c r="S138" s="615"/>
      <c r="T138" s="615"/>
      <c r="U138" s="615"/>
      <c r="V138" s="615"/>
      <c r="W138" s="615"/>
      <c r="X138" s="615"/>
      <c r="Y138" s="615"/>
      <c r="Z138" s="615"/>
      <c r="AA138" s="615"/>
      <c r="AB138" s="615"/>
      <c r="AC138" s="615"/>
      <c r="AD138" s="615"/>
      <c r="AE138" s="615"/>
      <c r="AF138" s="615"/>
      <c r="AG138" s="615"/>
      <c r="AH138" s="615"/>
      <c r="AI138" s="615"/>
      <c r="AJ138" s="615"/>
      <c r="AK138" s="615"/>
      <c r="AL138" s="615"/>
      <c r="AM138" s="615"/>
      <c r="AN138" s="615"/>
      <c r="AO138" s="615"/>
      <c r="AP138" s="615"/>
      <c r="AQ138" s="615"/>
      <c r="AR138" s="615"/>
      <c r="AS138" s="615"/>
      <c r="AT138" s="615"/>
      <c r="AU138" s="615"/>
      <c r="AV138" s="615"/>
      <c r="AW138" s="615"/>
      <c r="AX138" s="615"/>
      <c r="AY138" s="615"/>
      <c r="AZ138" s="615"/>
    </row>
    <row r="139" spans="2:52" ht="15" customHeight="1" x14ac:dyDescent="0.15">
      <c r="B139" s="150"/>
      <c r="C139" s="148"/>
      <c r="D139" s="148"/>
      <c r="E139" s="148"/>
      <c r="F139" s="148"/>
      <c r="G139" s="615"/>
      <c r="H139" s="615"/>
      <c r="I139" s="615"/>
      <c r="J139" s="615"/>
      <c r="K139" s="615"/>
      <c r="L139" s="615"/>
      <c r="M139" s="615"/>
      <c r="N139" s="615"/>
      <c r="O139" s="615"/>
      <c r="P139" s="615"/>
      <c r="Q139" s="615"/>
      <c r="R139" s="615"/>
      <c r="S139" s="615"/>
      <c r="T139" s="615"/>
      <c r="U139" s="615"/>
      <c r="V139" s="615"/>
      <c r="W139" s="615"/>
      <c r="X139" s="615"/>
      <c r="Y139" s="615"/>
      <c r="Z139" s="615"/>
      <c r="AA139" s="615"/>
      <c r="AB139" s="615"/>
      <c r="AC139" s="615"/>
      <c r="AD139" s="615"/>
      <c r="AE139" s="615"/>
      <c r="AF139" s="615"/>
      <c r="AG139" s="615"/>
      <c r="AH139" s="615"/>
      <c r="AI139" s="615"/>
      <c r="AJ139" s="615"/>
      <c r="AK139" s="615"/>
      <c r="AL139" s="615"/>
      <c r="AM139" s="615"/>
      <c r="AN139" s="615"/>
      <c r="AO139" s="615"/>
      <c r="AP139" s="615"/>
      <c r="AQ139" s="615"/>
      <c r="AR139" s="615"/>
      <c r="AS139" s="615"/>
      <c r="AT139" s="615"/>
      <c r="AU139" s="615"/>
      <c r="AV139" s="615"/>
      <c r="AW139" s="615"/>
      <c r="AX139" s="615"/>
      <c r="AY139" s="615"/>
      <c r="AZ139" s="615"/>
    </row>
    <row r="140" spans="2:52" ht="15" customHeight="1" x14ac:dyDescent="0.15">
      <c r="G140" s="615"/>
      <c r="H140" s="615"/>
      <c r="I140" s="615"/>
      <c r="J140" s="615"/>
      <c r="K140" s="615"/>
      <c r="L140" s="615"/>
      <c r="M140" s="615"/>
      <c r="N140" s="615"/>
      <c r="O140" s="615"/>
      <c r="P140" s="615"/>
      <c r="Q140" s="615"/>
      <c r="R140" s="615"/>
      <c r="S140" s="615"/>
      <c r="T140" s="615"/>
      <c r="U140" s="615"/>
      <c r="V140" s="615"/>
      <c r="W140" s="615"/>
      <c r="X140" s="615"/>
      <c r="Y140" s="615"/>
      <c r="Z140" s="615"/>
      <c r="AA140" s="615"/>
      <c r="AB140" s="615"/>
      <c r="AC140" s="615"/>
      <c r="AD140" s="615"/>
      <c r="AE140" s="615"/>
      <c r="AF140" s="615"/>
      <c r="AG140" s="615"/>
      <c r="AH140" s="615"/>
      <c r="AI140" s="615"/>
      <c r="AJ140" s="615"/>
      <c r="AK140" s="615"/>
      <c r="AL140" s="615"/>
      <c r="AM140" s="615"/>
      <c r="AN140" s="615"/>
      <c r="AO140" s="615"/>
      <c r="AP140" s="615"/>
      <c r="AQ140" s="615"/>
      <c r="AR140" s="615"/>
      <c r="AS140" s="615"/>
      <c r="AT140" s="615"/>
      <c r="AU140" s="615"/>
      <c r="AV140" s="615"/>
      <c r="AW140" s="615"/>
      <c r="AX140" s="615"/>
      <c r="AY140" s="615"/>
      <c r="AZ140" s="615"/>
    </row>
    <row r="141" spans="2:52" ht="15" customHeight="1" x14ac:dyDescent="0.15">
      <c r="G141" s="615"/>
      <c r="H141" s="615"/>
      <c r="I141" s="615"/>
      <c r="J141" s="615"/>
      <c r="K141" s="615"/>
      <c r="L141" s="615"/>
      <c r="M141" s="615"/>
      <c r="N141" s="615"/>
      <c r="O141" s="615"/>
      <c r="P141" s="615"/>
      <c r="Q141" s="615"/>
      <c r="R141" s="615"/>
      <c r="S141" s="615"/>
      <c r="T141" s="615"/>
      <c r="U141" s="615"/>
      <c r="V141" s="615"/>
      <c r="W141" s="615"/>
      <c r="X141" s="615"/>
      <c r="Y141" s="615"/>
      <c r="Z141" s="615"/>
      <c r="AA141" s="615"/>
      <c r="AB141" s="615"/>
      <c r="AC141" s="615"/>
      <c r="AD141" s="615"/>
      <c r="AE141" s="615"/>
      <c r="AF141" s="615"/>
      <c r="AG141" s="615"/>
      <c r="AH141" s="615"/>
      <c r="AI141" s="615"/>
      <c r="AJ141" s="615"/>
      <c r="AK141" s="615"/>
      <c r="AL141" s="615"/>
      <c r="AM141" s="615"/>
      <c r="AN141" s="615"/>
      <c r="AO141" s="615"/>
      <c r="AP141" s="615"/>
      <c r="AQ141" s="615"/>
      <c r="AR141" s="615"/>
      <c r="AS141" s="615"/>
      <c r="AT141" s="615"/>
      <c r="AU141" s="615"/>
      <c r="AV141" s="615"/>
      <c r="AW141" s="615"/>
      <c r="AX141" s="615"/>
      <c r="AY141" s="615"/>
      <c r="AZ141" s="615"/>
    </row>
    <row r="142" spans="2:52" ht="15" customHeight="1" x14ac:dyDescent="0.15">
      <c r="B142" s="622" t="s">
        <v>226</v>
      </c>
      <c r="C142" s="614"/>
      <c r="D142" s="614"/>
      <c r="E142" s="614"/>
      <c r="F142" s="614"/>
      <c r="G142" s="615" t="s">
        <v>227</v>
      </c>
      <c r="H142" s="615"/>
      <c r="I142" s="615"/>
      <c r="J142" s="615"/>
      <c r="K142" s="615"/>
      <c r="L142" s="615"/>
      <c r="M142" s="615"/>
      <c r="N142" s="615"/>
      <c r="O142" s="615"/>
      <c r="P142" s="615"/>
      <c r="Q142" s="615"/>
      <c r="R142" s="615"/>
      <c r="S142" s="615"/>
      <c r="T142" s="615"/>
      <c r="U142" s="615"/>
      <c r="V142" s="615"/>
      <c r="W142" s="615"/>
      <c r="X142" s="615"/>
      <c r="Y142" s="615"/>
      <c r="Z142" s="615"/>
      <c r="AA142" s="615"/>
      <c r="AB142" s="615"/>
      <c r="AC142" s="615"/>
      <c r="AD142" s="615"/>
      <c r="AE142" s="615"/>
      <c r="AF142" s="615"/>
      <c r="AG142" s="615"/>
      <c r="AH142" s="615"/>
      <c r="AI142" s="615"/>
      <c r="AJ142" s="615"/>
      <c r="AK142" s="615"/>
      <c r="AL142" s="615"/>
      <c r="AM142" s="615"/>
      <c r="AN142" s="615"/>
      <c r="AO142" s="615"/>
      <c r="AP142" s="615"/>
      <c r="AQ142" s="615"/>
      <c r="AR142" s="615"/>
      <c r="AS142" s="615"/>
      <c r="AT142" s="615"/>
      <c r="AU142" s="615"/>
      <c r="AV142" s="615"/>
      <c r="AW142" s="615"/>
      <c r="AX142" s="615"/>
      <c r="AY142" s="615"/>
      <c r="AZ142" s="615"/>
    </row>
    <row r="143" spans="2:52" ht="15" customHeight="1" x14ac:dyDescent="0.15">
      <c r="G143" s="615"/>
      <c r="H143" s="615"/>
      <c r="I143" s="615"/>
      <c r="J143" s="615"/>
      <c r="K143" s="615"/>
      <c r="L143" s="615"/>
      <c r="M143" s="615"/>
      <c r="N143" s="615"/>
      <c r="O143" s="615"/>
      <c r="P143" s="615"/>
      <c r="Q143" s="615"/>
      <c r="R143" s="615"/>
      <c r="S143" s="615"/>
      <c r="T143" s="615"/>
      <c r="U143" s="615"/>
      <c r="V143" s="615"/>
      <c r="W143" s="615"/>
      <c r="X143" s="615"/>
      <c r="Y143" s="615"/>
      <c r="Z143" s="615"/>
      <c r="AA143" s="615"/>
      <c r="AB143" s="615"/>
      <c r="AC143" s="615"/>
      <c r="AD143" s="615"/>
      <c r="AE143" s="615"/>
      <c r="AF143" s="615"/>
      <c r="AG143" s="615"/>
      <c r="AH143" s="615"/>
      <c r="AI143" s="615"/>
      <c r="AJ143" s="615"/>
      <c r="AK143" s="615"/>
      <c r="AL143" s="615"/>
      <c r="AM143" s="615"/>
      <c r="AN143" s="615"/>
      <c r="AO143" s="615"/>
      <c r="AP143" s="615"/>
      <c r="AQ143" s="615"/>
      <c r="AR143" s="615"/>
      <c r="AS143" s="615"/>
      <c r="AT143" s="615"/>
      <c r="AU143" s="615"/>
      <c r="AV143" s="615"/>
      <c r="AW143" s="615"/>
      <c r="AX143" s="615"/>
      <c r="AY143" s="615"/>
      <c r="AZ143" s="615"/>
    </row>
    <row r="144" spans="2:52" ht="15" customHeight="1" x14ac:dyDescent="0.15">
      <c r="G144" s="615"/>
      <c r="H144" s="615"/>
      <c r="I144" s="615"/>
      <c r="J144" s="615"/>
      <c r="K144" s="615"/>
      <c r="L144" s="615"/>
      <c r="M144" s="615"/>
      <c r="N144" s="615"/>
      <c r="O144" s="615"/>
      <c r="P144" s="615"/>
      <c r="Q144" s="615"/>
      <c r="R144" s="615"/>
      <c r="S144" s="615"/>
      <c r="T144" s="615"/>
      <c r="U144" s="615"/>
      <c r="V144" s="615"/>
      <c r="W144" s="615"/>
      <c r="X144" s="615"/>
      <c r="Y144" s="615"/>
      <c r="Z144" s="615"/>
      <c r="AA144" s="615"/>
      <c r="AB144" s="615"/>
      <c r="AC144" s="615"/>
      <c r="AD144" s="615"/>
      <c r="AE144" s="615"/>
      <c r="AF144" s="615"/>
      <c r="AG144" s="615"/>
      <c r="AH144" s="615"/>
      <c r="AI144" s="615"/>
      <c r="AJ144" s="615"/>
      <c r="AK144" s="615"/>
      <c r="AL144" s="615"/>
      <c r="AM144" s="615"/>
      <c r="AN144" s="615"/>
      <c r="AO144" s="615"/>
      <c r="AP144" s="615"/>
      <c r="AQ144" s="615"/>
      <c r="AR144" s="615"/>
      <c r="AS144" s="615"/>
      <c r="AT144" s="615"/>
      <c r="AU144" s="615"/>
      <c r="AV144" s="615"/>
      <c r="AW144" s="615"/>
      <c r="AX144" s="615"/>
      <c r="AY144" s="615"/>
      <c r="AZ144" s="615"/>
    </row>
    <row r="145" spans="2:52" ht="15" customHeight="1" x14ac:dyDescent="0.15">
      <c r="B145" s="622" t="s">
        <v>228</v>
      </c>
      <c r="C145" s="614"/>
      <c r="D145" s="614"/>
      <c r="E145" s="614"/>
      <c r="F145" s="614"/>
      <c r="G145" s="615" t="s">
        <v>229</v>
      </c>
      <c r="H145" s="615"/>
      <c r="I145" s="615"/>
      <c r="J145" s="615"/>
      <c r="K145" s="615"/>
      <c r="L145" s="615"/>
      <c r="M145" s="615"/>
      <c r="N145" s="615"/>
      <c r="O145" s="615"/>
      <c r="P145" s="615"/>
      <c r="Q145" s="615"/>
      <c r="R145" s="615"/>
      <c r="S145" s="615"/>
      <c r="T145" s="615"/>
      <c r="U145" s="615"/>
      <c r="V145" s="615"/>
      <c r="W145" s="615"/>
      <c r="X145" s="615"/>
      <c r="Y145" s="615"/>
      <c r="Z145" s="615"/>
      <c r="AA145" s="615"/>
      <c r="AB145" s="615"/>
      <c r="AC145" s="615"/>
      <c r="AD145" s="615"/>
      <c r="AE145" s="615"/>
      <c r="AF145" s="615"/>
      <c r="AG145" s="615"/>
      <c r="AH145" s="615"/>
      <c r="AI145" s="615"/>
      <c r="AJ145" s="615"/>
      <c r="AK145" s="615"/>
      <c r="AL145" s="615"/>
      <c r="AM145" s="615"/>
      <c r="AN145" s="615"/>
      <c r="AO145" s="615"/>
      <c r="AP145" s="615"/>
      <c r="AQ145" s="615"/>
      <c r="AR145" s="615"/>
      <c r="AS145" s="615"/>
      <c r="AT145" s="615"/>
      <c r="AU145" s="615"/>
      <c r="AV145" s="615"/>
      <c r="AW145" s="615"/>
      <c r="AX145" s="615"/>
      <c r="AY145" s="615"/>
      <c r="AZ145" s="615"/>
    </row>
    <row r="146" spans="2:52" ht="15" customHeight="1" x14ac:dyDescent="0.15">
      <c r="G146" s="615"/>
      <c r="H146" s="615"/>
      <c r="I146" s="615"/>
      <c r="J146" s="615"/>
      <c r="K146" s="615"/>
      <c r="L146" s="615"/>
      <c r="M146" s="615"/>
      <c r="N146" s="615"/>
      <c r="O146" s="615"/>
      <c r="P146" s="615"/>
      <c r="Q146" s="615"/>
      <c r="R146" s="615"/>
      <c r="S146" s="615"/>
      <c r="T146" s="615"/>
      <c r="U146" s="615"/>
      <c r="V146" s="615"/>
      <c r="W146" s="615"/>
      <c r="X146" s="615"/>
      <c r="Y146" s="615"/>
      <c r="Z146" s="615"/>
      <c r="AA146" s="615"/>
      <c r="AB146" s="615"/>
      <c r="AC146" s="615"/>
      <c r="AD146" s="615"/>
      <c r="AE146" s="615"/>
      <c r="AF146" s="615"/>
      <c r="AG146" s="615"/>
      <c r="AH146" s="615"/>
      <c r="AI146" s="615"/>
      <c r="AJ146" s="615"/>
      <c r="AK146" s="615"/>
      <c r="AL146" s="615"/>
      <c r="AM146" s="615"/>
      <c r="AN146" s="615"/>
      <c r="AO146" s="615"/>
      <c r="AP146" s="615"/>
      <c r="AQ146" s="615"/>
      <c r="AR146" s="615"/>
      <c r="AS146" s="615"/>
      <c r="AT146" s="615"/>
      <c r="AU146" s="615"/>
      <c r="AV146" s="615"/>
      <c r="AW146" s="615"/>
      <c r="AX146" s="615"/>
      <c r="AY146" s="615"/>
      <c r="AZ146" s="615"/>
    </row>
    <row r="147" spans="2:52" ht="15" customHeight="1" x14ac:dyDescent="0.15">
      <c r="G147" s="149"/>
      <c r="H147" s="149"/>
      <c r="I147" s="149"/>
      <c r="J147" s="149"/>
      <c r="K147" s="149"/>
      <c r="L147" s="149"/>
      <c r="M147" s="149"/>
      <c r="N147" s="149"/>
      <c r="O147" s="149"/>
      <c r="P147" s="149"/>
      <c r="Q147" s="149"/>
      <c r="R147" s="149"/>
      <c r="S147" s="149"/>
      <c r="T147" s="149"/>
      <c r="U147" s="149"/>
      <c r="V147" s="149"/>
      <c r="W147" s="149"/>
      <c r="X147" s="149"/>
      <c r="Y147" s="149"/>
      <c r="Z147" s="149"/>
      <c r="AA147" s="149"/>
      <c r="AB147" s="149"/>
      <c r="AC147" s="149"/>
      <c r="AD147" s="149"/>
      <c r="AE147" s="149"/>
      <c r="AF147" s="149"/>
      <c r="AG147" s="149"/>
      <c r="AH147" s="149"/>
      <c r="AI147" s="149"/>
      <c r="AJ147" s="149"/>
      <c r="AK147" s="149"/>
      <c r="AL147" s="149"/>
      <c r="AM147" s="149"/>
      <c r="AN147" s="149"/>
      <c r="AO147" s="149"/>
      <c r="AP147" s="149"/>
      <c r="AQ147" s="149"/>
      <c r="AR147" s="149"/>
      <c r="AS147" s="149"/>
      <c r="AT147" s="149"/>
      <c r="AU147" s="149"/>
      <c r="AV147" s="149"/>
      <c r="AW147" s="149"/>
      <c r="AX147" s="149"/>
      <c r="AY147" s="149"/>
      <c r="AZ147" s="149"/>
    </row>
    <row r="148" spans="2:52" ht="15" customHeight="1" x14ac:dyDescent="0.15">
      <c r="C148" s="151" t="s">
        <v>230</v>
      </c>
    </row>
    <row r="149" spans="2:52" ht="15" customHeight="1" x14ac:dyDescent="0.15">
      <c r="B149" s="614" t="s">
        <v>231</v>
      </c>
      <c r="C149" s="614"/>
      <c r="D149" s="614"/>
      <c r="E149" s="614"/>
      <c r="F149" s="614"/>
      <c r="G149" s="614"/>
      <c r="H149" s="614"/>
      <c r="I149" s="614"/>
      <c r="J149" s="615" t="s">
        <v>232</v>
      </c>
      <c r="K149" s="615"/>
      <c r="L149" s="615"/>
      <c r="M149" s="615"/>
      <c r="N149" s="615"/>
      <c r="O149" s="615"/>
      <c r="P149" s="615"/>
      <c r="Q149" s="615"/>
      <c r="R149" s="615"/>
      <c r="S149" s="615"/>
      <c r="T149" s="615"/>
      <c r="U149" s="615"/>
      <c r="V149" s="615"/>
      <c r="W149" s="615"/>
      <c r="X149" s="615"/>
      <c r="Y149" s="615"/>
      <c r="Z149" s="615"/>
      <c r="AA149" s="615"/>
      <c r="AB149" s="615"/>
      <c r="AC149" s="615"/>
      <c r="AD149" s="615"/>
      <c r="AE149" s="615"/>
      <c r="AF149" s="615"/>
      <c r="AG149" s="615"/>
      <c r="AH149" s="615"/>
      <c r="AI149" s="615"/>
      <c r="AJ149" s="615"/>
      <c r="AK149" s="615"/>
      <c r="AL149" s="615"/>
      <c r="AM149" s="615"/>
      <c r="AN149" s="615"/>
      <c r="AO149" s="615"/>
      <c r="AP149" s="615"/>
      <c r="AQ149" s="615"/>
      <c r="AR149" s="615"/>
      <c r="AS149" s="615"/>
      <c r="AT149" s="615"/>
      <c r="AU149" s="615"/>
      <c r="AV149" s="615"/>
      <c r="AW149" s="615"/>
      <c r="AX149" s="615"/>
      <c r="AY149" s="615"/>
      <c r="AZ149" s="615"/>
    </row>
    <row r="150" spans="2:52" ht="15" customHeight="1" x14ac:dyDescent="0.15">
      <c r="G150" s="149"/>
      <c r="H150" s="149"/>
      <c r="I150" s="149"/>
      <c r="J150" s="615"/>
      <c r="K150" s="615"/>
      <c r="L150" s="615"/>
      <c r="M150" s="615"/>
      <c r="N150" s="615"/>
      <c r="O150" s="615"/>
      <c r="P150" s="615"/>
      <c r="Q150" s="615"/>
      <c r="R150" s="615"/>
      <c r="S150" s="615"/>
      <c r="T150" s="615"/>
      <c r="U150" s="615"/>
      <c r="V150" s="615"/>
      <c r="W150" s="615"/>
      <c r="X150" s="615"/>
      <c r="Y150" s="615"/>
      <c r="Z150" s="615"/>
      <c r="AA150" s="615"/>
      <c r="AB150" s="615"/>
      <c r="AC150" s="615"/>
      <c r="AD150" s="615"/>
      <c r="AE150" s="615"/>
      <c r="AF150" s="615"/>
      <c r="AG150" s="615"/>
      <c r="AH150" s="615"/>
      <c r="AI150" s="615"/>
      <c r="AJ150" s="615"/>
      <c r="AK150" s="615"/>
      <c r="AL150" s="615"/>
      <c r="AM150" s="615"/>
      <c r="AN150" s="615"/>
      <c r="AO150" s="615"/>
      <c r="AP150" s="615"/>
      <c r="AQ150" s="615"/>
      <c r="AR150" s="615"/>
      <c r="AS150" s="615"/>
      <c r="AT150" s="615"/>
      <c r="AU150" s="615"/>
      <c r="AV150" s="615"/>
      <c r="AW150" s="615"/>
      <c r="AX150" s="615"/>
      <c r="AY150" s="615"/>
      <c r="AZ150" s="615"/>
    </row>
    <row r="151" spans="2:52" ht="15" customHeight="1" x14ac:dyDescent="0.15">
      <c r="J151" s="615"/>
      <c r="K151" s="615"/>
      <c r="L151" s="615"/>
      <c r="M151" s="615"/>
      <c r="N151" s="615"/>
      <c r="O151" s="615"/>
      <c r="P151" s="615"/>
      <c r="Q151" s="615"/>
      <c r="R151" s="615"/>
      <c r="S151" s="615"/>
      <c r="T151" s="615"/>
      <c r="U151" s="615"/>
      <c r="V151" s="615"/>
      <c r="W151" s="615"/>
      <c r="X151" s="615"/>
      <c r="Y151" s="615"/>
      <c r="Z151" s="615"/>
      <c r="AA151" s="615"/>
      <c r="AB151" s="615"/>
      <c r="AC151" s="615"/>
      <c r="AD151" s="615"/>
      <c r="AE151" s="615"/>
      <c r="AF151" s="615"/>
      <c r="AG151" s="615"/>
      <c r="AH151" s="615"/>
      <c r="AI151" s="615"/>
      <c r="AJ151" s="615"/>
      <c r="AK151" s="615"/>
      <c r="AL151" s="615"/>
      <c r="AM151" s="615"/>
      <c r="AN151" s="615"/>
      <c r="AO151" s="615"/>
      <c r="AP151" s="615"/>
      <c r="AQ151" s="615"/>
      <c r="AR151" s="615"/>
      <c r="AS151" s="615"/>
      <c r="AT151" s="615"/>
      <c r="AU151" s="615"/>
      <c r="AV151" s="615"/>
      <c r="AW151" s="615"/>
      <c r="AX151" s="615"/>
      <c r="AY151" s="615"/>
      <c r="AZ151" s="615"/>
    </row>
    <row r="152" spans="2:52" ht="15" customHeight="1" x14ac:dyDescent="0.15">
      <c r="B152" s="622" t="s">
        <v>198</v>
      </c>
      <c r="C152" s="614"/>
      <c r="D152" s="614"/>
      <c r="E152" s="614"/>
      <c r="F152" s="614"/>
      <c r="G152" s="615" t="s">
        <v>233</v>
      </c>
      <c r="H152" s="615"/>
      <c r="I152" s="615"/>
      <c r="J152" s="615"/>
      <c r="K152" s="615"/>
      <c r="L152" s="615"/>
      <c r="M152" s="615"/>
      <c r="N152" s="615"/>
      <c r="O152" s="615"/>
      <c r="P152" s="615"/>
      <c r="Q152" s="615"/>
      <c r="R152" s="615"/>
      <c r="S152" s="615"/>
      <c r="T152" s="615"/>
      <c r="U152" s="615"/>
      <c r="V152" s="615"/>
      <c r="W152" s="615"/>
      <c r="X152" s="615"/>
      <c r="Y152" s="615"/>
      <c r="Z152" s="615"/>
      <c r="AA152" s="615"/>
      <c r="AB152" s="615"/>
      <c r="AC152" s="615"/>
      <c r="AD152" s="615"/>
      <c r="AE152" s="615"/>
      <c r="AF152" s="615"/>
      <c r="AG152" s="615"/>
      <c r="AH152" s="615"/>
      <c r="AI152" s="615"/>
      <c r="AJ152" s="615"/>
      <c r="AK152" s="615"/>
      <c r="AL152" s="615"/>
      <c r="AM152" s="615"/>
      <c r="AN152" s="615"/>
      <c r="AO152" s="615"/>
      <c r="AP152" s="615"/>
      <c r="AQ152" s="615"/>
      <c r="AR152" s="615"/>
      <c r="AS152" s="615"/>
      <c r="AT152" s="615"/>
      <c r="AU152" s="615"/>
      <c r="AV152" s="615"/>
      <c r="AW152" s="615"/>
      <c r="AX152" s="615"/>
      <c r="AY152" s="615"/>
      <c r="AZ152" s="615"/>
    </row>
    <row r="153" spans="2:52" ht="15" customHeight="1" x14ac:dyDescent="0.15">
      <c r="B153" s="622" t="s">
        <v>224</v>
      </c>
      <c r="C153" s="614"/>
      <c r="D153" s="614"/>
      <c r="E153" s="614"/>
      <c r="F153" s="614"/>
      <c r="G153" s="615" t="s">
        <v>234</v>
      </c>
      <c r="H153" s="615"/>
      <c r="I153" s="615"/>
      <c r="J153" s="615"/>
      <c r="K153" s="615"/>
      <c r="L153" s="615"/>
      <c r="M153" s="615"/>
      <c r="N153" s="615"/>
      <c r="O153" s="615"/>
      <c r="P153" s="615"/>
      <c r="Q153" s="615"/>
      <c r="R153" s="615"/>
      <c r="S153" s="615"/>
      <c r="T153" s="615"/>
      <c r="U153" s="615"/>
      <c r="V153" s="615"/>
      <c r="W153" s="615"/>
      <c r="X153" s="615"/>
      <c r="Y153" s="615"/>
      <c r="Z153" s="615"/>
      <c r="AA153" s="615"/>
      <c r="AB153" s="615"/>
      <c r="AC153" s="615"/>
      <c r="AD153" s="615"/>
      <c r="AE153" s="615"/>
      <c r="AF153" s="615"/>
      <c r="AG153" s="615"/>
      <c r="AH153" s="615"/>
      <c r="AI153" s="615"/>
      <c r="AJ153" s="615"/>
      <c r="AK153" s="615"/>
      <c r="AL153" s="615"/>
      <c r="AM153" s="615"/>
      <c r="AN153" s="615"/>
      <c r="AO153" s="615"/>
      <c r="AP153" s="615"/>
      <c r="AQ153" s="615"/>
      <c r="AR153" s="615"/>
      <c r="AS153" s="615"/>
      <c r="AT153" s="615"/>
      <c r="AU153" s="615"/>
      <c r="AV153" s="615"/>
      <c r="AW153" s="615"/>
      <c r="AX153" s="615"/>
      <c r="AY153" s="615"/>
      <c r="AZ153" s="615"/>
    </row>
    <row r="154" spans="2:52" ht="15" customHeight="1" x14ac:dyDescent="0.15">
      <c r="G154" s="615"/>
      <c r="H154" s="615"/>
      <c r="I154" s="615"/>
      <c r="J154" s="615"/>
      <c r="K154" s="615"/>
      <c r="L154" s="615"/>
      <c r="M154" s="615"/>
      <c r="N154" s="615"/>
      <c r="O154" s="615"/>
      <c r="P154" s="615"/>
      <c r="Q154" s="615"/>
      <c r="R154" s="615"/>
      <c r="S154" s="615"/>
      <c r="T154" s="615"/>
      <c r="U154" s="615"/>
      <c r="V154" s="615"/>
      <c r="W154" s="615"/>
      <c r="X154" s="615"/>
      <c r="Y154" s="615"/>
      <c r="Z154" s="615"/>
      <c r="AA154" s="615"/>
      <c r="AB154" s="615"/>
      <c r="AC154" s="615"/>
      <c r="AD154" s="615"/>
      <c r="AE154" s="615"/>
      <c r="AF154" s="615"/>
      <c r="AG154" s="615"/>
      <c r="AH154" s="615"/>
      <c r="AI154" s="615"/>
      <c r="AJ154" s="615"/>
      <c r="AK154" s="615"/>
      <c r="AL154" s="615"/>
      <c r="AM154" s="615"/>
      <c r="AN154" s="615"/>
      <c r="AO154" s="615"/>
      <c r="AP154" s="615"/>
      <c r="AQ154" s="615"/>
      <c r="AR154" s="615"/>
      <c r="AS154" s="615"/>
      <c r="AT154" s="615"/>
      <c r="AU154" s="615"/>
      <c r="AV154" s="615"/>
      <c r="AW154" s="615"/>
      <c r="AX154" s="615"/>
      <c r="AY154" s="615"/>
      <c r="AZ154" s="615"/>
    </row>
    <row r="155" spans="2:52" ht="15" customHeight="1" x14ac:dyDescent="0.15">
      <c r="G155" s="149"/>
      <c r="H155" s="149"/>
      <c r="I155" s="149"/>
      <c r="J155" s="149"/>
      <c r="K155" s="149"/>
      <c r="L155" s="149"/>
      <c r="M155" s="149"/>
      <c r="N155" s="149"/>
      <c r="O155" s="149"/>
      <c r="P155" s="149"/>
      <c r="Q155" s="149"/>
      <c r="R155" s="149"/>
      <c r="S155" s="149"/>
      <c r="T155" s="149"/>
      <c r="U155" s="149"/>
      <c r="V155" s="149"/>
      <c r="W155" s="149"/>
      <c r="X155" s="149"/>
      <c r="Y155" s="149"/>
      <c r="Z155" s="149"/>
      <c r="AA155" s="149"/>
      <c r="AB155" s="149"/>
      <c r="AC155" s="149"/>
      <c r="AD155" s="149"/>
      <c r="AE155" s="149"/>
      <c r="AF155" s="149"/>
      <c r="AG155" s="149"/>
      <c r="AH155" s="149"/>
      <c r="AI155" s="149"/>
      <c r="AJ155" s="149"/>
      <c r="AK155" s="149"/>
      <c r="AL155" s="149"/>
      <c r="AM155" s="149"/>
      <c r="AN155" s="149"/>
      <c r="AO155" s="149"/>
      <c r="AP155" s="149"/>
      <c r="AQ155" s="149"/>
      <c r="AR155" s="149"/>
      <c r="AS155" s="149"/>
      <c r="AT155" s="149"/>
      <c r="AU155" s="149"/>
      <c r="AV155" s="149"/>
      <c r="AW155" s="149"/>
      <c r="AX155" s="149"/>
      <c r="AY155" s="149"/>
      <c r="AZ155" s="149"/>
    </row>
    <row r="156" spans="2:52" ht="15" customHeight="1" x14ac:dyDescent="0.15">
      <c r="C156" s="151" t="s">
        <v>235</v>
      </c>
    </row>
    <row r="157" spans="2:52" ht="15" customHeight="1" x14ac:dyDescent="0.15">
      <c r="B157" s="614" t="s">
        <v>236</v>
      </c>
      <c r="C157" s="614"/>
      <c r="D157" s="614"/>
      <c r="E157" s="614"/>
      <c r="F157" s="614"/>
      <c r="G157" s="615" t="s">
        <v>237</v>
      </c>
      <c r="H157" s="615"/>
      <c r="I157" s="615"/>
      <c r="J157" s="615"/>
      <c r="K157" s="615"/>
      <c r="L157" s="615"/>
      <c r="M157" s="615"/>
      <c r="N157" s="615"/>
      <c r="O157" s="615"/>
      <c r="P157" s="615"/>
      <c r="Q157" s="615"/>
      <c r="R157" s="615"/>
      <c r="S157" s="615"/>
      <c r="T157" s="615"/>
      <c r="U157" s="615"/>
      <c r="V157" s="615"/>
      <c r="W157" s="615"/>
      <c r="X157" s="615"/>
      <c r="Y157" s="615"/>
      <c r="Z157" s="615"/>
      <c r="AA157" s="615"/>
      <c r="AB157" s="615"/>
      <c r="AC157" s="615"/>
      <c r="AD157" s="615"/>
      <c r="AE157" s="615"/>
      <c r="AF157" s="615"/>
      <c r="AG157" s="615"/>
      <c r="AH157" s="615"/>
      <c r="AI157" s="615"/>
      <c r="AJ157" s="615"/>
      <c r="AK157" s="615"/>
      <c r="AL157" s="615"/>
      <c r="AM157" s="615"/>
      <c r="AN157" s="615"/>
      <c r="AO157" s="615"/>
      <c r="AP157" s="615"/>
      <c r="AQ157" s="615"/>
      <c r="AR157" s="615"/>
      <c r="AS157" s="615"/>
      <c r="AT157" s="615"/>
      <c r="AU157" s="615"/>
      <c r="AV157" s="615"/>
      <c r="AW157" s="615"/>
      <c r="AX157" s="615"/>
      <c r="AY157" s="615"/>
      <c r="AZ157" s="615"/>
    </row>
    <row r="158" spans="2:52" ht="15" customHeight="1" x14ac:dyDescent="0.15">
      <c r="G158" s="615"/>
      <c r="H158" s="615"/>
      <c r="I158" s="615"/>
      <c r="J158" s="615"/>
      <c r="K158" s="615"/>
      <c r="L158" s="615"/>
      <c r="M158" s="615"/>
      <c r="N158" s="615"/>
      <c r="O158" s="615"/>
      <c r="P158" s="615"/>
      <c r="Q158" s="615"/>
      <c r="R158" s="615"/>
      <c r="S158" s="615"/>
      <c r="T158" s="615"/>
      <c r="U158" s="615"/>
      <c r="V158" s="615"/>
      <c r="W158" s="615"/>
      <c r="X158" s="615"/>
      <c r="Y158" s="615"/>
      <c r="Z158" s="615"/>
      <c r="AA158" s="615"/>
      <c r="AB158" s="615"/>
      <c r="AC158" s="615"/>
      <c r="AD158" s="615"/>
      <c r="AE158" s="615"/>
      <c r="AF158" s="615"/>
      <c r="AG158" s="615"/>
      <c r="AH158" s="615"/>
      <c r="AI158" s="615"/>
      <c r="AJ158" s="615"/>
      <c r="AK158" s="615"/>
      <c r="AL158" s="615"/>
      <c r="AM158" s="615"/>
      <c r="AN158" s="615"/>
      <c r="AO158" s="615"/>
      <c r="AP158" s="615"/>
      <c r="AQ158" s="615"/>
      <c r="AR158" s="615"/>
      <c r="AS158" s="615"/>
      <c r="AT158" s="615"/>
      <c r="AU158" s="615"/>
      <c r="AV158" s="615"/>
      <c r="AW158" s="615"/>
      <c r="AX158" s="615"/>
      <c r="AY158" s="615"/>
      <c r="AZ158" s="615"/>
    </row>
    <row r="160" spans="2:52" ht="15" customHeight="1" x14ac:dyDescent="0.15">
      <c r="C160" s="151" t="s">
        <v>238</v>
      </c>
    </row>
    <row r="161" spans="2:52" ht="15" customHeight="1" x14ac:dyDescent="0.15">
      <c r="B161" s="614" t="s">
        <v>239</v>
      </c>
      <c r="C161" s="614"/>
      <c r="D161" s="614"/>
      <c r="E161" s="614"/>
      <c r="F161" s="614"/>
      <c r="G161" s="614"/>
      <c r="H161" s="614"/>
      <c r="I161" s="614"/>
      <c r="J161" s="615" t="s">
        <v>240</v>
      </c>
      <c r="K161" s="615"/>
      <c r="L161" s="615"/>
      <c r="M161" s="615"/>
      <c r="N161" s="615"/>
      <c r="O161" s="615"/>
      <c r="P161" s="615"/>
      <c r="Q161" s="615"/>
      <c r="R161" s="615"/>
      <c r="S161" s="615"/>
      <c r="T161" s="615"/>
      <c r="U161" s="615"/>
      <c r="V161" s="615"/>
      <c r="W161" s="615"/>
      <c r="X161" s="615"/>
      <c r="Y161" s="615"/>
      <c r="Z161" s="615"/>
      <c r="AA161" s="615"/>
      <c r="AB161" s="615"/>
      <c r="AC161" s="615"/>
      <c r="AD161" s="615"/>
      <c r="AE161" s="615"/>
      <c r="AF161" s="615"/>
      <c r="AG161" s="615"/>
      <c r="AH161" s="615"/>
      <c r="AI161" s="615"/>
      <c r="AJ161" s="615"/>
      <c r="AK161" s="615"/>
      <c r="AL161" s="615"/>
      <c r="AM161" s="615"/>
      <c r="AN161" s="615"/>
      <c r="AO161" s="615"/>
      <c r="AP161" s="615"/>
      <c r="AQ161" s="615"/>
      <c r="AR161" s="615"/>
      <c r="AS161" s="615"/>
      <c r="AT161" s="615"/>
      <c r="AU161" s="615"/>
      <c r="AV161" s="615"/>
      <c r="AW161" s="615"/>
      <c r="AX161" s="615"/>
      <c r="AY161" s="615"/>
      <c r="AZ161" s="615"/>
    </row>
    <row r="162" spans="2:52" ht="15" customHeight="1" x14ac:dyDescent="0.15">
      <c r="B162" s="148"/>
      <c r="C162" s="148"/>
      <c r="D162" s="148"/>
      <c r="E162" s="148"/>
      <c r="F162" s="148"/>
      <c r="G162" s="148"/>
      <c r="H162" s="148"/>
      <c r="I162" s="148"/>
      <c r="J162" s="615"/>
      <c r="K162" s="615"/>
      <c r="L162" s="615"/>
      <c r="M162" s="615"/>
      <c r="N162" s="615"/>
      <c r="O162" s="615"/>
      <c r="P162" s="615"/>
      <c r="Q162" s="615"/>
      <c r="R162" s="615"/>
      <c r="S162" s="615"/>
      <c r="T162" s="615"/>
      <c r="U162" s="615"/>
      <c r="V162" s="615"/>
      <c r="W162" s="615"/>
      <c r="X162" s="615"/>
      <c r="Y162" s="615"/>
      <c r="Z162" s="615"/>
      <c r="AA162" s="615"/>
      <c r="AB162" s="615"/>
      <c r="AC162" s="615"/>
      <c r="AD162" s="615"/>
      <c r="AE162" s="615"/>
      <c r="AF162" s="615"/>
      <c r="AG162" s="615"/>
      <c r="AH162" s="615"/>
      <c r="AI162" s="615"/>
      <c r="AJ162" s="615"/>
      <c r="AK162" s="615"/>
      <c r="AL162" s="615"/>
      <c r="AM162" s="615"/>
      <c r="AN162" s="615"/>
      <c r="AO162" s="615"/>
      <c r="AP162" s="615"/>
      <c r="AQ162" s="615"/>
      <c r="AR162" s="615"/>
      <c r="AS162" s="615"/>
      <c r="AT162" s="615"/>
      <c r="AU162" s="615"/>
      <c r="AV162" s="615"/>
      <c r="AW162" s="615"/>
      <c r="AX162" s="615"/>
      <c r="AY162" s="615"/>
      <c r="AZ162" s="615"/>
    </row>
    <row r="163" spans="2:52" ht="15" customHeight="1" x14ac:dyDescent="0.15">
      <c r="G163" s="149"/>
      <c r="H163" s="149"/>
      <c r="I163" s="149"/>
      <c r="J163" s="615"/>
      <c r="K163" s="615"/>
      <c r="L163" s="615"/>
      <c r="M163" s="615"/>
      <c r="N163" s="615"/>
      <c r="O163" s="615"/>
      <c r="P163" s="615"/>
      <c r="Q163" s="615"/>
      <c r="R163" s="615"/>
      <c r="S163" s="615"/>
      <c r="T163" s="615"/>
      <c r="U163" s="615"/>
      <c r="V163" s="615"/>
      <c r="W163" s="615"/>
      <c r="X163" s="615"/>
      <c r="Y163" s="615"/>
      <c r="Z163" s="615"/>
      <c r="AA163" s="615"/>
      <c r="AB163" s="615"/>
      <c r="AC163" s="615"/>
      <c r="AD163" s="615"/>
      <c r="AE163" s="615"/>
      <c r="AF163" s="615"/>
      <c r="AG163" s="615"/>
      <c r="AH163" s="615"/>
      <c r="AI163" s="615"/>
      <c r="AJ163" s="615"/>
      <c r="AK163" s="615"/>
      <c r="AL163" s="615"/>
      <c r="AM163" s="615"/>
      <c r="AN163" s="615"/>
      <c r="AO163" s="615"/>
      <c r="AP163" s="615"/>
      <c r="AQ163" s="615"/>
      <c r="AR163" s="615"/>
      <c r="AS163" s="615"/>
      <c r="AT163" s="615"/>
      <c r="AU163" s="615"/>
      <c r="AV163" s="615"/>
      <c r="AW163" s="615"/>
      <c r="AX163" s="615"/>
      <c r="AY163" s="615"/>
      <c r="AZ163" s="615"/>
    </row>
    <row r="164" spans="2:52" ht="15" customHeight="1" x14ac:dyDescent="0.15">
      <c r="J164" s="615"/>
      <c r="K164" s="615"/>
      <c r="L164" s="615"/>
      <c r="M164" s="615"/>
      <c r="N164" s="615"/>
      <c r="O164" s="615"/>
      <c r="P164" s="615"/>
      <c r="Q164" s="615"/>
      <c r="R164" s="615"/>
      <c r="S164" s="615"/>
      <c r="T164" s="615"/>
      <c r="U164" s="615"/>
      <c r="V164" s="615"/>
      <c r="W164" s="615"/>
      <c r="X164" s="615"/>
      <c r="Y164" s="615"/>
      <c r="Z164" s="615"/>
      <c r="AA164" s="615"/>
      <c r="AB164" s="615"/>
      <c r="AC164" s="615"/>
      <c r="AD164" s="615"/>
      <c r="AE164" s="615"/>
      <c r="AF164" s="615"/>
      <c r="AG164" s="615"/>
      <c r="AH164" s="615"/>
      <c r="AI164" s="615"/>
      <c r="AJ164" s="615"/>
      <c r="AK164" s="615"/>
      <c r="AL164" s="615"/>
      <c r="AM164" s="615"/>
      <c r="AN164" s="615"/>
      <c r="AO164" s="615"/>
      <c r="AP164" s="615"/>
      <c r="AQ164" s="615"/>
      <c r="AR164" s="615"/>
      <c r="AS164" s="615"/>
      <c r="AT164" s="615"/>
      <c r="AU164" s="615"/>
      <c r="AV164" s="615"/>
      <c r="AW164" s="615"/>
      <c r="AX164" s="615"/>
      <c r="AY164" s="615"/>
      <c r="AZ164" s="615"/>
    </row>
    <row r="165" spans="2:52" ht="15" customHeight="1" x14ac:dyDescent="0.15">
      <c r="B165" s="148"/>
      <c r="C165" s="148"/>
      <c r="D165" s="148"/>
      <c r="E165" s="148"/>
      <c r="F165" s="148"/>
    </row>
    <row r="166" spans="2:52" ht="15" customHeight="1" x14ac:dyDescent="0.15">
      <c r="C166" s="151" t="s">
        <v>241</v>
      </c>
    </row>
    <row r="167" spans="2:52" ht="15" customHeight="1" x14ac:dyDescent="0.15">
      <c r="B167" s="614" t="s">
        <v>242</v>
      </c>
      <c r="C167" s="614"/>
      <c r="D167" s="614"/>
      <c r="E167" s="614"/>
      <c r="F167" s="614"/>
      <c r="G167" s="615" t="s">
        <v>243</v>
      </c>
      <c r="H167" s="615"/>
      <c r="I167" s="615"/>
      <c r="J167" s="615"/>
      <c r="K167" s="615"/>
      <c r="L167" s="615"/>
      <c r="M167" s="615"/>
      <c r="N167" s="615"/>
      <c r="O167" s="615"/>
      <c r="P167" s="615"/>
      <c r="Q167" s="615"/>
      <c r="R167" s="615"/>
      <c r="S167" s="615"/>
      <c r="T167" s="615"/>
      <c r="U167" s="615"/>
      <c r="V167" s="615"/>
      <c r="W167" s="615"/>
      <c r="X167" s="615"/>
      <c r="Y167" s="615"/>
      <c r="Z167" s="615"/>
      <c r="AA167" s="615"/>
      <c r="AB167" s="615"/>
      <c r="AC167" s="615"/>
      <c r="AD167" s="615"/>
      <c r="AE167" s="615"/>
      <c r="AF167" s="615"/>
      <c r="AG167" s="615"/>
      <c r="AH167" s="615"/>
      <c r="AI167" s="615"/>
      <c r="AJ167" s="615"/>
      <c r="AK167" s="615"/>
      <c r="AL167" s="615"/>
      <c r="AM167" s="615"/>
      <c r="AN167" s="615"/>
      <c r="AO167" s="615"/>
      <c r="AP167" s="615"/>
      <c r="AQ167" s="615"/>
      <c r="AR167" s="615"/>
      <c r="AS167" s="615"/>
      <c r="AT167" s="615"/>
      <c r="AU167" s="615"/>
      <c r="AV167" s="615"/>
      <c r="AW167" s="615"/>
      <c r="AX167" s="615"/>
      <c r="AY167" s="615"/>
      <c r="AZ167" s="615"/>
    </row>
    <row r="168" spans="2:52" ht="15" customHeight="1" x14ac:dyDescent="0.15">
      <c r="G168" s="615"/>
      <c r="H168" s="615"/>
      <c r="I168" s="615"/>
      <c r="J168" s="615"/>
      <c r="K168" s="615"/>
      <c r="L168" s="615"/>
      <c r="M168" s="615"/>
      <c r="N168" s="615"/>
      <c r="O168" s="615"/>
      <c r="P168" s="615"/>
      <c r="Q168" s="615"/>
      <c r="R168" s="615"/>
      <c r="S168" s="615"/>
      <c r="T168" s="615"/>
      <c r="U168" s="615"/>
      <c r="V168" s="615"/>
      <c r="W168" s="615"/>
      <c r="X168" s="615"/>
      <c r="Y168" s="615"/>
      <c r="Z168" s="615"/>
      <c r="AA168" s="615"/>
      <c r="AB168" s="615"/>
      <c r="AC168" s="615"/>
      <c r="AD168" s="615"/>
      <c r="AE168" s="615"/>
      <c r="AF168" s="615"/>
      <c r="AG168" s="615"/>
      <c r="AH168" s="615"/>
      <c r="AI168" s="615"/>
      <c r="AJ168" s="615"/>
      <c r="AK168" s="615"/>
      <c r="AL168" s="615"/>
      <c r="AM168" s="615"/>
      <c r="AN168" s="615"/>
      <c r="AO168" s="615"/>
      <c r="AP168" s="615"/>
      <c r="AQ168" s="615"/>
      <c r="AR168" s="615"/>
      <c r="AS168" s="615"/>
      <c r="AT168" s="615"/>
      <c r="AU168" s="615"/>
      <c r="AV168" s="615"/>
      <c r="AW168" s="615"/>
      <c r="AX168" s="615"/>
      <c r="AY168" s="615"/>
      <c r="AZ168" s="615"/>
    </row>
    <row r="170" spans="2:52" ht="15" customHeight="1" x14ac:dyDescent="0.15">
      <c r="C170" s="151" t="s">
        <v>244</v>
      </c>
    </row>
    <row r="171" spans="2:52" ht="15" customHeight="1" x14ac:dyDescent="0.15">
      <c r="B171" s="614" t="s">
        <v>245</v>
      </c>
      <c r="C171" s="614"/>
      <c r="D171" s="614"/>
      <c r="E171" s="614"/>
      <c r="F171" s="614"/>
      <c r="G171" s="615" t="s">
        <v>246</v>
      </c>
      <c r="H171" s="615"/>
      <c r="I171" s="615"/>
      <c r="J171" s="615"/>
      <c r="K171" s="615"/>
      <c r="L171" s="615"/>
      <c r="M171" s="615"/>
      <c r="N171" s="615"/>
      <c r="O171" s="615"/>
      <c r="P171" s="615"/>
      <c r="Q171" s="615"/>
      <c r="R171" s="615"/>
      <c r="S171" s="615"/>
      <c r="T171" s="615"/>
      <c r="U171" s="615"/>
      <c r="V171" s="615"/>
      <c r="W171" s="615"/>
      <c r="X171" s="615"/>
      <c r="Y171" s="615"/>
      <c r="Z171" s="615"/>
      <c r="AA171" s="615"/>
      <c r="AB171" s="615"/>
      <c r="AC171" s="615"/>
      <c r="AD171" s="615"/>
      <c r="AE171" s="615"/>
      <c r="AF171" s="615"/>
      <c r="AG171" s="615"/>
      <c r="AH171" s="615"/>
      <c r="AI171" s="615"/>
      <c r="AJ171" s="615"/>
      <c r="AK171" s="615"/>
      <c r="AL171" s="615"/>
      <c r="AM171" s="615"/>
      <c r="AN171" s="615"/>
      <c r="AO171" s="615"/>
      <c r="AP171" s="615"/>
      <c r="AQ171" s="615"/>
      <c r="AR171" s="615"/>
      <c r="AS171" s="615"/>
      <c r="AT171" s="615"/>
      <c r="AU171" s="615"/>
      <c r="AV171" s="615"/>
      <c r="AW171" s="615"/>
      <c r="AX171" s="615"/>
      <c r="AY171" s="615"/>
      <c r="AZ171" s="615"/>
    </row>
    <row r="172" spans="2:52" ht="15" customHeight="1" x14ac:dyDescent="0.15">
      <c r="G172" s="615"/>
      <c r="H172" s="615"/>
      <c r="I172" s="615"/>
      <c r="J172" s="615"/>
      <c r="K172" s="615"/>
      <c r="L172" s="615"/>
      <c r="M172" s="615"/>
      <c r="N172" s="615"/>
      <c r="O172" s="615"/>
      <c r="P172" s="615"/>
      <c r="Q172" s="615"/>
      <c r="R172" s="615"/>
      <c r="S172" s="615"/>
      <c r="T172" s="615"/>
      <c r="U172" s="615"/>
      <c r="V172" s="615"/>
      <c r="W172" s="615"/>
      <c r="X172" s="615"/>
      <c r="Y172" s="615"/>
      <c r="Z172" s="615"/>
      <c r="AA172" s="615"/>
      <c r="AB172" s="615"/>
      <c r="AC172" s="615"/>
      <c r="AD172" s="615"/>
      <c r="AE172" s="615"/>
      <c r="AF172" s="615"/>
      <c r="AG172" s="615"/>
      <c r="AH172" s="615"/>
      <c r="AI172" s="615"/>
      <c r="AJ172" s="615"/>
      <c r="AK172" s="615"/>
      <c r="AL172" s="615"/>
      <c r="AM172" s="615"/>
      <c r="AN172" s="615"/>
      <c r="AO172" s="615"/>
      <c r="AP172" s="615"/>
      <c r="AQ172" s="615"/>
      <c r="AR172" s="615"/>
      <c r="AS172" s="615"/>
      <c r="AT172" s="615"/>
      <c r="AU172" s="615"/>
      <c r="AV172" s="615"/>
      <c r="AW172" s="615"/>
      <c r="AX172" s="615"/>
      <c r="AY172" s="615"/>
      <c r="AZ172" s="615"/>
    </row>
    <row r="176" spans="2:52" s="134" customFormat="1" ht="20.100000000000001" customHeight="1" x14ac:dyDescent="0.15">
      <c r="B176" s="136"/>
      <c r="C176" s="136"/>
      <c r="D176" s="136"/>
      <c r="E176" s="136"/>
      <c r="F176" s="136"/>
      <c r="G176" s="136"/>
      <c r="H176" s="136"/>
      <c r="I176" s="136"/>
      <c r="J176" s="136"/>
      <c r="K176" s="136"/>
      <c r="L176" s="136"/>
      <c r="M176" s="136"/>
      <c r="N176" s="136"/>
      <c r="O176" s="136"/>
      <c r="P176" s="136"/>
      <c r="Q176" s="136"/>
      <c r="R176" s="136"/>
      <c r="S176" s="136"/>
      <c r="T176" s="136"/>
      <c r="U176" s="134" t="s">
        <v>247</v>
      </c>
      <c r="AJ176" s="136"/>
      <c r="AK176" s="136"/>
      <c r="AL176" s="136"/>
      <c r="AM176" s="136"/>
      <c r="AN176" s="136"/>
      <c r="AO176" s="136"/>
      <c r="AP176" s="136"/>
      <c r="AQ176" s="136"/>
      <c r="AR176" s="136"/>
      <c r="AS176" s="136"/>
      <c r="AT176" s="136"/>
      <c r="AU176" s="136"/>
      <c r="AV176" s="136"/>
      <c r="AW176" s="136"/>
      <c r="AX176" s="136"/>
      <c r="AY176" s="136"/>
      <c r="AZ176" s="136"/>
    </row>
    <row r="177" spans="2:49" s="134" customFormat="1" ht="20.100000000000001" customHeight="1" x14ac:dyDescent="0.15">
      <c r="B177" s="136"/>
      <c r="C177" s="136"/>
      <c r="D177" s="136"/>
      <c r="E177" s="136"/>
      <c r="F177" s="136"/>
      <c r="G177" s="136"/>
      <c r="H177" s="136"/>
      <c r="I177" s="136"/>
      <c r="J177" s="136"/>
      <c r="K177" s="136"/>
      <c r="L177" s="136"/>
      <c r="M177" s="136"/>
      <c r="N177" s="136"/>
      <c r="O177" s="136"/>
      <c r="P177" s="136"/>
      <c r="Q177" s="136"/>
      <c r="R177" s="137" t="s">
        <v>248</v>
      </c>
      <c r="T177" s="137"/>
      <c r="U177" s="137"/>
    </row>
    <row r="178" spans="2:49" s="134" customFormat="1" ht="20.100000000000001" customHeight="1" x14ac:dyDescent="0.15">
      <c r="B178" s="134" t="s">
        <v>257</v>
      </c>
    </row>
    <row r="179" spans="2:49" s="134" customFormat="1" ht="20.100000000000001" customHeight="1" x14ac:dyDescent="0.15">
      <c r="B179" s="134" t="s">
        <v>256</v>
      </c>
    </row>
    <row r="184" spans="2:49" ht="15" customHeight="1" x14ac:dyDescent="0.15">
      <c r="AF184" s="627" t="s">
        <v>260</v>
      </c>
      <c r="AG184" s="627"/>
      <c r="AH184" s="627"/>
      <c r="AI184" s="623"/>
      <c r="AJ184" s="623"/>
      <c r="AK184" s="623"/>
      <c r="AL184" s="627" t="s">
        <v>53</v>
      </c>
      <c r="AM184" s="627"/>
      <c r="AN184" s="623"/>
      <c r="AO184" s="623"/>
      <c r="AP184" s="623"/>
      <c r="AQ184" s="627" t="s">
        <v>54</v>
      </c>
      <c r="AR184" s="627"/>
      <c r="AS184" s="623"/>
      <c r="AT184" s="623"/>
      <c r="AU184" s="623"/>
      <c r="AV184" s="627" t="s">
        <v>55</v>
      </c>
      <c r="AW184" s="627"/>
    </row>
    <row r="185" spans="2:49" ht="15" customHeight="1" x14ac:dyDescent="0.15">
      <c r="AF185" s="171"/>
      <c r="AG185" s="171"/>
      <c r="AH185" s="171"/>
      <c r="AL185" s="171"/>
      <c r="AM185" s="171"/>
      <c r="AQ185" s="171"/>
      <c r="AR185" s="171"/>
      <c r="AV185" s="171"/>
      <c r="AW185" s="171"/>
    </row>
    <row r="186" spans="2:49" ht="15" customHeight="1" x14ac:dyDescent="0.15">
      <c r="AF186" s="171"/>
      <c r="AG186" s="171"/>
      <c r="AH186" s="171"/>
      <c r="AL186" s="171"/>
      <c r="AM186" s="171"/>
      <c r="AQ186" s="171"/>
      <c r="AR186" s="171"/>
      <c r="AV186" s="171"/>
      <c r="AW186" s="171"/>
    </row>
    <row r="189" spans="2:49" ht="15" customHeight="1" x14ac:dyDescent="0.15">
      <c r="G189" s="625" t="s">
        <v>160</v>
      </c>
      <c r="H189" s="625"/>
      <c r="I189" s="625"/>
      <c r="J189" s="625"/>
      <c r="K189" s="625"/>
      <c r="L189" s="625"/>
      <c r="M189" s="625"/>
      <c r="N189" s="625"/>
      <c r="O189" s="625"/>
      <c r="P189" s="625"/>
    </row>
    <row r="190" spans="2:49" ht="15" customHeight="1" x14ac:dyDescent="0.15">
      <c r="G190" s="625" t="s">
        <v>161</v>
      </c>
      <c r="H190" s="625"/>
      <c r="I190" s="625"/>
      <c r="J190" s="625"/>
      <c r="K190" s="625"/>
      <c r="L190" s="625"/>
      <c r="M190" s="625"/>
      <c r="N190" s="625"/>
      <c r="O190" s="625"/>
      <c r="P190" s="625"/>
    </row>
    <row r="191" spans="2:49" ht="15" customHeight="1" x14ac:dyDescent="0.15">
      <c r="G191" s="625" t="s">
        <v>162</v>
      </c>
      <c r="H191" s="625"/>
      <c r="I191" s="625"/>
      <c r="J191" s="625"/>
      <c r="K191" s="625"/>
      <c r="L191" s="625"/>
      <c r="M191" s="625"/>
      <c r="N191" s="625"/>
      <c r="O191" s="625"/>
      <c r="P191" s="625"/>
      <c r="AP191" s="628" t="s">
        <v>163</v>
      </c>
      <c r="AQ191" s="628"/>
    </row>
    <row r="192" spans="2:49" ht="15" customHeight="1" x14ac:dyDescent="0.15">
      <c r="AP192" s="153"/>
      <c r="AQ192" s="153"/>
    </row>
    <row r="193" spans="7:43" ht="15" customHeight="1" x14ac:dyDescent="0.15">
      <c r="G193" s="625" t="s">
        <v>160</v>
      </c>
      <c r="H193" s="625"/>
      <c r="I193" s="625"/>
      <c r="J193" s="625"/>
      <c r="K193" s="625"/>
      <c r="L193" s="625"/>
      <c r="M193" s="625"/>
      <c r="N193" s="625"/>
      <c r="O193" s="625"/>
      <c r="P193" s="625"/>
      <c r="AP193" s="153"/>
      <c r="AQ193" s="153"/>
    </row>
    <row r="194" spans="7:43" ht="15" customHeight="1" x14ac:dyDescent="0.15">
      <c r="G194" s="625" t="s">
        <v>161</v>
      </c>
      <c r="H194" s="625"/>
      <c r="I194" s="625"/>
      <c r="J194" s="625"/>
      <c r="K194" s="625"/>
      <c r="L194" s="625"/>
      <c r="M194" s="625"/>
      <c r="N194" s="625"/>
      <c r="O194" s="625"/>
      <c r="P194" s="625"/>
      <c r="AP194" s="153"/>
      <c r="AQ194" s="153"/>
    </row>
    <row r="195" spans="7:43" ht="15" customHeight="1" x14ac:dyDescent="0.15">
      <c r="G195" s="625" t="s">
        <v>162</v>
      </c>
      <c r="H195" s="625"/>
      <c r="I195" s="625"/>
      <c r="J195" s="625"/>
      <c r="K195" s="625"/>
      <c r="L195" s="625"/>
      <c r="M195" s="625"/>
      <c r="N195" s="625"/>
      <c r="O195" s="625"/>
      <c r="P195" s="625"/>
      <c r="AP195" s="628" t="s">
        <v>163</v>
      </c>
      <c r="AQ195" s="628"/>
    </row>
    <row r="196" spans="7:43" ht="15" customHeight="1" x14ac:dyDescent="0.15">
      <c r="G196" s="170"/>
      <c r="H196" s="170"/>
      <c r="I196" s="170"/>
      <c r="J196" s="170"/>
      <c r="K196" s="170"/>
      <c r="L196" s="170"/>
      <c r="M196" s="170"/>
      <c r="N196" s="170"/>
      <c r="O196" s="170"/>
      <c r="P196" s="170"/>
      <c r="AP196" s="153"/>
      <c r="AQ196" s="153"/>
    </row>
    <row r="197" spans="7:43" ht="15" customHeight="1" x14ac:dyDescent="0.15">
      <c r="G197" s="625"/>
      <c r="H197" s="625"/>
      <c r="I197" s="625"/>
      <c r="J197" s="625"/>
      <c r="K197" s="625"/>
      <c r="L197" s="625"/>
      <c r="M197" s="625"/>
      <c r="N197" s="625"/>
      <c r="O197" s="625"/>
      <c r="P197" s="625"/>
      <c r="AP197" s="153"/>
      <c r="AQ197" s="153"/>
    </row>
    <row r="198" spans="7:43" ht="15" customHeight="1" x14ac:dyDescent="0.15">
      <c r="G198" s="625"/>
      <c r="H198" s="625"/>
      <c r="I198" s="625"/>
      <c r="J198" s="625"/>
      <c r="K198" s="625"/>
      <c r="L198" s="625"/>
      <c r="M198" s="625"/>
      <c r="N198" s="625"/>
      <c r="O198" s="625"/>
      <c r="P198" s="625"/>
    </row>
  </sheetData>
  <mergeCells count="88">
    <mergeCell ref="G198:P198"/>
    <mergeCell ref="G194:P194"/>
    <mergeCell ref="G195:P195"/>
    <mergeCell ref="AP195:AQ195"/>
    <mergeCell ref="G197:P197"/>
    <mergeCell ref="AV184:AW184"/>
    <mergeCell ref="G189:P189"/>
    <mergeCell ref="G190:P190"/>
    <mergeCell ref="G191:P191"/>
    <mergeCell ref="AP191:AQ191"/>
    <mergeCell ref="AQ184:AR184"/>
    <mergeCell ref="AS184:AU184"/>
    <mergeCell ref="G193:P193"/>
    <mergeCell ref="AF184:AH184"/>
    <mergeCell ref="AI184:AK184"/>
    <mergeCell ref="AL184:AM184"/>
    <mergeCell ref="AN184:AP184"/>
    <mergeCell ref="B161:I161"/>
    <mergeCell ref="J161:AZ164"/>
    <mergeCell ref="B167:F167"/>
    <mergeCell ref="G167:AZ168"/>
    <mergeCell ref="B171:F171"/>
    <mergeCell ref="G171:AZ172"/>
    <mergeCell ref="B152:F152"/>
    <mergeCell ref="G152:AZ152"/>
    <mergeCell ref="B153:F153"/>
    <mergeCell ref="G153:AZ154"/>
    <mergeCell ref="B157:F157"/>
    <mergeCell ref="G157:AZ158"/>
    <mergeCell ref="B142:F142"/>
    <mergeCell ref="G142:AZ144"/>
    <mergeCell ref="B145:F145"/>
    <mergeCell ref="G145:AZ146"/>
    <mergeCell ref="B149:I149"/>
    <mergeCell ref="J149:AZ151"/>
    <mergeCell ref="B138:F138"/>
    <mergeCell ref="G138:AZ141"/>
    <mergeCell ref="G116:AZ116"/>
    <mergeCell ref="B120:F120"/>
    <mergeCell ref="B123:F123"/>
    <mergeCell ref="G123:AZ124"/>
    <mergeCell ref="B127:F127"/>
    <mergeCell ref="G127:AZ128"/>
    <mergeCell ref="B131:F131"/>
    <mergeCell ref="B134:F134"/>
    <mergeCell ref="G134:AZ135"/>
    <mergeCell ref="B136:F136"/>
    <mergeCell ref="G136:AZ137"/>
    <mergeCell ref="B105:F105"/>
    <mergeCell ref="G105:AZ108"/>
    <mergeCell ref="B111:F111"/>
    <mergeCell ref="G111:AZ112"/>
    <mergeCell ref="B115:F115"/>
    <mergeCell ref="Y115:AV115"/>
    <mergeCell ref="B91:F91"/>
    <mergeCell ref="G91:AZ93"/>
    <mergeCell ref="AS96:AU96"/>
    <mergeCell ref="AS99:AU99"/>
    <mergeCell ref="B101:F101"/>
    <mergeCell ref="G101:AZ102"/>
    <mergeCell ref="B85:F85"/>
    <mergeCell ref="G85:AZ88"/>
    <mergeCell ref="B64:F64"/>
    <mergeCell ref="G64:AZ66"/>
    <mergeCell ref="B68:F68"/>
    <mergeCell ref="H71:Q71"/>
    <mergeCell ref="H72:Q72"/>
    <mergeCell ref="H73:Q73"/>
    <mergeCell ref="AQ73:AR73"/>
    <mergeCell ref="H76:Q76"/>
    <mergeCell ref="H77:Q77"/>
    <mergeCell ref="H78:Q78"/>
    <mergeCell ref="AQ78:AR78"/>
    <mergeCell ref="B81:F81"/>
    <mergeCell ref="B62:F62"/>
    <mergeCell ref="G62:AZ63"/>
    <mergeCell ref="B2:AZ3"/>
    <mergeCell ref="B17:AZ18"/>
    <mergeCell ref="B35:AZ36"/>
    <mergeCell ref="B42:AZ43"/>
    <mergeCell ref="B47:F47"/>
    <mergeCell ref="B49:F49"/>
    <mergeCell ref="G49:AZ51"/>
    <mergeCell ref="B52:F52"/>
    <mergeCell ref="B55:F55"/>
    <mergeCell ref="B59:F59"/>
    <mergeCell ref="G59:U59"/>
    <mergeCell ref="V59:AQ59"/>
  </mergeCells>
  <phoneticPr fontId="29"/>
  <pageMargins left="0.98425196850393704" right="0.78740157480314965"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4"/>
  <sheetViews>
    <sheetView view="pageBreakPreview" topLeftCell="A10" zoomScale="85" zoomScaleNormal="100" zoomScaleSheetLayoutView="85" workbookViewId="0">
      <selection activeCell="B8" sqref="B8:E8"/>
    </sheetView>
  </sheetViews>
  <sheetFormatPr defaultRowHeight="13.5" x14ac:dyDescent="0.15"/>
  <cols>
    <col min="1" max="1" width="15.625" customWidth="1"/>
    <col min="2" max="2" width="17.75" customWidth="1"/>
    <col min="3" max="5" width="15.625" customWidth="1"/>
  </cols>
  <sheetData>
    <row r="1" spans="1:12" ht="30" customHeight="1" x14ac:dyDescent="0.15">
      <c r="A1" s="263" t="s">
        <v>285</v>
      </c>
      <c r="B1" s="263"/>
      <c r="C1" s="15"/>
      <c r="D1" s="15"/>
      <c r="E1" s="15"/>
    </row>
    <row r="2" spans="1:12" ht="30" customHeight="1" x14ac:dyDescent="0.15">
      <c r="A2" s="15"/>
      <c r="B2" s="15"/>
      <c r="C2" s="15"/>
      <c r="D2" s="15"/>
      <c r="E2" s="2" t="s">
        <v>259</v>
      </c>
    </row>
    <row r="3" spans="1:12" ht="33" customHeight="1" x14ac:dyDescent="0.15">
      <c r="A3" s="283" t="s">
        <v>283</v>
      </c>
      <c r="B3" s="283"/>
      <c r="C3" s="283"/>
      <c r="D3" s="283"/>
      <c r="E3" s="283"/>
      <c r="F3" s="7"/>
    </row>
    <row r="4" spans="1:12" ht="24.95" customHeight="1" x14ac:dyDescent="0.15">
      <c r="A4" s="1"/>
      <c r="B4" s="15"/>
      <c r="C4" s="15"/>
      <c r="D4" s="15"/>
      <c r="E4" s="15"/>
    </row>
    <row r="5" spans="1:12" ht="30" customHeight="1" x14ac:dyDescent="0.15">
      <c r="A5" s="6" t="s">
        <v>284</v>
      </c>
      <c r="B5" s="15"/>
      <c r="C5" s="15"/>
      <c r="D5" s="15"/>
      <c r="E5" s="15"/>
    </row>
    <row r="6" spans="1:12" ht="9.9499999999999993" customHeight="1" x14ac:dyDescent="0.15">
      <c r="A6" s="1"/>
      <c r="B6" s="15"/>
      <c r="C6" s="34"/>
      <c r="D6" s="15"/>
      <c r="E6" s="15"/>
      <c r="H6" s="5"/>
    </row>
    <row r="7" spans="1:12" ht="30" customHeight="1" x14ac:dyDescent="0.15">
      <c r="A7" s="1"/>
      <c r="B7" s="15"/>
      <c r="C7" s="61" t="s">
        <v>2</v>
      </c>
      <c r="D7" s="15"/>
      <c r="E7" s="15"/>
      <c r="H7" s="5"/>
    </row>
    <row r="8" spans="1:12" ht="30" customHeight="1" x14ac:dyDescent="0.15">
      <c r="A8" s="4"/>
      <c r="B8" s="15"/>
      <c r="C8" s="36" t="s">
        <v>4</v>
      </c>
      <c r="D8" s="15"/>
      <c r="E8" s="15"/>
    </row>
    <row r="9" spans="1:12" ht="45.75" customHeight="1" x14ac:dyDescent="0.15">
      <c r="A9" s="4"/>
      <c r="B9" s="249"/>
      <c r="C9" s="36" t="s">
        <v>5</v>
      </c>
      <c r="D9" s="35"/>
      <c r="E9" s="15"/>
    </row>
    <row r="10" spans="1:12" ht="30" customHeight="1" x14ac:dyDescent="0.15">
      <c r="A10" s="4"/>
      <c r="B10" s="15"/>
      <c r="C10" s="36" t="s">
        <v>6</v>
      </c>
      <c r="D10" s="15"/>
      <c r="E10" s="15"/>
    </row>
    <row r="11" spans="1:12" ht="14.25" x14ac:dyDescent="0.15">
      <c r="A11" s="4"/>
      <c r="B11" s="15"/>
      <c r="C11" s="15"/>
      <c r="D11" s="15"/>
      <c r="E11" s="15"/>
    </row>
    <row r="12" spans="1:12" x14ac:dyDescent="0.15">
      <c r="A12" s="3"/>
      <c r="B12" s="15"/>
      <c r="C12" s="15"/>
      <c r="D12" s="15"/>
      <c r="E12" s="15"/>
    </row>
    <row r="13" spans="1:12" ht="39.950000000000003" customHeight="1" x14ac:dyDescent="0.15">
      <c r="A13" s="279" t="str">
        <f>"  "&amp;一覧!A3&amp;"について、企画提案書の提出を希望します。"</f>
        <v xml:space="preserve">  （仮称）瀬長島モビリティゲート整備及び再エネ使用周回バス運行可能性調査業務について、企画提案書の提出を希望します。</v>
      </c>
      <c r="B13" s="280"/>
      <c r="C13" s="280"/>
      <c r="D13" s="280"/>
      <c r="E13" s="280"/>
      <c r="F13" s="8"/>
      <c r="H13" s="278"/>
      <c r="I13" s="278"/>
      <c r="J13" s="278"/>
      <c r="K13" s="278"/>
      <c r="L13" s="278"/>
    </row>
    <row r="14" spans="1:12" x14ac:dyDescent="0.15">
      <c r="A14" s="1"/>
      <c r="B14" s="15"/>
      <c r="C14" s="15"/>
      <c r="D14" s="15"/>
      <c r="E14" s="15"/>
    </row>
    <row r="15" spans="1:12" ht="30" customHeight="1" x14ac:dyDescent="0.15">
      <c r="B15" s="281"/>
      <c r="C15" s="281"/>
      <c r="D15" s="281"/>
      <c r="E15" s="223"/>
    </row>
    <row r="16" spans="1:12" x14ac:dyDescent="0.15">
      <c r="B16" s="223"/>
      <c r="C16" s="223"/>
      <c r="D16" s="223"/>
      <c r="E16" s="223"/>
    </row>
    <row r="17" spans="1:5" ht="30" customHeight="1" x14ac:dyDescent="0.15">
      <c r="B17" s="281"/>
      <c r="C17" s="281"/>
      <c r="D17" s="281"/>
      <c r="E17" s="223"/>
    </row>
    <row r="18" spans="1:5" ht="30" customHeight="1" x14ac:dyDescent="0.15">
      <c r="B18" s="223"/>
      <c r="C18" s="223"/>
      <c r="D18" s="223"/>
      <c r="E18" s="223"/>
    </row>
    <row r="19" spans="1:5" ht="30" customHeight="1" x14ac:dyDescent="0.15">
      <c r="B19" s="282"/>
      <c r="C19" s="282"/>
      <c r="D19" s="282"/>
      <c r="E19" s="223"/>
    </row>
    <row r="20" spans="1:5" ht="30" customHeight="1" x14ac:dyDescent="0.15">
      <c r="B20" s="223"/>
      <c r="C20" s="223"/>
      <c r="D20" s="223"/>
      <c r="E20" s="223"/>
    </row>
    <row r="21" spans="1:5" ht="30" customHeight="1" x14ac:dyDescent="0.15">
      <c r="B21" s="223"/>
      <c r="C21" s="223"/>
      <c r="D21" s="223"/>
      <c r="E21" s="223"/>
    </row>
    <row r="22" spans="1:5" ht="30" customHeight="1" x14ac:dyDescent="0.15">
      <c r="A22" s="38"/>
      <c r="B22" s="257" t="s">
        <v>120</v>
      </c>
      <c r="C22" s="277"/>
      <c r="D22" s="277"/>
      <c r="E22" s="15"/>
    </row>
    <row r="23" spans="1:5" ht="30" customHeight="1" x14ac:dyDescent="0.15">
      <c r="A23" s="38"/>
      <c r="B23" s="80" t="s">
        <v>0</v>
      </c>
      <c r="C23" s="276"/>
      <c r="D23" s="276"/>
      <c r="E23" s="15"/>
    </row>
    <row r="24" spans="1:5" ht="30" customHeight="1" x14ac:dyDescent="0.15">
      <c r="A24" s="38"/>
      <c r="B24" s="80" t="s">
        <v>1</v>
      </c>
      <c r="C24" s="276"/>
      <c r="D24" s="276"/>
      <c r="E24" s="15"/>
    </row>
    <row r="25" spans="1:5" ht="30" customHeight="1" x14ac:dyDescent="0.15">
      <c r="A25" s="38"/>
      <c r="B25" s="80" t="s">
        <v>121</v>
      </c>
      <c r="C25" s="276"/>
      <c r="D25" s="276"/>
      <c r="E25" s="15"/>
    </row>
    <row r="26" spans="1:5" ht="30" customHeight="1" x14ac:dyDescent="0.15">
      <c r="A26" s="38"/>
      <c r="B26" s="80" t="s">
        <v>122</v>
      </c>
      <c r="C26" s="276"/>
      <c r="D26" s="276"/>
      <c r="E26" s="15"/>
    </row>
    <row r="27" spans="1:5" ht="30" customHeight="1" x14ac:dyDescent="0.15"/>
    <row r="28" spans="1:5" ht="14.25" x14ac:dyDescent="0.15">
      <c r="A28" s="39"/>
      <c r="B28" s="15"/>
      <c r="C28" s="15"/>
      <c r="D28" s="15"/>
      <c r="E28" s="15"/>
    </row>
    <row r="29" spans="1:5" x14ac:dyDescent="0.15">
      <c r="A29" s="15"/>
      <c r="B29" s="15"/>
      <c r="C29" s="15"/>
      <c r="D29" s="15"/>
      <c r="E29" s="15"/>
    </row>
    <row r="30" spans="1:5" ht="14.25" x14ac:dyDescent="0.15">
      <c r="A30" s="39"/>
      <c r="B30" s="15"/>
      <c r="C30" s="15"/>
      <c r="D30" s="15"/>
      <c r="E30" s="15"/>
    </row>
    <row r="31" spans="1:5" x14ac:dyDescent="0.15">
      <c r="A31" s="15"/>
      <c r="B31" s="15"/>
      <c r="C31" s="15"/>
      <c r="D31" s="15"/>
      <c r="E31" s="15"/>
    </row>
    <row r="32" spans="1:5" x14ac:dyDescent="0.15">
      <c r="A32" s="15"/>
      <c r="B32" s="15"/>
      <c r="C32" s="15"/>
      <c r="D32" s="15"/>
      <c r="E32" s="15"/>
    </row>
    <row r="33" spans="1:5" x14ac:dyDescent="0.15">
      <c r="A33" s="15"/>
      <c r="B33" s="15"/>
      <c r="C33" s="15"/>
      <c r="D33" s="15"/>
      <c r="E33" s="15"/>
    </row>
    <row r="34" spans="1:5" x14ac:dyDescent="0.15">
      <c r="A34" s="15"/>
      <c r="B34" s="15"/>
      <c r="C34" s="15"/>
      <c r="D34" s="15"/>
      <c r="E34" s="15"/>
    </row>
  </sheetData>
  <mergeCells count="12">
    <mergeCell ref="A1:B1"/>
    <mergeCell ref="C26:D26"/>
    <mergeCell ref="C22:D22"/>
    <mergeCell ref="H13:L13"/>
    <mergeCell ref="A13:E13"/>
    <mergeCell ref="B15:D15"/>
    <mergeCell ref="B17:D17"/>
    <mergeCell ref="B19:D19"/>
    <mergeCell ref="A3:E3"/>
    <mergeCell ref="C23:D23"/>
    <mergeCell ref="C24:D24"/>
    <mergeCell ref="C25:D25"/>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76EAD-468D-4DDA-882F-57068B6FACA2}">
  <sheetPr>
    <pageSetUpPr fitToPage="1"/>
  </sheetPr>
  <dimension ref="A1:N40"/>
  <sheetViews>
    <sheetView view="pageBreakPreview" topLeftCell="A4" zoomScale="70" zoomScaleNormal="100" zoomScaleSheetLayoutView="70" workbookViewId="0">
      <selection activeCell="S15" sqref="S15"/>
    </sheetView>
  </sheetViews>
  <sheetFormatPr defaultRowHeight="13.5" x14ac:dyDescent="0.15"/>
  <cols>
    <col min="1" max="17" width="6.625" customWidth="1"/>
  </cols>
  <sheetData>
    <row r="1" spans="1:14" ht="30" customHeight="1" x14ac:dyDescent="0.15">
      <c r="A1" s="51" t="s">
        <v>286</v>
      </c>
      <c r="B1" s="52"/>
      <c r="C1" s="52"/>
      <c r="D1" s="52"/>
      <c r="E1" s="52"/>
      <c r="F1" s="52"/>
      <c r="G1" s="52"/>
      <c r="H1" s="52"/>
      <c r="I1" s="52"/>
      <c r="J1" s="52"/>
      <c r="K1" s="52"/>
      <c r="L1" s="52"/>
      <c r="M1" s="52"/>
      <c r="N1" s="53"/>
    </row>
    <row r="2" spans="1:14" ht="30" customHeight="1" x14ac:dyDescent="0.15">
      <c r="A2" s="217"/>
      <c r="B2" s="216"/>
      <c r="C2" s="216"/>
      <c r="D2" s="216"/>
      <c r="E2" s="216"/>
      <c r="F2" s="216"/>
      <c r="G2" s="216"/>
      <c r="H2" s="216"/>
      <c r="I2" s="216"/>
      <c r="J2" s="216"/>
      <c r="K2" s="216"/>
      <c r="L2" s="216"/>
      <c r="M2" s="216"/>
      <c r="N2" s="218"/>
    </row>
    <row r="3" spans="1:14" ht="30" customHeight="1" x14ac:dyDescent="0.15">
      <c r="A3" s="284" t="s">
        <v>287</v>
      </c>
      <c r="B3" s="285"/>
      <c r="C3" s="285"/>
      <c r="D3" s="285"/>
      <c r="E3" s="285"/>
      <c r="F3" s="285"/>
      <c r="G3" s="285"/>
      <c r="H3" s="285"/>
      <c r="I3" s="285"/>
      <c r="J3" s="285"/>
      <c r="K3" s="285"/>
      <c r="L3" s="285"/>
      <c r="M3" s="285"/>
      <c r="N3" s="286"/>
    </row>
    <row r="4" spans="1:14" ht="30" customHeight="1" x14ac:dyDescent="0.15">
      <c r="A4" s="217"/>
      <c r="B4" s="216"/>
      <c r="C4" s="216"/>
      <c r="D4" s="216"/>
      <c r="E4" s="216"/>
      <c r="F4" s="216"/>
      <c r="G4" s="216"/>
      <c r="H4" s="216"/>
      <c r="I4" s="216"/>
      <c r="J4" s="216"/>
      <c r="K4" s="216"/>
      <c r="L4" s="216"/>
      <c r="M4" s="216"/>
      <c r="N4" s="218"/>
    </row>
    <row r="5" spans="1:14" ht="30" customHeight="1" x14ac:dyDescent="0.15">
      <c r="A5" s="217"/>
      <c r="B5" s="216"/>
      <c r="C5" s="216"/>
      <c r="D5" s="216"/>
      <c r="E5" s="216"/>
      <c r="F5" s="216"/>
      <c r="G5" s="216"/>
      <c r="H5" s="216"/>
      <c r="I5" s="216"/>
      <c r="J5" s="216"/>
      <c r="K5" s="55"/>
      <c r="L5" s="55"/>
      <c r="M5" s="55"/>
      <c r="N5" s="60" t="s">
        <v>259</v>
      </c>
    </row>
    <row r="6" spans="1:14" ht="30" customHeight="1" x14ac:dyDescent="0.15">
      <c r="A6" s="217" t="s">
        <v>288</v>
      </c>
      <c r="B6" s="216"/>
      <c r="C6" s="216"/>
      <c r="D6" s="216"/>
      <c r="E6" s="216"/>
      <c r="F6" s="216"/>
      <c r="G6" s="216"/>
      <c r="H6" s="216"/>
      <c r="I6" s="216"/>
      <c r="J6" s="216"/>
      <c r="K6" s="216"/>
      <c r="L6" s="216"/>
      <c r="M6" s="216"/>
      <c r="N6" s="218"/>
    </row>
    <row r="7" spans="1:14" ht="30" customHeight="1" x14ac:dyDescent="0.15">
      <c r="A7" s="217"/>
      <c r="B7" s="216"/>
      <c r="C7" s="216"/>
      <c r="D7" s="216"/>
      <c r="E7" s="216"/>
      <c r="F7" s="216"/>
      <c r="G7" s="216"/>
      <c r="H7" s="216"/>
      <c r="I7" s="216"/>
      <c r="J7" s="216"/>
      <c r="K7" s="216"/>
      <c r="L7" s="216"/>
      <c r="M7" s="216"/>
      <c r="N7" s="218"/>
    </row>
    <row r="8" spans="1:14" ht="30" customHeight="1" x14ac:dyDescent="0.15">
      <c r="A8" s="287" t="str">
        <f>"　"&amp;一覧!A3&amp;"に係る公募型プロポーザルに参加するにあたり、関係法令等について再度認識のうえ、厳正な手続きを行い、下記事項の全てに該当する事業者であることを誓約します。なお、虚偽、不正行為が判明したときは、いかなる処分に対しても異議を申し立てません。"</f>
        <v>　（仮称）瀬長島モビリティゲート整備及び再エネ使用周回バス運行可能性調査業務に係る公募型プロポーザルに参加するにあたり、関係法令等について再度認識のうえ、厳正な手続きを行い、下記事項の全てに該当する事業者であることを誓約します。なお、虚偽、不正行為が判明したときは、いかなる処分に対しても異議を申し立てません。</v>
      </c>
      <c r="B8" s="288"/>
      <c r="C8" s="288"/>
      <c r="D8" s="288"/>
      <c r="E8" s="288"/>
      <c r="F8" s="288"/>
      <c r="G8" s="288"/>
      <c r="H8" s="288"/>
      <c r="I8" s="288"/>
      <c r="J8" s="288"/>
      <c r="K8" s="288"/>
      <c r="L8" s="288"/>
      <c r="M8" s="288"/>
      <c r="N8" s="289"/>
    </row>
    <row r="9" spans="1:14" ht="50.1" customHeight="1" x14ac:dyDescent="0.15">
      <c r="A9" s="287"/>
      <c r="B9" s="288"/>
      <c r="C9" s="288"/>
      <c r="D9" s="288"/>
      <c r="E9" s="288"/>
      <c r="F9" s="288"/>
      <c r="G9" s="288"/>
      <c r="H9" s="288"/>
      <c r="I9" s="288"/>
      <c r="J9" s="288"/>
      <c r="K9" s="288"/>
      <c r="L9" s="288"/>
      <c r="M9" s="288"/>
      <c r="N9" s="289"/>
    </row>
    <row r="10" spans="1:14" ht="30" customHeight="1" x14ac:dyDescent="0.15">
      <c r="A10" s="287"/>
      <c r="B10" s="288"/>
      <c r="C10" s="288"/>
      <c r="D10" s="288"/>
      <c r="E10" s="288"/>
      <c r="F10" s="288"/>
      <c r="G10" s="288"/>
      <c r="H10" s="288"/>
      <c r="I10" s="288"/>
      <c r="J10" s="288"/>
      <c r="K10" s="288"/>
      <c r="L10" s="288"/>
      <c r="M10" s="288"/>
      <c r="N10" s="289"/>
    </row>
    <row r="11" spans="1:14" ht="30" customHeight="1" x14ac:dyDescent="0.15">
      <c r="A11" s="219"/>
      <c r="B11" s="211"/>
      <c r="C11" s="211"/>
      <c r="D11" s="211"/>
      <c r="E11" s="211"/>
      <c r="F11" s="211"/>
      <c r="G11" s="211"/>
      <c r="H11" s="211"/>
      <c r="I11" s="211"/>
      <c r="J11" s="211"/>
      <c r="K11" s="211"/>
      <c r="L11" s="211"/>
      <c r="M11" s="211"/>
      <c r="N11" s="212"/>
    </row>
    <row r="12" spans="1:14" ht="30" customHeight="1" x14ac:dyDescent="0.15">
      <c r="A12" s="292" t="s">
        <v>289</v>
      </c>
      <c r="B12" s="293"/>
      <c r="C12" s="293"/>
      <c r="D12" s="293"/>
      <c r="E12" s="293"/>
      <c r="F12" s="293"/>
      <c r="G12" s="293"/>
      <c r="H12" s="293"/>
      <c r="I12" s="293"/>
      <c r="J12" s="293"/>
      <c r="K12" s="293"/>
      <c r="L12" s="293"/>
      <c r="M12" s="293"/>
      <c r="N12" s="294"/>
    </row>
    <row r="13" spans="1:14" ht="30" customHeight="1" x14ac:dyDescent="0.15">
      <c r="A13" s="219"/>
      <c r="B13" s="211"/>
      <c r="C13" s="211"/>
      <c r="D13" s="211"/>
      <c r="E13" s="211"/>
      <c r="F13" s="211"/>
      <c r="G13" s="211"/>
      <c r="H13" s="211"/>
      <c r="I13" s="211"/>
      <c r="J13" s="211"/>
      <c r="K13" s="211"/>
      <c r="L13" s="211"/>
      <c r="M13" s="211"/>
      <c r="N13" s="212"/>
    </row>
    <row r="14" spans="1:14" ht="33" customHeight="1" x14ac:dyDescent="0.15">
      <c r="A14" s="287" t="str">
        <f>"・"&amp;一覧!A3&amp;"に係る公募型プロポーザル実施要領に記載された応募資格を満たした事業者であること。"</f>
        <v>・（仮称）瀬長島モビリティゲート整備及び再エネ使用周回バス運行可能性調査業務に係る公募型プロポーザル実施要領に記載された応募資格を満たした事業者であること。</v>
      </c>
      <c r="B14" s="288"/>
      <c r="C14" s="288"/>
      <c r="D14" s="288"/>
      <c r="E14" s="288"/>
      <c r="F14" s="288"/>
      <c r="G14" s="288"/>
      <c r="H14" s="288"/>
      <c r="I14" s="288"/>
      <c r="J14" s="288"/>
      <c r="K14" s="288"/>
      <c r="L14" s="288"/>
      <c r="M14" s="288"/>
      <c r="N14" s="289"/>
    </row>
    <row r="15" spans="1:14" ht="33" customHeight="1" x14ac:dyDescent="0.15">
      <c r="A15" s="287"/>
      <c r="B15" s="288"/>
      <c r="C15" s="288"/>
      <c r="D15" s="288"/>
      <c r="E15" s="288"/>
      <c r="F15" s="288"/>
      <c r="G15" s="288"/>
      <c r="H15" s="288"/>
      <c r="I15" s="288"/>
      <c r="J15" s="288"/>
      <c r="K15" s="288"/>
      <c r="L15" s="288"/>
      <c r="M15" s="288"/>
      <c r="N15" s="289"/>
    </row>
    <row r="16" spans="1:14" ht="33" customHeight="1" x14ac:dyDescent="0.15">
      <c r="A16" s="217"/>
      <c r="B16" s="216"/>
      <c r="C16" s="216"/>
      <c r="D16" s="216"/>
      <c r="E16" s="216"/>
      <c r="F16" s="216"/>
      <c r="G16" s="216"/>
      <c r="H16" s="216"/>
      <c r="I16" s="216"/>
      <c r="J16" s="216"/>
      <c r="K16" s="216"/>
      <c r="L16" s="216"/>
      <c r="M16" s="216"/>
      <c r="N16" s="218"/>
    </row>
    <row r="17" spans="1:14" ht="33" customHeight="1" x14ac:dyDescent="0.15">
      <c r="A17" s="287" t="str">
        <f>"・"&amp;一覧!A3&amp;"にについて、受託業務を遅延なく履行できる能力を有する事業者であること。"</f>
        <v>・（仮称）瀬長島モビリティゲート整備及び再エネ使用周回バス運行可能性調査業務にについて、受託業務を遅延なく履行できる能力を有する事業者であること。</v>
      </c>
      <c r="B17" s="288"/>
      <c r="C17" s="288"/>
      <c r="D17" s="288"/>
      <c r="E17" s="288"/>
      <c r="F17" s="288"/>
      <c r="G17" s="288"/>
      <c r="H17" s="288"/>
      <c r="I17" s="288"/>
      <c r="J17" s="288"/>
      <c r="K17" s="288"/>
      <c r="L17" s="288"/>
      <c r="M17" s="288"/>
      <c r="N17" s="289"/>
    </row>
    <row r="18" spans="1:14" ht="33" customHeight="1" x14ac:dyDescent="0.15">
      <c r="A18" s="287"/>
      <c r="B18" s="288"/>
      <c r="C18" s="288"/>
      <c r="D18" s="288"/>
      <c r="E18" s="288"/>
      <c r="F18" s="288"/>
      <c r="G18" s="288"/>
      <c r="H18" s="288"/>
      <c r="I18" s="288"/>
      <c r="J18" s="288"/>
      <c r="K18" s="288"/>
      <c r="L18" s="288"/>
      <c r="M18" s="288"/>
      <c r="N18" s="289"/>
    </row>
    <row r="19" spans="1:14" ht="33" customHeight="1" x14ac:dyDescent="0.15">
      <c r="A19" s="217"/>
      <c r="B19" s="216"/>
      <c r="C19" s="216"/>
      <c r="D19" s="216"/>
      <c r="E19" s="216"/>
      <c r="F19" s="216"/>
      <c r="G19" s="216"/>
      <c r="H19" s="216"/>
      <c r="I19" s="216"/>
      <c r="J19" s="216"/>
      <c r="K19" s="216"/>
      <c r="L19" s="216"/>
      <c r="M19" s="216"/>
      <c r="N19" s="218"/>
    </row>
    <row r="20" spans="1:14" ht="33" customHeight="1" x14ac:dyDescent="0.15">
      <c r="A20" s="217"/>
      <c r="B20" s="216"/>
      <c r="C20" s="216"/>
      <c r="D20" s="216"/>
      <c r="E20" s="216"/>
      <c r="F20" s="295" t="s">
        <v>290</v>
      </c>
      <c r="G20" s="295"/>
      <c r="H20" s="295"/>
      <c r="I20" s="285"/>
      <c r="J20" s="285"/>
      <c r="K20" s="285"/>
      <c r="L20" s="285"/>
      <c r="M20" s="285"/>
      <c r="N20" s="286"/>
    </row>
    <row r="21" spans="1:14" ht="33" customHeight="1" x14ac:dyDescent="0.15">
      <c r="A21" s="217"/>
      <c r="B21" s="216"/>
      <c r="C21" s="216"/>
      <c r="D21" s="216"/>
      <c r="E21" s="216"/>
      <c r="F21" s="272" t="s">
        <v>291</v>
      </c>
      <c r="G21" s="272"/>
      <c r="H21" s="272"/>
      <c r="I21" s="285"/>
      <c r="J21" s="285"/>
      <c r="K21" s="285"/>
      <c r="L21" s="285"/>
      <c r="M21" s="285"/>
      <c r="N21" s="286"/>
    </row>
    <row r="22" spans="1:14" ht="33" customHeight="1" x14ac:dyDescent="0.15">
      <c r="A22" s="217"/>
      <c r="B22" s="216"/>
      <c r="C22" s="216"/>
      <c r="D22" s="216"/>
      <c r="E22" s="216"/>
      <c r="F22" s="272" t="s">
        <v>292</v>
      </c>
      <c r="G22" s="272"/>
      <c r="H22" s="272"/>
      <c r="I22" s="285"/>
      <c r="J22" s="285"/>
      <c r="K22" s="285"/>
      <c r="L22" s="285"/>
      <c r="M22" s="285"/>
      <c r="N22" s="286"/>
    </row>
    <row r="23" spans="1:14" ht="33" customHeight="1" x14ac:dyDescent="0.15">
      <c r="A23" s="217"/>
      <c r="B23" s="216"/>
      <c r="C23" s="216"/>
      <c r="D23" s="216"/>
      <c r="E23" s="216"/>
      <c r="F23" s="216"/>
      <c r="G23" s="216"/>
      <c r="H23" s="216"/>
      <c r="I23" s="216"/>
      <c r="J23" s="216"/>
      <c r="K23" s="216"/>
      <c r="L23" s="216"/>
      <c r="M23" s="216"/>
      <c r="N23" s="218"/>
    </row>
    <row r="24" spans="1:14" ht="33" customHeight="1" x14ac:dyDescent="0.15">
      <c r="A24" s="217"/>
      <c r="B24" s="216"/>
      <c r="C24" s="216"/>
      <c r="D24" s="216"/>
      <c r="E24" s="216"/>
      <c r="F24" s="216"/>
      <c r="G24" s="216"/>
      <c r="H24" s="216"/>
      <c r="I24" s="216"/>
      <c r="J24" s="216"/>
      <c r="K24" s="216"/>
      <c r="L24" s="216"/>
      <c r="M24" s="216"/>
      <c r="N24" s="218"/>
    </row>
    <row r="25" spans="1:14" ht="33" customHeight="1" x14ac:dyDescent="0.15">
      <c r="A25" s="217"/>
      <c r="B25" s="216"/>
      <c r="C25" s="216"/>
      <c r="D25" s="216"/>
      <c r="E25" s="290" t="s">
        <v>293</v>
      </c>
      <c r="F25" s="290"/>
      <c r="G25" s="290"/>
      <c r="H25" s="290"/>
      <c r="I25" s="290"/>
      <c r="J25" s="290"/>
      <c r="K25" s="290"/>
      <c r="L25" s="290"/>
      <c r="M25" s="290"/>
      <c r="N25" s="291"/>
    </row>
    <row r="26" spans="1:14" ht="30" customHeight="1" x14ac:dyDescent="0.15">
      <c r="A26" s="59"/>
      <c r="B26" s="63"/>
      <c r="C26" s="13"/>
      <c r="D26" s="13"/>
      <c r="E26" s="13"/>
      <c r="F26" s="13"/>
      <c r="G26" s="13"/>
      <c r="H26" s="13"/>
      <c r="I26" s="13"/>
      <c r="J26" s="13"/>
      <c r="K26" s="13"/>
      <c r="L26" s="13"/>
      <c r="M26" s="13"/>
      <c r="N26" s="14"/>
    </row>
    <row r="27" spans="1:14" ht="30" customHeight="1" x14ac:dyDescent="0.15"/>
    <row r="28" spans="1:14" ht="30" customHeight="1" x14ac:dyDescent="0.15"/>
    <row r="29" spans="1:14" ht="30" customHeight="1" x14ac:dyDescent="0.15"/>
    <row r="30" spans="1:14" ht="30" customHeight="1" x14ac:dyDescent="0.15"/>
    <row r="31" spans="1:14" ht="30" customHeight="1" x14ac:dyDescent="0.15"/>
    <row r="32" spans="1:14"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sheetData>
  <mergeCells count="12">
    <mergeCell ref="A3:N3"/>
    <mergeCell ref="A8:N10"/>
    <mergeCell ref="E25:N25"/>
    <mergeCell ref="A12:N12"/>
    <mergeCell ref="A14:N15"/>
    <mergeCell ref="A17:N18"/>
    <mergeCell ref="F20:H20"/>
    <mergeCell ref="F21:H21"/>
    <mergeCell ref="F22:H22"/>
    <mergeCell ref="I20:N20"/>
    <mergeCell ref="I21:N21"/>
    <mergeCell ref="I22:N22"/>
  </mergeCells>
  <phoneticPr fontId="29"/>
  <pageMargins left="0.70866141732283472" right="0.70866141732283472" top="0.74803149606299213" bottom="0.74803149606299213"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2"/>
  <sheetViews>
    <sheetView view="pageBreakPreview" topLeftCell="A16" zoomScale="70" zoomScaleNormal="100" zoomScaleSheetLayoutView="70" workbookViewId="0">
      <selection activeCell="A8" sqref="A8:H8"/>
    </sheetView>
  </sheetViews>
  <sheetFormatPr defaultRowHeight="13.5" x14ac:dyDescent="0.15"/>
  <cols>
    <col min="1" max="2" width="6.625" style="47" customWidth="1"/>
    <col min="3" max="8" width="12.625" style="47" customWidth="1"/>
    <col min="9" max="10" width="8.625" style="47" customWidth="1"/>
    <col min="11" max="16384" width="9" style="47"/>
  </cols>
  <sheetData>
    <row r="1" spans="1:8" ht="30" customHeight="1" x14ac:dyDescent="0.15">
      <c r="A1" s="81" t="s">
        <v>295</v>
      </c>
      <c r="B1" s="81"/>
      <c r="C1" s="81"/>
    </row>
    <row r="2" spans="1:8" ht="30" customHeight="1" x14ac:dyDescent="0.15">
      <c r="A2" s="296" t="s">
        <v>294</v>
      </c>
      <c r="B2" s="296"/>
      <c r="C2" s="296"/>
      <c r="D2" s="296"/>
      <c r="E2" s="296"/>
      <c r="F2" s="296"/>
      <c r="G2" s="296"/>
      <c r="H2" s="296"/>
    </row>
    <row r="3" spans="1:8" ht="9.9499999999999993" customHeight="1" x14ac:dyDescent="0.15">
      <c r="A3" s="82"/>
    </row>
    <row r="4" spans="1:8" ht="30" customHeight="1" x14ac:dyDescent="0.15">
      <c r="A4" s="297" t="s">
        <v>56</v>
      </c>
      <c r="B4" s="297"/>
      <c r="C4" s="297"/>
      <c r="D4" s="312"/>
      <c r="E4" s="310"/>
      <c r="F4" s="310"/>
      <c r="G4" s="310"/>
      <c r="H4" s="311"/>
    </row>
    <row r="5" spans="1:8" ht="30" customHeight="1" x14ac:dyDescent="0.15">
      <c r="A5" s="297" t="s">
        <v>57</v>
      </c>
      <c r="B5" s="298"/>
      <c r="C5" s="298"/>
      <c r="D5" s="308"/>
      <c r="E5" s="309"/>
      <c r="F5" s="310"/>
      <c r="G5" s="310"/>
      <c r="H5" s="311"/>
    </row>
    <row r="6" spans="1:8" ht="55.5" customHeight="1" x14ac:dyDescent="0.15">
      <c r="A6" s="297" t="s">
        <v>58</v>
      </c>
      <c r="B6" s="298"/>
      <c r="C6" s="298"/>
      <c r="D6" s="308"/>
      <c r="E6" s="309"/>
      <c r="F6" s="310"/>
      <c r="G6" s="310"/>
      <c r="H6" s="311"/>
    </row>
    <row r="7" spans="1:8" ht="312.75" customHeight="1" x14ac:dyDescent="0.15">
      <c r="A7" s="297" t="s">
        <v>59</v>
      </c>
      <c r="B7" s="298"/>
      <c r="C7" s="298"/>
      <c r="D7" s="308"/>
      <c r="E7" s="309"/>
      <c r="F7" s="310"/>
      <c r="G7" s="310"/>
      <c r="H7" s="311"/>
    </row>
    <row r="8" spans="1:8" ht="78.75" customHeight="1" x14ac:dyDescent="0.15">
      <c r="A8" s="297" t="s">
        <v>60</v>
      </c>
      <c r="B8" s="298"/>
      <c r="C8" s="298"/>
      <c r="D8" s="308"/>
      <c r="E8" s="309"/>
      <c r="F8" s="310"/>
      <c r="G8" s="310"/>
      <c r="H8" s="311"/>
    </row>
    <row r="9" spans="1:8" ht="45.75" customHeight="1" x14ac:dyDescent="0.15">
      <c r="A9" s="305" t="s">
        <v>61</v>
      </c>
      <c r="B9" s="306"/>
      <c r="C9" s="307"/>
      <c r="D9" s="308"/>
      <c r="E9" s="309"/>
      <c r="F9" s="310"/>
      <c r="G9" s="310"/>
      <c r="H9" s="311"/>
    </row>
    <row r="10" spans="1:8" ht="50.25" customHeight="1" x14ac:dyDescent="0.15">
      <c r="A10" s="302" t="s">
        <v>131</v>
      </c>
      <c r="B10" s="303"/>
      <c r="C10" s="304"/>
      <c r="D10" s="313"/>
      <c r="E10" s="314"/>
      <c r="F10" s="315"/>
      <c r="G10" s="315"/>
      <c r="H10" s="316"/>
    </row>
    <row r="11" spans="1:8" ht="59.25" customHeight="1" x14ac:dyDescent="0.15">
      <c r="A11" s="299" t="s">
        <v>132</v>
      </c>
      <c r="B11" s="300"/>
      <c r="C11" s="301"/>
      <c r="D11" s="317"/>
      <c r="E11" s="318"/>
      <c r="F11" s="319"/>
      <c r="G11" s="319"/>
      <c r="H11" s="320"/>
    </row>
    <row r="12" spans="1:8" ht="52.5" customHeight="1" x14ac:dyDescent="0.15">
      <c r="A12" s="297" t="s">
        <v>133</v>
      </c>
      <c r="B12" s="298"/>
      <c r="C12" s="298"/>
      <c r="D12" s="308"/>
      <c r="E12" s="309"/>
      <c r="F12" s="310"/>
      <c r="G12" s="310"/>
      <c r="H12" s="311"/>
    </row>
    <row r="13" spans="1:8" x14ac:dyDescent="0.15">
      <c r="B13" s="223"/>
      <c r="C13" s="223"/>
      <c r="D13" s="223"/>
      <c r="E13" s="223"/>
    </row>
    <row r="14" spans="1:8" customFormat="1" ht="30" customHeight="1" x14ac:dyDescent="0.15">
      <c r="A14" s="44"/>
      <c r="B14" s="44"/>
      <c r="C14" s="44"/>
      <c r="D14" s="223"/>
      <c r="E14" s="223"/>
    </row>
    <row r="15" spans="1:8" ht="20.100000000000001" customHeight="1" x14ac:dyDescent="0.15">
      <c r="A15" s="321" t="s">
        <v>115</v>
      </c>
      <c r="B15" s="322"/>
      <c r="C15" s="322"/>
      <c r="D15" s="322"/>
      <c r="E15" s="322"/>
      <c r="F15" s="321"/>
      <c r="G15" s="321"/>
      <c r="H15" s="321"/>
    </row>
    <row r="16" spans="1:8" ht="20.100000000000001" customHeight="1" x14ac:dyDescent="0.15">
      <c r="A16" s="321"/>
      <c r="B16" s="322"/>
      <c r="C16" s="322"/>
      <c r="D16" s="322"/>
      <c r="E16" s="322"/>
      <c r="F16" s="321"/>
      <c r="G16" s="321"/>
      <c r="H16" s="321"/>
    </row>
    <row r="17" spans="1:8" customFormat="1" ht="51.95" customHeight="1" x14ac:dyDescent="0.15">
      <c r="A17" s="323" t="s">
        <v>86</v>
      </c>
      <c r="B17" s="324"/>
      <c r="C17" s="324"/>
      <c r="D17" s="324"/>
      <c r="E17" s="324"/>
      <c r="F17" s="324"/>
      <c r="G17" s="324"/>
      <c r="H17" s="325"/>
    </row>
    <row r="18" spans="1:8" customFormat="1" ht="51.95" customHeight="1" x14ac:dyDescent="0.15">
      <c r="A18" s="292" t="s">
        <v>66</v>
      </c>
      <c r="B18" s="293"/>
      <c r="C18" s="288" t="s">
        <v>69</v>
      </c>
      <c r="D18" s="288"/>
      <c r="E18" s="288"/>
      <c r="F18" s="288"/>
      <c r="G18" s="288"/>
      <c r="H18" s="289"/>
    </row>
    <row r="19" spans="1:8" customFormat="1" ht="51.95" customHeight="1" x14ac:dyDescent="0.15">
      <c r="A19" s="292" t="s">
        <v>67</v>
      </c>
      <c r="B19" s="293"/>
      <c r="C19" s="220" t="s">
        <v>70</v>
      </c>
      <c r="D19" s="46"/>
      <c r="E19" s="46"/>
      <c r="F19" s="46"/>
      <c r="G19" s="46"/>
      <c r="H19" s="48"/>
    </row>
    <row r="20" spans="1:8" customFormat="1" ht="51.95" customHeight="1" x14ac:dyDescent="0.15">
      <c r="A20" s="292" t="s">
        <v>68</v>
      </c>
      <c r="B20" s="293"/>
      <c r="C20" s="220" t="s">
        <v>70</v>
      </c>
      <c r="D20" s="256"/>
      <c r="E20" s="256"/>
      <c r="F20" s="10"/>
      <c r="G20" s="10"/>
      <c r="H20" s="12"/>
    </row>
    <row r="21" spans="1:8" customFormat="1" ht="51.95" customHeight="1" x14ac:dyDescent="0.15">
      <c r="A21" s="49"/>
      <c r="B21" s="46"/>
      <c r="C21" s="46"/>
      <c r="D21" s="256"/>
      <c r="E21" s="256"/>
      <c r="F21" s="10"/>
      <c r="G21" s="10"/>
      <c r="H21" s="12"/>
    </row>
    <row r="22" spans="1:8" customFormat="1" ht="45.75" customHeight="1" x14ac:dyDescent="0.15">
      <c r="A22" s="287" t="s">
        <v>64</v>
      </c>
      <c r="B22" s="288"/>
      <c r="C22" s="288"/>
      <c r="D22" s="288"/>
      <c r="E22" s="288"/>
      <c r="F22" s="288"/>
      <c r="G22" s="288"/>
      <c r="H22" s="289"/>
    </row>
    <row r="23" spans="1:8" customFormat="1" ht="51.95" customHeight="1" x14ac:dyDescent="0.15">
      <c r="A23" s="292" t="s">
        <v>67</v>
      </c>
      <c r="B23" s="293"/>
      <c r="C23" s="173" t="s">
        <v>70</v>
      </c>
      <c r="D23" s="10"/>
      <c r="E23" s="10"/>
      <c r="F23" s="10"/>
      <c r="G23" s="10"/>
      <c r="H23" s="12"/>
    </row>
    <row r="24" spans="1:8" customFormat="1" ht="51.95" customHeight="1" x14ac:dyDescent="0.15">
      <c r="A24" s="292" t="s">
        <v>68</v>
      </c>
      <c r="B24" s="293"/>
      <c r="C24" s="173" t="s">
        <v>70</v>
      </c>
      <c r="D24" s="10"/>
      <c r="E24" s="10"/>
      <c r="F24" s="10"/>
      <c r="G24" s="10"/>
      <c r="H24" s="12"/>
    </row>
    <row r="25" spans="1:8" customFormat="1" ht="51.95" customHeight="1" x14ac:dyDescent="0.15">
      <c r="A25" s="11"/>
      <c r="B25" s="10"/>
      <c r="C25" s="10"/>
      <c r="D25" s="10"/>
      <c r="E25" s="10"/>
      <c r="F25" s="10"/>
      <c r="G25" s="10"/>
      <c r="H25" s="12"/>
    </row>
    <row r="26" spans="1:8" customFormat="1" ht="51.95" customHeight="1" x14ac:dyDescent="0.15">
      <c r="A26" s="287" t="s">
        <v>65</v>
      </c>
      <c r="B26" s="288"/>
      <c r="C26" s="288"/>
      <c r="D26" s="288"/>
      <c r="E26" s="288"/>
      <c r="F26" s="288"/>
      <c r="G26" s="288"/>
      <c r="H26" s="289"/>
    </row>
    <row r="27" spans="1:8" customFormat="1" ht="51.95" customHeight="1" x14ac:dyDescent="0.15">
      <c r="A27" s="292" t="s">
        <v>67</v>
      </c>
      <c r="B27" s="293"/>
      <c r="C27" s="173" t="s">
        <v>70</v>
      </c>
      <c r="D27" s="10"/>
      <c r="E27" s="10"/>
      <c r="F27" s="10"/>
      <c r="G27" s="10"/>
      <c r="H27" s="12"/>
    </row>
    <row r="28" spans="1:8" customFormat="1" ht="51.95" customHeight="1" x14ac:dyDescent="0.15">
      <c r="A28" s="292" t="s">
        <v>68</v>
      </c>
      <c r="B28" s="293"/>
      <c r="C28" s="173" t="s">
        <v>70</v>
      </c>
      <c r="D28" s="10"/>
      <c r="E28" s="10"/>
      <c r="F28" s="10"/>
      <c r="G28" s="10"/>
      <c r="H28" s="12"/>
    </row>
    <row r="29" spans="1:8" customFormat="1" ht="51.95" customHeight="1" x14ac:dyDescent="0.15">
      <c r="A29" s="50"/>
      <c r="B29" s="13"/>
      <c r="C29" s="13"/>
      <c r="D29" s="13"/>
      <c r="E29" s="13"/>
      <c r="F29" s="13"/>
      <c r="G29" s="13"/>
      <c r="H29" s="14"/>
    </row>
    <row r="30" spans="1:8" customFormat="1" ht="30" customHeight="1" x14ac:dyDescent="0.15">
      <c r="A30" s="326" t="s">
        <v>85</v>
      </c>
      <c r="B30" s="326"/>
      <c r="C30" s="326"/>
      <c r="D30" s="326"/>
      <c r="E30" s="326"/>
      <c r="F30" s="326"/>
      <c r="G30" s="326"/>
      <c r="H30" s="326"/>
    </row>
    <row r="31" spans="1:8" customFormat="1" x14ac:dyDescent="0.15">
      <c r="A31" s="327"/>
      <c r="B31" s="327"/>
      <c r="C31" s="327"/>
      <c r="D31" s="327"/>
      <c r="E31" s="327"/>
      <c r="F31" s="327"/>
      <c r="G31" s="327"/>
      <c r="H31" s="327"/>
    </row>
    <row r="32" spans="1:8" customFormat="1" ht="14.25" customHeight="1" x14ac:dyDescent="0.15">
      <c r="A32" s="327"/>
      <c r="B32" s="327"/>
      <c r="C32" s="327"/>
      <c r="D32" s="327"/>
      <c r="E32" s="327"/>
      <c r="F32" s="327"/>
      <c r="G32" s="327"/>
      <c r="H32" s="327"/>
    </row>
  </sheetData>
  <mergeCells count="31">
    <mergeCell ref="A19:B19"/>
    <mergeCell ref="A27:B27"/>
    <mergeCell ref="A28:B28"/>
    <mergeCell ref="A30:H32"/>
    <mergeCell ref="A20:B20"/>
    <mergeCell ref="A22:H22"/>
    <mergeCell ref="A23:B23"/>
    <mergeCell ref="A24:B24"/>
    <mergeCell ref="A26:H26"/>
    <mergeCell ref="A15:H16"/>
    <mergeCell ref="A17:H17"/>
    <mergeCell ref="A18:B18"/>
    <mergeCell ref="C18:H18"/>
    <mergeCell ref="A12:C12"/>
    <mergeCell ref="D12:H12"/>
    <mergeCell ref="A2:H2"/>
    <mergeCell ref="A5:C5"/>
    <mergeCell ref="A4:C4"/>
    <mergeCell ref="A11:C11"/>
    <mergeCell ref="A10:C10"/>
    <mergeCell ref="A9:C9"/>
    <mergeCell ref="A8:C8"/>
    <mergeCell ref="D8:H8"/>
    <mergeCell ref="D9:H9"/>
    <mergeCell ref="A7:C7"/>
    <mergeCell ref="A6:C6"/>
    <mergeCell ref="D4:H4"/>
    <mergeCell ref="D5:H5"/>
    <mergeCell ref="D6:H6"/>
    <mergeCell ref="D7:H7"/>
    <mergeCell ref="D10:H11"/>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2"/>
  <sheetViews>
    <sheetView view="pageBreakPreview" zoomScale="85" zoomScaleNormal="100" zoomScaleSheetLayoutView="85" workbookViewId="0">
      <selection activeCell="A8" sqref="A8:H8"/>
    </sheetView>
  </sheetViews>
  <sheetFormatPr defaultRowHeight="13.5" x14ac:dyDescent="0.15"/>
  <cols>
    <col min="1" max="2" width="6.625" customWidth="1"/>
    <col min="3" max="8" width="12.625" customWidth="1"/>
    <col min="9" max="10" width="8.625" customWidth="1"/>
  </cols>
  <sheetData>
    <row r="1" spans="1:8" ht="30" customHeight="1" x14ac:dyDescent="0.15">
      <c r="A1" s="81" t="s">
        <v>326</v>
      </c>
      <c r="B1" s="81"/>
      <c r="C1" s="81"/>
      <c r="D1" s="47"/>
      <c r="E1" s="47"/>
      <c r="F1" s="47"/>
      <c r="G1" s="47"/>
      <c r="H1" s="47"/>
    </row>
    <row r="2" spans="1:8" ht="30" customHeight="1" x14ac:dyDescent="0.15">
      <c r="A2" s="328" t="s">
        <v>308</v>
      </c>
      <c r="B2" s="328"/>
      <c r="C2" s="328"/>
      <c r="D2" s="328"/>
      <c r="E2" s="328"/>
      <c r="F2" s="328"/>
      <c r="G2" s="328"/>
      <c r="H2" s="328"/>
    </row>
    <row r="3" spans="1:8" ht="55.5" customHeight="1" x14ac:dyDescent="0.15">
      <c r="A3" s="329" t="s">
        <v>37</v>
      </c>
      <c r="B3" s="329"/>
      <c r="C3" s="330"/>
      <c r="D3" s="330"/>
      <c r="E3" s="330"/>
      <c r="F3" s="330"/>
      <c r="G3" s="330"/>
      <c r="H3" s="330"/>
    </row>
    <row r="4" spans="1:8" ht="54" customHeight="1" x14ac:dyDescent="0.15">
      <c r="A4" s="329" t="s">
        <v>39</v>
      </c>
      <c r="B4" s="329"/>
      <c r="C4" s="330"/>
      <c r="D4" s="330"/>
      <c r="E4" s="330"/>
      <c r="F4" s="330"/>
      <c r="G4" s="330"/>
      <c r="H4" s="330"/>
    </row>
    <row r="5" spans="1:8" ht="43.5" customHeight="1" x14ac:dyDescent="0.15">
      <c r="A5" s="329" t="s">
        <v>16</v>
      </c>
      <c r="B5" s="335"/>
      <c r="C5" s="267"/>
      <c r="D5" s="267"/>
      <c r="E5" s="267"/>
      <c r="F5" s="330"/>
      <c r="G5" s="330"/>
      <c r="H5" s="330"/>
    </row>
    <row r="6" spans="1:8" ht="55.5" customHeight="1" x14ac:dyDescent="0.15">
      <c r="A6" s="329" t="s">
        <v>47</v>
      </c>
      <c r="B6" s="335"/>
      <c r="C6" s="267"/>
      <c r="D6" s="267"/>
      <c r="E6" s="267"/>
      <c r="F6" s="330"/>
      <c r="G6" s="330"/>
      <c r="H6" s="330"/>
    </row>
    <row r="7" spans="1:8" ht="75.75" customHeight="1" x14ac:dyDescent="0.15">
      <c r="A7" s="329" t="s">
        <v>3</v>
      </c>
      <c r="B7" s="335"/>
      <c r="C7" s="267"/>
      <c r="D7" s="267"/>
      <c r="E7" s="267"/>
      <c r="F7" s="330"/>
      <c r="G7" s="330"/>
      <c r="H7" s="330"/>
    </row>
    <row r="8" spans="1:8" ht="30" customHeight="1" x14ac:dyDescent="0.15">
      <c r="A8" s="336" t="s">
        <v>48</v>
      </c>
      <c r="B8" s="337"/>
      <c r="C8" s="267"/>
      <c r="D8" s="267"/>
      <c r="E8" s="267"/>
      <c r="F8" s="330"/>
      <c r="G8" s="330"/>
      <c r="H8" s="330"/>
    </row>
    <row r="9" spans="1:8" ht="399" customHeight="1" x14ac:dyDescent="0.15">
      <c r="A9" s="331" t="s">
        <v>49</v>
      </c>
      <c r="B9" s="332"/>
      <c r="C9" s="267"/>
      <c r="D9" s="267"/>
      <c r="E9" s="267"/>
      <c r="F9" s="333"/>
      <c r="G9" s="333"/>
      <c r="H9" s="334"/>
    </row>
    <row r="10" spans="1:8" ht="30" customHeight="1" x14ac:dyDescent="0.15">
      <c r="A10" s="83" t="s">
        <v>134</v>
      </c>
      <c r="B10" s="223"/>
      <c r="C10" s="223"/>
      <c r="D10" s="223"/>
      <c r="E10" s="223"/>
      <c r="F10" s="47"/>
      <c r="G10" s="47"/>
      <c r="H10" s="47"/>
    </row>
    <row r="11" spans="1:8" ht="30" customHeight="1" x14ac:dyDescent="0.15">
      <c r="B11" s="223"/>
      <c r="C11" s="223"/>
      <c r="D11" s="223"/>
      <c r="E11" s="223"/>
    </row>
    <row r="12" spans="1:8" x14ac:dyDescent="0.15">
      <c r="B12" s="223"/>
      <c r="C12" s="223"/>
      <c r="D12" s="223"/>
      <c r="E12" s="223"/>
    </row>
    <row r="13" spans="1:8" x14ac:dyDescent="0.15">
      <c r="B13" s="223"/>
      <c r="C13" s="223"/>
      <c r="D13" s="223"/>
      <c r="E13" s="223"/>
    </row>
    <row r="14" spans="1:8" x14ac:dyDescent="0.15">
      <c r="B14" s="223"/>
      <c r="C14" s="223"/>
      <c r="D14" s="223"/>
      <c r="E14" s="223"/>
    </row>
    <row r="15" spans="1:8" x14ac:dyDescent="0.15">
      <c r="B15" s="223"/>
      <c r="C15" s="223"/>
      <c r="D15" s="223"/>
      <c r="E15" s="223"/>
    </row>
    <row r="16" spans="1:8" x14ac:dyDescent="0.15">
      <c r="B16" s="223"/>
      <c r="C16" s="223"/>
      <c r="D16" s="223"/>
      <c r="E16" s="223"/>
    </row>
    <row r="17" spans="2:5" x14ac:dyDescent="0.15">
      <c r="B17" s="223"/>
      <c r="C17" s="223"/>
      <c r="D17" s="223"/>
      <c r="E17" s="223"/>
    </row>
    <row r="18" spans="2:5" x14ac:dyDescent="0.15">
      <c r="B18" s="223"/>
      <c r="C18" s="223"/>
      <c r="D18" s="223"/>
      <c r="E18" s="223"/>
    </row>
    <row r="19" spans="2:5" x14ac:dyDescent="0.15">
      <c r="B19" s="223"/>
      <c r="C19" s="223"/>
      <c r="D19" s="223"/>
      <c r="E19" s="223"/>
    </row>
    <row r="20" spans="2:5" x14ac:dyDescent="0.15">
      <c r="B20" s="223"/>
      <c r="C20" s="223"/>
      <c r="D20" s="223"/>
      <c r="E20" s="223"/>
    </row>
    <row r="21" spans="2:5" x14ac:dyDescent="0.15">
      <c r="B21" s="223"/>
      <c r="C21" s="223"/>
      <c r="D21" s="223"/>
      <c r="E21" s="223"/>
    </row>
    <row r="22" spans="2:5" x14ac:dyDescent="0.15">
      <c r="B22" s="223"/>
      <c r="C22" s="223"/>
      <c r="D22" s="223"/>
      <c r="E22" s="223"/>
    </row>
  </sheetData>
  <mergeCells count="15">
    <mergeCell ref="A9:B9"/>
    <mergeCell ref="C9:H9"/>
    <mergeCell ref="A5:B5"/>
    <mergeCell ref="C5:H5"/>
    <mergeCell ref="A6:B6"/>
    <mergeCell ref="C6:H6"/>
    <mergeCell ref="A7:B7"/>
    <mergeCell ref="C7:H7"/>
    <mergeCell ref="A8:B8"/>
    <mergeCell ref="C8:H8"/>
    <mergeCell ref="A2:H2"/>
    <mergeCell ref="A3:B3"/>
    <mergeCell ref="C3:H3"/>
    <mergeCell ref="A4:B4"/>
    <mergeCell ref="C4:H4"/>
  </mergeCells>
  <phoneticPr fontId="1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5"/>
  <sheetViews>
    <sheetView zoomScale="70" zoomScaleNormal="70" zoomScaleSheetLayoutView="130" workbookViewId="0">
      <selection activeCell="P16" sqref="P16"/>
    </sheetView>
  </sheetViews>
  <sheetFormatPr defaultRowHeight="13.5" x14ac:dyDescent="0.15"/>
  <cols>
    <col min="1" max="15" width="8.625" customWidth="1"/>
  </cols>
  <sheetData>
    <row r="1" spans="1:10" ht="20.100000000000001" customHeight="1" x14ac:dyDescent="0.15">
      <c r="A1" s="263" t="s">
        <v>296</v>
      </c>
      <c r="B1" s="263"/>
      <c r="C1" s="15"/>
      <c r="D1" s="15"/>
      <c r="E1" s="15"/>
      <c r="F1" s="15"/>
      <c r="G1" s="15"/>
      <c r="H1" s="15"/>
      <c r="I1" s="15"/>
      <c r="J1" s="15"/>
    </row>
    <row r="2" spans="1:10" ht="20.100000000000001" customHeight="1" x14ac:dyDescent="0.15">
      <c r="A2" s="15"/>
      <c r="B2" s="15"/>
      <c r="C2" s="15"/>
      <c r="D2" s="15"/>
      <c r="E2" s="15"/>
      <c r="F2" s="15"/>
      <c r="G2" s="15"/>
      <c r="H2" s="15"/>
      <c r="I2" s="15"/>
      <c r="J2" s="15"/>
    </row>
    <row r="3" spans="1:10" ht="20.100000000000001" customHeight="1" x14ac:dyDescent="0.15">
      <c r="A3" s="16" t="s">
        <v>24</v>
      </c>
      <c r="B3" s="15"/>
      <c r="C3" s="15"/>
      <c r="D3" s="15"/>
      <c r="E3" s="15"/>
      <c r="F3" s="15"/>
      <c r="G3" s="15"/>
      <c r="H3" s="15"/>
      <c r="I3" s="15"/>
      <c r="J3" s="15"/>
    </row>
    <row r="4" spans="1:10" ht="50.1" customHeight="1" x14ac:dyDescent="0.15">
      <c r="A4" s="268"/>
      <c r="B4" s="268"/>
      <c r="C4" s="268" t="s">
        <v>25</v>
      </c>
      <c r="D4" s="268"/>
      <c r="E4" s="268" t="s">
        <v>26</v>
      </c>
      <c r="F4" s="268"/>
      <c r="G4" s="268" t="s">
        <v>27</v>
      </c>
      <c r="H4" s="268"/>
      <c r="I4" s="268"/>
      <c r="J4" s="268"/>
    </row>
    <row r="5" spans="1:10" ht="50.1" customHeight="1" x14ac:dyDescent="0.15">
      <c r="A5" s="268" t="s">
        <v>28</v>
      </c>
      <c r="B5" s="267"/>
      <c r="C5" s="267"/>
      <c r="D5" s="267"/>
      <c r="E5" s="267"/>
      <c r="F5" s="268"/>
      <c r="G5" s="341"/>
      <c r="H5" s="341"/>
      <c r="I5" s="341"/>
      <c r="J5" s="341"/>
    </row>
    <row r="6" spans="1:10" ht="50.1" customHeight="1" x14ac:dyDescent="0.15">
      <c r="A6" s="268" t="s">
        <v>29</v>
      </c>
      <c r="B6" s="267"/>
      <c r="C6" s="267"/>
      <c r="D6" s="267"/>
      <c r="E6" s="267"/>
      <c r="F6" s="268"/>
      <c r="G6" s="341"/>
      <c r="H6" s="341"/>
      <c r="I6" s="341"/>
      <c r="J6" s="341"/>
    </row>
    <row r="7" spans="1:10" ht="50.1" customHeight="1" x14ac:dyDescent="0.15">
      <c r="A7" s="356" t="s">
        <v>106</v>
      </c>
      <c r="B7" s="357"/>
      <c r="C7" s="362" t="s">
        <v>30</v>
      </c>
      <c r="D7" s="363"/>
      <c r="E7" s="364"/>
      <c r="F7" s="347"/>
      <c r="G7" s="346"/>
      <c r="H7" s="346"/>
      <c r="I7" s="346"/>
      <c r="J7" s="347"/>
    </row>
    <row r="8" spans="1:10" ht="45.75" customHeight="1" x14ac:dyDescent="0.15">
      <c r="A8" s="358"/>
      <c r="B8" s="359"/>
      <c r="C8" s="348" t="s">
        <v>31</v>
      </c>
      <c r="D8" s="349"/>
      <c r="E8" s="350"/>
      <c r="F8" s="351"/>
      <c r="G8" s="352"/>
      <c r="H8" s="352"/>
      <c r="I8" s="352"/>
      <c r="J8" s="351"/>
    </row>
    <row r="9" spans="1:10" ht="50.1" customHeight="1" x14ac:dyDescent="0.15">
      <c r="A9" s="360"/>
      <c r="B9" s="361"/>
      <c r="C9" s="353" t="s">
        <v>32</v>
      </c>
      <c r="D9" s="354"/>
      <c r="E9" s="355"/>
      <c r="F9" s="345"/>
      <c r="G9" s="344"/>
      <c r="H9" s="344"/>
      <c r="I9" s="344"/>
      <c r="J9" s="345"/>
    </row>
    <row r="10" spans="1:10" x14ac:dyDescent="0.15">
      <c r="A10" s="47"/>
      <c r="B10" s="223"/>
      <c r="C10" s="223"/>
      <c r="D10" s="223"/>
      <c r="E10" s="223"/>
      <c r="F10" s="47"/>
      <c r="G10" s="47"/>
      <c r="H10" s="47"/>
      <c r="I10" s="47"/>
      <c r="J10" s="47"/>
    </row>
    <row r="11" spans="1:10" x14ac:dyDescent="0.15">
      <c r="A11" s="118" t="s">
        <v>88</v>
      </c>
      <c r="B11" s="342" t="s">
        <v>87</v>
      </c>
      <c r="C11" s="342"/>
      <c r="D11" s="342"/>
      <c r="E11" s="342"/>
      <c r="F11" s="343"/>
      <c r="G11" s="343"/>
      <c r="H11" s="343"/>
      <c r="I11" s="343"/>
      <c r="J11" s="343"/>
    </row>
    <row r="12" spans="1:10" x14ac:dyDescent="0.15">
      <c r="A12" s="118" t="s">
        <v>124</v>
      </c>
      <c r="B12" s="252" t="s">
        <v>125</v>
      </c>
      <c r="C12" s="252"/>
      <c r="D12" s="252"/>
      <c r="E12" s="252"/>
      <c r="F12" s="119"/>
      <c r="G12" s="119"/>
      <c r="H12" s="119"/>
      <c r="I12" s="119"/>
      <c r="J12" s="119"/>
    </row>
    <row r="13" spans="1:10" x14ac:dyDescent="0.15">
      <c r="A13" s="118"/>
      <c r="B13" s="253" t="s">
        <v>126</v>
      </c>
      <c r="C13" s="254"/>
      <c r="D13" s="254"/>
      <c r="E13" s="254"/>
      <c r="F13" s="121"/>
      <c r="G13" s="121"/>
      <c r="H13" s="121"/>
      <c r="I13" s="121"/>
      <c r="J13" s="121"/>
    </row>
    <row r="14" spans="1:10" x14ac:dyDescent="0.15">
      <c r="A14" s="118" t="s">
        <v>127</v>
      </c>
      <c r="B14" s="253" t="s">
        <v>128</v>
      </c>
      <c r="C14" s="253"/>
      <c r="D14" s="253"/>
      <c r="E14" s="253"/>
      <c r="F14" s="120"/>
      <c r="G14" s="120"/>
      <c r="H14" s="120"/>
      <c r="I14" s="120"/>
      <c r="J14" s="120"/>
    </row>
    <row r="15" spans="1:10" x14ac:dyDescent="0.15">
      <c r="B15" s="255"/>
      <c r="C15" s="255"/>
      <c r="D15" s="255"/>
      <c r="E15" s="255"/>
      <c r="F15" s="79"/>
      <c r="G15" s="79"/>
      <c r="H15" s="79"/>
      <c r="I15" s="79"/>
      <c r="J15" s="79"/>
    </row>
    <row r="16" spans="1:10" x14ac:dyDescent="0.15">
      <c r="B16" s="255"/>
      <c r="C16" s="255"/>
      <c r="D16" s="255"/>
      <c r="E16" s="255"/>
      <c r="F16" s="79"/>
      <c r="G16" s="79"/>
      <c r="H16" s="79"/>
      <c r="I16" s="79"/>
      <c r="J16" s="79"/>
    </row>
    <row r="17" spans="1:10" ht="20.100000000000001" customHeight="1" x14ac:dyDescent="0.15">
      <c r="A17" s="16" t="s">
        <v>135</v>
      </c>
      <c r="B17" s="15"/>
      <c r="C17" s="15"/>
      <c r="D17" s="15"/>
      <c r="E17" s="15"/>
      <c r="F17" s="15"/>
      <c r="G17" s="15"/>
      <c r="H17" s="15"/>
      <c r="I17" s="15"/>
      <c r="J17" s="15"/>
    </row>
    <row r="18" spans="1:10" ht="50.1" customHeight="1" x14ac:dyDescent="0.15">
      <c r="A18" s="268" t="s">
        <v>136</v>
      </c>
      <c r="B18" s="267"/>
      <c r="C18" s="267" t="s">
        <v>137</v>
      </c>
      <c r="D18" s="267"/>
      <c r="E18" s="267" t="s">
        <v>138</v>
      </c>
      <c r="F18" s="268"/>
      <c r="G18" s="339" t="s">
        <v>139</v>
      </c>
      <c r="H18" s="340"/>
      <c r="I18" s="268" t="s">
        <v>22</v>
      </c>
      <c r="J18" s="268"/>
    </row>
    <row r="19" spans="1:10" ht="50.1" customHeight="1" x14ac:dyDescent="0.15">
      <c r="A19" s="268"/>
      <c r="B19" s="267"/>
      <c r="C19" s="267"/>
      <c r="D19" s="267"/>
      <c r="E19" s="267"/>
      <c r="F19" s="268"/>
      <c r="G19" s="339"/>
      <c r="H19" s="340"/>
      <c r="I19" s="268"/>
      <c r="J19" s="268"/>
    </row>
    <row r="20" spans="1:10" ht="50.1" customHeight="1" x14ac:dyDescent="0.15">
      <c r="A20" s="268"/>
      <c r="B20" s="267"/>
      <c r="C20" s="267"/>
      <c r="D20" s="267"/>
      <c r="E20" s="267"/>
      <c r="F20" s="268"/>
      <c r="G20" s="339"/>
      <c r="H20" s="340"/>
      <c r="I20" s="268"/>
      <c r="J20" s="268"/>
    </row>
    <row r="21" spans="1:10" ht="50.1" customHeight="1" x14ac:dyDescent="0.15">
      <c r="A21" s="268"/>
      <c r="B21" s="267"/>
      <c r="C21" s="267"/>
      <c r="D21" s="267"/>
      <c r="E21" s="267"/>
      <c r="F21" s="268"/>
      <c r="G21" s="339"/>
      <c r="H21" s="340"/>
      <c r="I21" s="268"/>
      <c r="J21" s="268"/>
    </row>
    <row r="22" spans="1:10" ht="45.75" customHeight="1" x14ac:dyDescent="0.15">
      <c r="A22" s="268"/>
      <c r="B22" s="267"/>
      <c r="C22" s="267"/>
      <c r="D22" s="267"/>
      <c r="E22" s="267"/>
      <c r="F22" s="268"/>
      <c r="G22" s="339"/>
      <c r="H22" s="340"/>
      <c r="I22" s="268"/>
      <c r="J22" s="268"/>
    </row>
    <row r="23" spans="1:10" ht="50.1" customHeight="1" x14ac:dyDescent="0.15">
      <c r="A23" s="268"/>
      <c r="B23" s="268"/>
      <c r="C23" s="268"/>
      <c r="D23" s="268"/>
      <c r="E23" s="268"/>
      <c r="F23" s="268"/>
      <c r="G23" s="339"/>
      <c r="H23" s="340"/>
      <c r="I23" s="268"/>
      <c r="J23" s="268"/>
    </row>
    <row r="25" spans="1:10" x14ac:dyDescent="0.15">
      <c r="A25" s="84" t="s">
        <v>88</v>
      </c>
      <c r="B25" s="338" t="s">
        <v>87</v>
      </c>
      <c r="C25" s="338"/>
      <c r="D25" s="338"/>
      <c r="E25" s="338"/>
      <c r="F25" s="338"/>
      <c r="G25" s="338"/>
      <c r="H25" s="338"/>
      <c r="I25" s="338"/>
      <c r="J25" s="338"/>
    </row>
  </sheetData>
  <mergeCells count="55">
    <mergeCell ref="G6:J6"/>
    <mergeCell ref="B11:J11"/>
    <mergeCell ref="G9:J9"/>
    <mergeCell ref="G5:J5"/>
    <mergeCell ref="G7:J7"/>
    <mergeCell ref="C8:D8"/>
    <mergeCell ref="E8:F8"/>
    <mergeCell ref="G8:J8"/>
    <mergeCell ref="A5:B5"/>
    <mergeCell ref="C5:D5"/>
    <mergeCell ref="E5:F5"/>
    <mergeCell ref="C9:D9"/>
    <mergeCell ref="E9:F9"/>
    <mergeCell ref="A7:B9"/>
    <mergeCell ref="C7:D7"/>
    <mergeCell ref="E7:F7"/>
    <mergeCell ref="A1:B1"/>
    <mergeCell ref="A4:B4"/>
    <mergeCell ref="C4:D4"/>
    <mergeCell ref="E4:F4"/>
    <mergeCell ref="G4:J4"/>
    <mergeCell ref="A6:B6"/>
    <mergeCell ref="C6:D6"/>
    <mergeCell ref="E6:F6"/>
    <mergeCell ref="C22:D22"/>
    <mergeCell ref="E22:F22"/>
    <mergeCell ref="C23:D23"/>
    <mergeCell ref="E23:F23"/>
    <mergeCell ref="A18:B18"/>
    <mergeCell ref="C18:D18"/>
    <mergeCell ref="E18:F18"/>
    <mergeCell ref="A19:B19"/>
    <mergeCell ref="C19:D19"/>
    <mergeCell ref="E19:F19"/>
    <mergeCell ref="A20:B20"/>
    <mergeCell ref="C20:D20"/>
    <mergeCell ref="E20:F20"/>
    <mergeCell ref="C21:D21"/>
    <mergeCell ref="E21:F21"/>
    <mergeCell ref="B25:J25"/>
    <mergeCell ref="G18:H18"/>
    <mergeCell ref="I18:J18"/>
    <mergeCell ref="G19:H19"/>
    <mergeCell ref="I19:J19"/>
    <mergeCell ref="G20:H20"/>
    <mergeCell ref="I20:J20"/>
    <mergeCell ref="G21:H21"/>
    <mergeCell ref="I21:J21"/>
    <mergeCell ref="G22:H22"/>
    <mergeCell ref="I22:J22"/>
    <mergeCell ref="G23:H23"/>
    <mergeCell ref="I23:J23"/>
    <mergeCell ref="A21:B21"/>
    <mergeCell ref="A22:B22"/>
    <mergeCell ref="A23:B23"/>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M32"/>
  <sheetViews>
    <sheetView view="pageBreakPreview" zoomScale="85" zoomScaleNormal="100" zoomScaleSheetLayoutView="85" workbookViewId="0">
      <selection activeCell="Q17" sqref="Q17"/>
    </sheetView>
  </sheetViews>
  <sheetFormatPr defaultRowHeight="13.5" x14ac:dyDescent="0.15"/>
  <cols>
    <col min="1" max="1" width="9" customWidth="1"/>
    <col min="2" max="5" width="7.125" customWidth="1"/>
    <col min="6" max="6" width="6" customWidth="1"/>
    <col min="7" max="13" width="7.125" customWidth="1"/>
  </cols>
  <sheetData>
    <row r="1" spans="2:13" ht="20.100000000000001" customHeight="1" x14ac:dyDescent="0.15">
      <c r="B1" s="263" t="s">
        <v>297</v>
      </c>
      <c r="C1" s="263"/>
      <c r="D1" s="15"/>
      <c r="E1" s="15"/>
      <c r="F1" s="15"/>
      <c r="G1" s="15"/>
      <c r="H1" s="15"/>
      <c r="I1" s="15"/>
      <c r="J1" s="15"/>
      <c r="K1" s="15"/>
    </row>
    <row r="2" spans="2:13" ht="20.100000000000001" customHeight="1" x14ac:dyDescent="0.15">
      <c r="B2" s="383" t="s">
        <v>40</v>
      </c>
      <c r="C2" s="383"/>
      <c r="D2" s="383"/>
      <c r="E2" s="383"/>
      <c r="F2" s="383"/>
      <c r="G2" s="383"/>
      <c r="H2" s="383"/>
      <c r="I2" s="383"/>
      <c r="J2" s="383"/>
      <c r="K2" s="383"/>
      <c r="L2" s="383"/>
      <c r="M2" s="383"/>
    </row>
    <row r="3" spans="2:13" ht="20.100000000000001" customHeight="1" x14ac:dyDescent="0.15">
      <c r="B3" s="383"/>
      <c r="C3" s="383"/>
      <c r="D3" s="383"/>
      <c r="E3" s="383"/>
      <c r="F3" s="383"/>
      <c r="G3" s="383"/>
      <c r="H3" s="383"/>
      <c r="I3" s="383"/>
      <c r="J3" s="383"/>
      <c r="K3" s="383"/>
      <c r="L3" s="383"/>
      <c r="M3" s="383"/>
    </row>
    <row r="4" spans="2:13" ht="14.25" thickBot="1" x14ac:dyDescent="0.2"/>
    <row r="5" spans="2:13" ht="30" customHeight="1" thickBot="1" x14ac:dyDescent="0.2">
      <c r="B5" s="393" t="s">
        <v>41</v>
      </c>
      <c r="C5" s="394"/>
      <c r="D5" s="394"/>
      <c r="E5" s="395"/>
      <c r="F5" s="393" t="s">
        <v>99</v>
      </c>
      <c r="G5" s="394"/>
      <c r="H5" s="394"/>
      <c r="I5" s="394"/>
      <c r="J5" s="394"/>
      <c r="K5" s="394"/>
      <c r="L5" s="394"/>
      <c r="M5" s="395"/>
    </row>
    <row r="6" spans="2:13" ht="30" customHeight="1" thickBot="1" x14ac:dyDescent="0.2">
      <c r="B6" s="393" t="s">
        <v>33</v>
      </c>
      <c r="C6" s="394"/>
      <c r="D6" s="394"/>
      <c r="E6" s="394"/>
      <c r="F6" s="394"/>
      <c r="G6" s="394"/>
      <c r="H6" s="394"/>
      <c r="I6" s="394"/>
      <c r="J6" s="394"/>
      <c r="K6" s="394"/>
      <c r="L6" s="394"/>
      <c r="M6" s="395"/>
    </row>
    <row r="7" spans="2:13" ht="20.100000000000001" customHeight="1" x14ac:dyDescent="0.15">
      <c r="B7" s="379" t="s">
        <v>76</v>
      </c>
      <c r="C7" s="380"/>
      <c r="D7" s="380"/>
      <c r="E7" s="380"/>
      <c r="F7" s="380"/>
      <c r="G7" s="380"/>
      <c r="H7" s="380"/>
      <c r="I7" s="380"/>
      <c r="J7" s="380"/>
      <c r="K7" s="380"/>
      <c r="L7" s="380"/>
      <c r="M7" s="396"/>
    </row>
    <row r="8" spans="2:13" ht="20.100000000000001" customHeight="1" x14ac:dyDescent="0.15">
      <c r="B8" s="397" t="s">
        <v>94</v>
      </c>
      <c r="C8" s="398"/>
      <c r="D8" s="398"/>
      <c r="E8" s="398"/>
      <c r="F8" s="398"/>
      <c r="G8" s="398"/>
      <c r="H8" s="398"/>
      <c r="I8" s="398"/>
      <c r="J8" s="398"/>
      <c r="K8" s="398"/>
      <c r="L8" s="398"/>
      <c r="M8" s="399"/>
    </row>
    <row r="9" spans="2:13" ht="20.100000000000001" customHeight="1" x14ac:dyDescent="0.15">
      <c r="B9" s="390" t="s">
        <v>116</v>
      </c>
      <c r="C9" s="391"/>
      <c r="D9" s="391"/>
      <c r="E9" s="391"/>
      <c r="F9" s="391"/>
      <c r="G9" s="391"/>
      <c r="H9" s="391"/>
      <c r="I9" s="391"/>
      <c r="J9" s="391"/>
      <c r="K9" s="391"/>
      <c r="L9" s="391"/>
      <c r="M9" s="392"/>
    </row>
    <row r="10" spans="2:13" ht="20.100000000000001" customHeight="1" thickBot="1" x14ac:dyDescent="0.2">
      <c r="B10" s="397" t="s">
        <v>34</v>
      </c>
      <c r="C10" s="398"/>
      <c r="D10" s="398"/>
      <c r="E10" s="398"/>
      <c r="F10" s="398"/>
      <c r="G10" s="398"/>
      <c r="H10" s="398"/>
      <c r="I10" s="398"/>
      <c r="J10" s="398"/>
      <c r="K10" s="398"/>
      <c r="L10" s="398"/>
      <c r="M10" s="399"/>
    </row>
    <row r="11" spans="2:13" ht="20.100000000000001" customHeight="1" x14ac:dyDescent="0.15">
      <c r="B11" s="379" t="s">
        <v>35</v>
      </c>
      <c r="C11" s="380"/>
      <c r="D11" s="380"/>
      <c r="E11" s="380"/>
      <c r="F11" s="380"/>
      <c r="G11" s="380"/>
      <c r="H11" s="380"/>
      <c r="I11" s="380"/>
      <c r="J11" s="380"/>
      <c r="K11" s="380"/>
      <c r="L11" s="380"/>
      <c r="M11" s="396"/>
    </row>
    <row r="12" spans="2:13" ht="20.100000000000001" customHeight="1" thickBot="1" x14ac:dyDescent="0.2">
      <c r="B12" s="397" t="s">
        <v>102</v>
      </c>
      <c r="C12" s="398"/>
      <c r="D12" s="398"/>
      <c r="E12" s="398"/>
      <c r="F12" s="398"/>
      <c r="G12" s="398"/>
      <c r="H12" s="398"/>
      <c r="I12" s="398"/>
      <c r="J12" s="398"/>
      <c r="K12" s="398"/>
      <c r="L12" s="398"/>
      <c r="M12" s="399"/>
    </row>
    <row r="13" spans="2:13" ht="30" customHeight="1" thickBot="1" x14ac:dyDescent="0.2">
      <c r="B13" s="40" t="s">
        <v>42</v>
      </c>
      <c r="C13" s="373" t="s">
        <v>37</v>
      </c>
      <c r="D13" s="374"/>
      <c r="E13" s="374"/>
      <c r="F13" s="374"/>
      <c r="G13" s="374"/>
      <c r="H13" s="375"/>
      <c r="I13" s="373" t="s">
        <v>38</v>
      </c>
      <c r="J13" s="374"/>
      <c r="K13" s="374"/>
      <c r="L13" s="375"/>
      <c r="M13" s="41" t="s">
        <v>43</v>
      </c>
    </row>
    <row r="14" spans="2:13" ht="60" customHeight="1" thickBot="1" x14ac:dyDescent="0.2">
      <c r="B14" s="68" t="s">
        <v>90</v>
      </c>
      <c r="C14" s="376"/>
      <c r="D14" s="377"/>
      <c r="E14" s="377"/>
      <c r="F14" s="377"/>
      <c r="G14" s="377"/>
      <c r="H14" s="378"/>
      <c r="I14" s="376"/>
      <c r="J14" s="377"/>
      <c r="K14" s="377"/>
      <c r="L14" s="378"/>
      <c r="M14" s="42"/>
    </row>
    <row r="15" spans="2:13" ht="20.100000000000001" customHeight="1" thickBot="1" x14ac:dyDescent="0.2">
      <c r="B15" s="379" t="s">
        <v>84</v>
      </c>
      <c r="C15" s="380"/>
      <c r="D15" s="380"/>
      <c r="E15" s="380"/>
      <c r="F15" s="380"/>
      <c r="G15" s="380"/>
      <c r="H15" s="380"/>
      <c r="I15" s="380"/>
      <c r="J15" s="380"/>
      <c r="K15" s="380"/>
      <c r="L15" s="380"/>
      <c r="M15" s="396"/>
    </row>
    <row r="16" spans="2:13" ht="26.25" thickBot="1" x14ac:dyDescent="0.2">
      <c r="B16" s="221" t="s">
        <v>81</v>
      </c>
      <c r="C16" s="373" t="s">
        <v>37</v>
      </c>
      <c r="D16" s="374"/>
      <c r="E16" s="375"/>
      <c r="F16" s="373" t="s">
        <v>82</v>
      </c>
      <c r="G16" s="375"/>
      <c r="H16" s="373" t="s">
        <v>38</v>
      </c>
      <c r="I16" s="374"/>
      <c r="J16" s="375"/>
      <c r="K16" s="373" t="s">
        <v>83</v>
      </c>
      <c r="L16" s="375"/>
      <c r="M16" s="40" t="s">
        <v>80</v>
      </c>
    </row>
    <row r="17" spans="2:13" ht="60" customHeight="1" thickBot="1" x14ac:dyDescent="0.2">
      <c r="B17" s="221" t="s">
        <v>90</v>
      </c>
      <c r="C17" s="373"/>
      <c r="D17" s="374"/>
      <c r="E17" s="375"/>
      <c r="F17" s="373"/>
      <c r="G17" s="375"/>
      <c r="H17" s="373"/>
      <c r="I17" s="374"/>
      <c r="J17" s="375"/>
      <c r="K17" s="373"/>
      <c r="L17" s="375"/>
      <c r="M17" s="40"/>
    </row>
    <row r="18" spans="2:13" ht="45.75" customHeight="1" thickBot="1" x14ac:dyDescent="0.2">
      <c r="B18" s="403" t="s">
        <v>258</v>
      </c>
      <c r="C18" s="404"/>
      <c r="D18" s="404"/>
      <c r="E18" s="404"/>
      <c r="F18" s="404"/>
      <c r="G18" s="404"/>
      <c r="H18" s="404"/>
      <c r="I18" s="404"/>
      <c r="J18" s="404"/>
      <c r="K18" s="404"/>
      <c r="L18" s="404"/>
      <c r="M18" s="405"/>
    </row>
    <row r="19" spans="2:13" ht="14.25" thickBot="1" x14ac:dyDescent="0.2">
      <c r="B19" s="373" t="s">
        <v>107</v>
      </c>
      <c r="C19" s="375"/>
      <c r="D19" s="400" t="s">
        <v>108</v>
      </c>
      <c r="E19" s="401"/>
      <c r="F19" s="401" t="s">
        <v>109</v>
      </c>
      <c r="G19" s="401"/>
      <c r="H19" s="401"/>
      <c r="I19" s="401" t="s">
        <v>110</v>
      </c>
      <c r="J19" s="401"/>
      <c r="K19" s="401" t="s">
        <v>111</v>
      </c>
      <c r="L19" s="401"/>
      <c r="M19" s="402"/>
    </row>
    <row r="20" spans="2:13" ht="36.75" customHeight="1" thickBot="1" x14ac:dyDescent="0.2">
      <c r="B20" s="373"/>
      <c r="C20" s="375"/>
      <c r="D20" s="400"/>
      <c r="E20" s="401"/>
      <c r="F20" s="401"/>
      <c r="G20" s="401"/>
      <c r="H20" s="401"/>
      <c r="I20" s="401"/>
      <c r="J20" s="401"/>
      <c r="K20" s="406" t="s">
        <v>112</v>
      </c>
      <c r="L20" s="407"/>
      <c r="M20" s="408"/>
    </row>
    <row r="21" spans="2:13" ht="20.100000000000001" customHeight="1" x14ac:dyDescent="0.15">
      <c r="B21" s="379" t="s">
        <v>129</v>
      </c>
      <c r="C21" s="380"/>
      <c r="D21" s="380"/>
      <c r="E21" s="380"/>
      <c r="F21" s="381"/>
      <c r="G21" s="381"/>
      <c r="H21" s="381"/>
      <c r="I21" s="381"/>
      <c r="J21" s="381"/>
      <c r="K21" s="381"/>
      <c r="L21" s="381"/>
      <c r="M21" s="382"/>
    </row>
    <row r="22" spans="2:13" ht="20.100000000000001" customHeight="1" x14ac:dyDescent="0.15">
      <c r="B22" s="367" t="s">
        <v>78</v>
      </c>
      <c r="C22" s="368"/>
      <c r="D22" s="368"/>
      <c r="E22" s="368"/>
      <c r="F22" s="368"/>
      <c r="G22" s="368"/>
      <c r="H22" s="368"/>
      <c r="I22" s="368"/>
      <c r="J22" s="368"/>
      <c r="K22" s="368"/>
      <c r="L22" s="368"/>
      <c r="M22" s="369"/>
    </row>
    <row r="23" spans="2:13" ht="20.100000000000001" customHeight="1" x14ac:dyDescent="0.15">
      <c r="B23" s="367" t="s">
        <v>113</v>
      </c>
      <c r="C23" s="368"/>
      <c r="D23" s="368"/>
      <c r="E23" s="368"/>
      <c r="F23" s="368"/>
      <c r="G23" s="368"/>
      <c r="H23" s="368"/>
      <c r="I23" s="368"/>
      <c r="J23" s="368"/>
      <c r="K23" s="368"/>
      <c r="L23" s="368"/>
      <c r="M23" s="369"/>
    </row>
    <row r="24" spans="2:13" ht="20.100000000000001" customHeight="1" x14ac:dyDescent="0.15">
      <c r="B24" s="367" t="s">
        <v>79</v>
      </c>
      <c r="C24" s="368"/>
      <c r="D24" s="368"/>
      <c r="E24" s="368"/>
      <c r="F24" s="368"/>
      <c r="G24" s="368"/>
      <c r="H24" s="368"/>
      <c r="I24" s="368"/>
      <c r="J24" s="368"/>
      <c r="K24" s="368"/>
      <c r="L24" s="368"/>
      <c r="M24" s="369"/>
    </row>
    <row r="25" spans="2:13" ht="20.100000000000001" customHeight="1" thickBot="1" x14ac:dyDescent="0.2">
      <c r="B25" s="370"/>
      <c r="C25" s="371"/>
      <c r="D25" s="371"/>
      <c r="E25" s="371"/>
      <c r="F25" s="371"/>
      <c r="G25" s="371"/>
      <c r="H25" s="371"/>
      <c r="I25" s="69"/>
      <c r="J25" s="372" t="s">
        <v>77</v>
      </c>
      <c r="K25" s="372"/>
      <c r="L25" s="372"/>
      <c r="M25" s="70"/>
    </row>
    <row r="26" spans="2:13" ht="20.100000000000001" customHeight="1" x14ac:dyDescent="0.15">
      <c r="B26" s="384" t="s">
        <v>316</v>
      </c>
      <c r="C26" s="385"/>
      <c r="D26" s="385"/>
      <c r="E26" s="385"/>
      <c r="F26" s="385"/>
      <c r="G26" s="385"/>
      <c r="H26" s="385"/>
      <c r="I26" s="385"/>
      <c r="J26" s="385"/>
      <c r="K26" s="385"/>
      <c r="L26" s="385"/>
      <c r="M26" s="386"/>
    </row>
    <row r="27" spans="2:13" ht="20.100000000000001" customHeight="1" thickBot="1" x14ac:dyDescent="0.2">
      <c r="B27" s="387"/>
      <c r="C27" s="388"/>
      <c r="D27" s="388"/>
      <c r="E27" s="388"/>
      <c r="F27" s="388"/>
      <c r="G27" s="388"/>
      <c r="H27" s="388"/>
      <c r="I27" s="388"/>
      <c r="J27" s="388"/>
      <c r="K27" s="388"/>
      <c r="L27" s="388"/>
      <c r="M27" s="389"/>
    </row>
    <row r="28" spans="2:13" ht="14.25" thickBot="1" x14ac:dyDescent="0.2">
      <c r="B28" s="379" t="s">
        <v>114</v>
      </c>
      <c r="C28" s="380"/>
      <c r="D28" s="380"/>
      <c r="E28" s="380"/>
      <c r="F28" s="380"/>
      <c r="G28" s="380"/>
      <c r="H28" s="380"/>
      <c r="I28" s="380"/>
      <c r="J28" s="380"/>
      <c r="K28" s="380"/>
      <c r="L28" s="380"/>
      <c r="M28" s="396"/>
    </row>
    <row r="29" spans="2:13" ht="30" customHeight="1" thickBot="1" x14ac:dyDescent="0.2">
      <c r="B29" s="62" t="s">
        <v>81</v>
      </c>
      <c r="C29" s="373" t="s">
        <v>37</v>
      </c>
      <c r="D29" s="374"/>
      <c r="E29" s="375"/>
      <c r="F29" s="373" t="s">
        <v>82</v>
      </c>
      <c r="G29" s="375"/>
      <c r="H29" s="373" t="s">
        <v>38</v>
      </c>
      <c r="I29" s="374"/>
      <c r="J29" s="375"/>
      <c r="K29" s="373" t="s">
        <v>89</v>
      </c>
      <c r="L29" s="375"/>
      <c r="M29" s="40" t="s">
        <v>80</v>
      </c>
    </row>
    <row r="30" spans="2:13" ht="70.5" customHeight="1" thickBot="1" x14ac:dyDescent="0.2">
      <c r="B30" s="62" t="s">
        <v>117</v>
      </c>
      <c r="C30" s="373"/>
      <c r="D30" s="374"/>
      <c r="E30" s="375"/>
      <c r="F30" s="373"/>
      <c r="G30" s="375"/>
      <c r="H30" s="373"/>
      <c r="I30" s="374"/>
      <c r="J30" s="375"/>
      <c r="K30" s="373"/>
      <c r="L30" s="375"/>
      <c r="M30" s="40"/>
    </row>
    <row r="31" spans="2:13" ht="31.5" customHeight="1" x14ac:dyDescent="0.15">
      <c r="B31" s="365" t="s">
        <v>130</v>
      </c>
      <c r="C31" s="366"/>
      <c r="D31" s="366"/>
      <c r="E31" s="366"/>
      <c r="F31" s="366"/>
      <c r="G31" s="366"/>
      <c r="H31" s="366"/>
      <c r="I31" s="366"/>
      <c r="J31" s="366"/>
      <c r="K31" s="366"/>
      <c r="L31" s="366"/>
      <c r="M31" s="366"/>
    </row>
    <row r="32" spans="2:13" ht="20.100000000000001" customHeight="1" x14ac:dyDescent="0.15">
      <c r="B32" s="66"/>
      <c r="C32" s="66"/>
      <c r="D32" s="66"/>
      <c r="E32" s="66"/>
      <c r="F32" s="66"/>
      <c r="G32" s="66"/>
      <c r="H32" s="66"/>
      <c r="I32" s="66"/>
      <c r="J32" s="67"/>
      <c r="K32" s="67"/>
      <c r="L32" s="66"/>
      <c r="M32" s="66"/>
    </row>
  </sheetData>
  <mergeCells count="52">
    <mergeCell ref="I20:J20"/>
    <mergeCell ref="F20:H20"/>
    <mergeCell ref="D20:E20"/>
    <mergeCell ref="B20:C20"/>
    <mergeCell ref="C29:E29"/>
    <mergeCell ref="F29:G29"/>
    <mergeCell ref="B28:M28"/>
    <mergeCell ref="K20:M20"/>
    <mergeCell ref="F16:G16"/>
    <mergeCell ref="B18:M18"/>
    <mergeCell ref="H16:J16"/>
    <mergeCell ref="K16:L16"/>
    <mergeCell ref="C17:E17"/>
    <mergeCell ref="K17:L17"/>
    <mergeCell ref="H17:J17"/>
    <mergeCell ref="B19:C19"/>
    <mergeCell ref="D19:E19"/>
    <mergeCell ref="F19:H19"/>
    <mergeCell ref="I19:J19"/>
    <mergeCell ref="K19:M19"/>
    <mergeCell ref="B1:C1"/>
    <mergeCell ref="B2:M3"/>
    <mergeCell ref="B24:M24"/>
    <mergeCell ref="B26:M27"/>
    <mergeCell ref="B9:M9"/>
    <mergeCell ref="B5:E5"/>
    <mergeCell ref="F5:M5"/>
    <mergeCell ref="B6:M6"/>
    <mergeCell ref="B7:M7"/>
    <mergeCell ref="B8:M8"/>
    <mergeCell ref="B10:M10"/>
    <mergeCell ref="B11:M11"/>
    <mergeCell ref="B12:M12"/>
    <mergeCell ref="F17:G17"/>
    <mergeCell ref="B15:M15"/>
    <mergeCell ref="C16:E16"/>
    <mergeCell ref="B31:M31"/>
    <mergeCell ref="B23:M23"/>
    <mergeCell ref="B25:H25"/>
    <mergeCell ref="J25:L25"/>
    <mergeCell ref="I13:L13"/>
    <mergeCell ref="C14:H14"/>
    <mergeCell ref="I14:L14"/>
    <mergeCell ref="C13:H13"/>
    <mergeCell ref="B21:M21"/>
    <mergeCell ref="B22:M22"/>
    <mergeCell ref="C30:E30"/>
    <mergeCell ref="F30:G30"/>
    <mergeCell ref="H30:J30"/>
    <mergeCell ref="K30:L30"/>
    <mergeCell ref="K29:L29"/>
    <mergeCell ref="H29:J29"/>
  </mergeCells>
  <phoneticPr fontId="3"/>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6"/>
  <sheetViews>
    <sheetView view="pageBreakPreview" zoomScale="70" zoomScaleNormal="100" zoomScaleSheetLayoutView="70" workbookViewId="0">
      <selection activeCell="A8" sqref="A8:I8"/>
    </sheetView>
  </sheetViews>
  <sheetFormatPr defaultRowHeight="13.5" x14ac:dyDescent="0.15"/>
  <cols>
    <col min="1" max="2" width="10.625" customWidth="1"/>
    <col min="3" max="9" width="9.625" customWidth="1"/>
  </cols>
  <sheetData>
    <row r="1" spans="1:9" ht="30" customHeight="1" x14ac:dyDescent="0.15">
      <c r="A1" s="44" t="s">
        <v>298</v>
      </c>
      <c r="B1" s="44"/>
      <c r="C1" s="44"/>
      <c r="D1" s="44"/>
      <c r="E1" s="44"/>
    </row>
    <row r="2" spans="1:9" ht="30" customHeight="1" x14ac:dyDescent="0.15">
      <c r="A2" s="416" t="s">
        <v>44</v>
      </c>
      <c r="B2" s="416"/>
      <c r="C2" s="416"/>
      <c r="D2" s="416"/>
      <c r="E2" s="416"/>
      <c r="F2" s="416"/>
      <c r="G2" s="416"/>
      <c r="H2" s="416"/>
      <c r="I2" s="416"/>
    </row>
    <row r="3" spans="1:9" x14ac:dyDescent="0.15">
      <c r="A3" s="43"/>
    </row>
    <row r="4" spans="1:9" ht="30" customHeight="1" x14ac:dyDescent="0.15">
      <c r="A4" s="45" t="s">
        <v>45</v>
      </c>
      <c r="B4" s="45"/>
    </row>
    <row r="5" spans="1:9" ht="30" customHeight="1" x14ac:dyDescent="0.15">
      <c r="A5" s="413" t="s">
        <v>36</v>
      </c>
      <c r="B5" s="413"/>
      <c r="C5" s="441" t="s">
        <v>46</v>
      </c>
      <c r="D5" s="442"/>
      <c r="E5" s="442"/>
      <c r="F5" s="442"/>
      <c r="G5" s="442"/>
      <c r="H5" s="442"/>
      <c r="I5" s="443"/>
    </row>
    <row r="6" spans="1:9" ht="30" customHeight="1" x14ac:dyDescent="0.15">
      <c r="A6" s="413" t="s">
        <v>37</v>
      </c>
      <c r="B6" s="413"/>
      <c r="C6" s="267"/>
      <c r="D6" s="267"/>
      <c r="E6" s="267"/>
      <c r="F6" s="267"/>
      <c r="G6" s="267"/>
      <c r="H6" s="267"/>
      <c r="I6" s="267"/>
    </row>
    <row r="7" spans="1:9" ht="30" customHeight="1" x14ac:dyDescent="0.15">
      <c r="A7" s="412" t="s">
        <v>39</v>
      </c>
      <c r="B7" s="412"/>
      <c r="C7" s="267"/>
      <c r="D7" s="267"/>
      <c r="E7" s="267"/>
      <c r="F7" s="267"/>
      <c r="G7" s="267"/>
      <c r="H7" s="267"/>
      <c r="I7" s="267"/>
    </row>
    <row r="8" spans="1:9" ht="30" customHeight="1" x14ac:dyDescent="0.15">
      <c r="A8" s="414" t="s">
        <v>16</v>
      </c>
      <c r="B8" s="415"/>
      <c r="C8" s="409"/>
      <c r="D8" s="410"/>
      <c r="E8" s="410"/>
      <c r="F8" s="410"/>
      <c r="G8" s="410"/>
      <c r="H8" s="410"/>
      <c r="I8" s="411"/>
    </row>
    <row r="9" spans="1:9" ht="45.75" customHeight="1" x14ac:dyDescent="0.15">
      <c r="A9" s="421" t="s">
        <v>47</v>
      </c>
      <c r="B9" s="422"/>
      <c r="C9" s="364"/>
      <c r="D9" s="426"/>
      <c r="E9" s="426"/>
      <c r="F9" s="426"/>
      <c r="G9" s="426"/>
      <c r="H9" s="426"/>
      <c r="I9" s="427"/>
    </row>
    <row r="10" spans="1:9" ht="30" customHeight="1" x14ac:dyDescent="0.15">
      <c r="A10" s="424" t="s">
        <v>3</v>
      </c>
      <c r="B10" s="425"/>
      <c r="C10" s="350"/>
      <c r="D10" s="428"/>
      <c r="E10" s="428"/>
      <c r="F10" s="428"/>
      <c r="G10" s="428"/>
      <c r="H10" s="428"/>
      <c r="I10" s="429"/>
    </row>
    <row r="11" spans="1:9" ht="30" customHeight="1" x14ac:dyDescent="0.15">
      <c r="A11" s="440" t="s">
        <v>48</v>
      </c>
      <c r="B11" s="434"/>
      <c r="C11" s="355"/>
      <c r="D11" s="430"/>
      <c r="E11" s="430"/>
      <c r="F11" s="430"/>
      <c r="G11" s="430"/>
      <c r="H11" s="430"/>
      <c r="I11" s="431"/>
    </row>
    <row r="12" spans="1:9" ht="99.95" customHeight="1" x14ac:dyDescent="0.15">
      <c r="A12" s="432" t="s">
        <v>49</v>
      </c>
      <c r="B12" s="422"/>
      <c r="C12" s="435"/>
      <c r="D12" s="435"/>
      <c r="E12" s="435"/>
      <c r="F12" s="435"/>
      <c r="G12" s="435"/>
      <c r="H12" s="435"/>
      <c r="I12" s="435"/>
    </row>
    <row r="13" spans="1:9" ht="30" customHeight="1" x14ac:dyDescent="0.15">
      <c r="A13" s="433"/>
      <c r="B13" s="434"/>
      <c r="C13" s="436" t="s">
        <v>50</v>
      </c>
      <c r="D13" s="437"/>
      <c r="E13" s="437"/>
      <c r="F13" s="438"/>
      <c r="G13" s="438"/>
      <c r="H13" s="438"/>
      <c r="I13" s="439"/>
    </row>
    <row r="14" spans="1:9" ht="200.1" customHeight="1" x14ac:dyDescent="0.15">
      <c r="A14" s="423" t="s">
        <v>51</v>
      </c>
      <c r="B14" s="423"/>
      <c r="C14" s="267"/>
      <c r="D14" s="267"/>
      <c r="E14" s="267"/>
      <c r="F14" s="267"/>
      <c r="G14" s="267"/>
      <c r="H14" s="267"/>
      <c r="I14" s="267"/>
    </row>
    <row r="15" spans="1:9" ht="50.1" customHeight="1" x14ac:dyDescent="0.15">
      <c r="A15" s="413" t="s">
        <v>52</v>
      </c>
      <c r="B15" s="413"/>
      <c r="C15" s="267"/>
      <c r="D15" s="267"/>
      <c r="E15" s="267"/>
      <c r="F15" s="267"/>
      <c r="G15" s="267"/>
      <c r="H15" s="267"/>
      <c r="I15" s="267"/>
    </row>
    <row r="16" spans="1:9" ht="30" customHeight="1" x14ac:dyDescent="0.15">
      <c r="A16" s="417" t="s">
        <v>95</v>
      </c>
      <c r="B16" s="418"/>
      <c r="C16" s="418"/>
      <c r="D16" s="418"/>
      <c r="E16" s="418"/>
      <c r="F16" s="417"/>
      <c r="G16" s="417"/>
      <c r="H16" s="417"/>
      <c r="I16" s="417"/>
    </row>
    <row r="17" spans="1:9" ht="30" customHeight="1" x14ac:dyDescent="0.15">
      <c r="A17" s="419" t="s">
        <v>317</v>
      </c>
      <c r="B17" s="420"/>
      <c r="C17" s="420"/>
      <c r="D17" s="420"/>
      <c r="E17" s="420"/>
      <c r="F17" s="419"/>
      <c r="G17" s="419"/>
      <c r="H17" s="419"/>
      <c r="I17" s="419"/>
    </row>
    <row r="18" spans="1:9" x14ac:dyDescent="0.15">
      <c r="B18" s="223"/>
      <c r="C18" s="223"/>
      <c r="D18" s="223"/>
      <c r="E18" s="223"/>
    </row>
    <row r="19" spans="1:9" x14ac:dyDescent="0.15">
      <c r="B19" s="223"/>
      <c r="C19" s="223"/>
      <c r="D19" s="223"/>
      <c r="E19" s="223"/>
    </row>
    <row r="20" spans="1:9" x14ac:dyDescent="0.15">
      <c r="B20" s="223"/>
      <c r="C20" s="223"/>
      <c r="D20" s="223"/>
      <c r="E20" s="223"/>
    </row>
    <row r="21" spans="1:9" x14ac:dyDescent="0.15">
      <c r="B21" s="223"/>
      <c r="C21" s="223"/>
      <c r="D21" s="223"/>
      <c r="E21" s="223"/>
    </row>
    <row r="22" spans="1:9" x14ac:dyDescent="0.15">
      <c r="B22" s="223"/>
      <c r="C22" s="223"/>
      <c r="D22" s="223"/>
      <c r="E22" s="223"/>
    </row>
    <row r="26" spans="1:9" x14ac:dyDescent="0.15">
      <c r="B26" s="64"/>
    </row>
  </sheetData>
  <mergeCells count="22">
    <mergeCell ref="A2:I2"/>
    <mergeCell ref="A16:I16"/>
    <mergeCell ref="A17:I17"/>
    <mergeCell ref="A9:B9"/>
    <mergeCell ref="A14:B14"/>
    <mergeCell ref="A10:B10"/>
    <mergeCell ref="C14:I14"/>
    <mergeCell ref="C15:I15"/>
    <mergeCell ref="C9:I11"/>
    <mergeCell ref="A12:B13"/>
    <mergeCell ref="A15:B15"/>
    <mergeCell ref="C12:I12"/>
    <mergeCell ref="C13:I13"/>
    <mergeCell ref="A11:B11"/>
    <mergeCell ref="A5:B5"/>
    <mergeCell ref="C5:I5"/>
    <mergeCell ref="C6:I6"/>
    <mergeCell ref="C7:I7"/>
    <mergeCell ref="C8:I8"/>
    <mergeCell ref="A7:B7"/>
    <mergeCell ref="A6:B6"/>
    <mergeCell ref="A8:B8"/>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18</vt:i4>
      </vt:variant>
    </vt:vector>
  </HeadingPairs>
  <TitlesOfParts>
    <vt:vector size="41" baseType="lpstr">
      <vt:lpstr>一覧</vt:lpstr>
      <vt:lpstr>様式1</vt:lpstr>
      <vt:lpstr>様式2</vt:lpstr>
      <vt:lpstr>様式3</vt:lpstr>
      <vt:lpstr>様式4</vt:lpstr>
      <vt:lpstr>様式5</vt:lpstr>
      <vt:lpstr>様式6</vt:lpstr>
      <vt:lpstr>様式7</vt:lpstr>
      <vt:lpstr>様式8</vt:lpstr>
      <vt:lpstr>様式8+</vt:lpstr>
      <vt:lpstr>様式9</vt:lpstr>
      <vt:lpstr>様式9+</vt:lpstr>
      <vt:lpstr>様式10</vt:lpstr>
      <vt:lpstr>様式11</vt:lpstr>
      <vt:lpstr>様式12</vt:lpstr>
      <vt:lpstr>様式13_01</vt:lpstr>
      <vt:lpstr>様式13_02</vt:lpstr>
      <vt:lpstr>様式14</vt:lpstr>
      <vt:lpstr>様式15</vt:lpstr>
      <vt:lpstr>様式16</vt:lpstr>
      <vt:lpstr>様式16+</vt:lpstr>
      <vt:lpstr>協定書届</vt:lpstr>
      <vt:lpstr>協定書</vt:lpstr>
      <vt:lpstr>一覧!Print_Area</vt:lpstr>
      <vt:lpstr>協定書!Print_Area</vt:lpstr>
      <vt:lpstr>協定書届!Print_Area</vt:lpstr>
      <vt:lpstr>様式1!Print_Area</vt:lpstr>
      <vt:lpstr>様式10!Print_Area</vt:lpstr>
      <vt:lpstr>様式11!Print_Area</vt:lpstr>
      <vt:lpstr>様式12!Print_Area</vt:lpstr>
      <vt:lpstr>様式13_01!Print_Area</vt:lpstr>
      <vt:lpstr>様式13_02!Print_Area</vt:lpstr>
      <vt:lpstr>様式14!Print_Area</vt:lpstr>
      <vt:lpstr>様式16!Print_Area</vt:lpstr>
      <vt:lpstr>'様式16+'!Print_Area</vt:lpstr>
      <vt:lpstr>様式2!Print_Area</vt:lpstr>
      <vt:lpstr>様式3!Print_Area</vt:lpstr>
      <vt:lpstr>様式7!Print_Area</vt:lpstr>
      <vt:lpstr>様式8!Print_Area</vt:lpstr>
      <vt:lpstr>様式9!Print_Area</vt:lpstr>
      <vt:lpstr>様式15!Print_Titles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yutaka</dc:creator>
  <cp:lastModifiedBy>tomilg1226</cp:lastModifiedBy>
  <cp:lastPrinted>2026-03-16T05:50:12Z</cp:lastPrinted>
  <dcterms:created xsi:type="dcterms:W3CDTF">2012-07-05T23:28:21Z</dcterms:created>
  <dcterms:modified xsi:type="dcterms:W3CDTF">2026-03-24T11:41:19Z</dcterms:modified>
</cp:coreProperties>
</file>