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4\"/>
    </mc:Choice>
  </mc:AlternateContent>
  <xr:revisionPtr revIDLastSave="0" documentId="13_ncr:1_{7E26F4F6-A04B-434B-99B8-E455570693B5}" xr6:coauthVersionLast="45" xr6:coauthVersionMax="45" xr10:uidLastSave="{00000000-0000-0000-0000-000000000000}"/>
  <bookViews>
    <workbookView xWindow="2025" yWindow="345" windowWidth="25995" windowHeight="13470" xr2:uid="{00000000-000D-0000-FFFF-FFFF00000000}"/>
  </bookViews>
  <sheets>
    <sheet name="R5.2" sheetId="2" r:id="rId1"/>
  </sheets>
  <definedNames>
    <definedName name="_xlnm.Print_Area" localSheetId="0">'R5.2'!$A$1:$Z$72</definedName>
    <definedName name="_xlnm.Print_Titles" localSheetId="0">'R5.2'!$A:$A</definedName>
  </definedNames>
  <calcPr calcId="191029"/>
</workbook>
</file>

<file path=xl/calcChain.xml><?xml version="1.0" encoding="utf-8"?>
<calcChain xmlns="http://schemas.openxmlformats.org/spreadsheetml/2006/main">
  <c r="B6" i="2" l="1"/>
  <c r="B15" i="2"/>
  <c r="C34" i="2"/>
  <c r="B12" i="2"/>
  <c r="X5" i="2"/>
  <c r="X8" i="2"/>
  <c r="Y31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2" i="2"/>
  <c r="Y33" i="2"/>
  <c r="Y11" i="2"/>
  <c r="Y12" i="2"/>
  <c r="Y13" i="2"/>
  <c r="Y14" i="2"/>
  <c r="Y15" i="2"/>
  <c r="Y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9" i="2"/>
  <c r="X10" i="2"/>
  <c r="X11" i="2"/>
  <c r="X12" i="2"/>
  <c r="X13" i="2"/>
  <c r="X14" i="2"/>
  <c r="X15" i="2"/>
  <c r="X16" i="2"/>
  <c r="Y5" i="2"/>
  <c r="Z33" i="2"/>
  <c r="B33" i="2"/>
  <c r="B31" i="2"/>
  <c r="Z31" i="2"/>
  <c r="Z6" i="2"/>
  <c r="Y6" i="2"/>
  <c r="X6" i="2"/>
  <c r="Y9" i="2"/>
  <c r="Z9" i="2"/>
  <c r="Z5" i="2"/>
  <c r="Z22" i="2"/>
  <c r="X7" i="2"/>
  <c r="Y7" i="2"/>
  <c r="Z7" i="2"/>
  <c r="Y8" i="2"/>
  <c r="Z8" i="2"/>
  <c r="Y10" i="2"/>
  <c r="Z10" i="2"/>
  <c r="Z11" i="2"/>
  <c r="B7" i="2"/>
  <c r="B8" i="2"/>
  <c r="B9" i="2"/>
  <c r="B10" i="2"/>
  <c r="B11" i="2"/>
  <c r="B18" i="2"/>
  <c r="B5" i="2"/>
  <c r="B16" i="2"/>
  <c r="Z12" i="2"/>
  <c r="B13" i="2"/>
  <c r="Z13" i="2"/>
  <c r="B14" i="2"/>
  <c r="Z14" i="2"/>
  <c r="Z15" i="2"/>
  <c r="Z16" i="2"/>
  <c r="B17" i="2"/>
  <c r="Z17" i="2"/>
  <c r="Z18" i="2"/>
  <c r="B19" i="2"/>
  <c r="Z19" i="2"/>
  <c r="B20" i="2"/>
  <c r="Z20" i="2"/>
  <c r="B21" i="2"/>
  <c r="Z21" i="2"/>
  <c r="B22" i="2"/>
  <c r="B23" i="2"/>
  <c r="Z23" i="2"/>
  <c r="B24" i="2"/>
  <c r="Z24" i="2"/>
  <c r="B25" i="2"/>
  <c r="Z25" i="2"/>
  <c r="B26" i="2"/>
  <c r="Z26" i="2"/>
  <c r="B27" i="2"/>
  <c r="Z27" i="2"/>
  <c r="B28" i="2"/>
  <c r="Z28" i="2"/>
  <c r="B29" i="2"/>
  <c r="Z29" i="2"/>
  <c r="B30" i="2"/>
  <c r="Z30" i="2"/>
  <c r="B32" i="2"/>
  <c r="Z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Y38" i="2"/>
  <c r="AA33" i="2" l="1"/>
  <c r="AB33" i="2" s="1"/>
  <c r="AA32" i="2"/>
  <c r="AB32" i="2" s="1"/>
  <c r="AA31" i="2"/>
  <c r="AB31" i="2" s="1"/>
  <c r="AA29" i="2"/>
  <c r="AB29" i="2" s="1"/>
  <c r="AA28" i="2"/>
  <c r="AB28" i="2" s="1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AA19" i="2"/>
  <c r="AB19" i="2" s="1"/>
  <c r="AA18" i="2"/>
  <c r="AB18" i="2" s="1"/>
  <c r="AA17" i="2"/>
  <c r="AB17" i="2" s="1"/>
  <c r="AA16" i="2"/>
  <c r="AB16" i="2" s="1"/>
  <c r="AA15" i="2"/>
  <c r="AB15" i="2" s="1"/>
  <c r="AA14" i="2"/>
  <c r="AB14" i="2" s="1"/>
  <c r="AA13" i="2"/>
  <c r="AB13" i="2" s="1"/>
  <c r="AA12" i="2"/>
  <c r="AB12" i="2" s="1"/>
  <c r="AA11" i="2"/>
  <c r="AB11" i="2" s="1"/>
  <c r="AA10" i="2"/>
  <c r="AB10" i="2" s="1"/>
  <c r="AA9" i="2"/>
  <c r="AB9" i="2" s="1"/>
  <c r="AA8" i="2"/>
  <c r="AB8" i="2" s="1"/>
  <c r="AA7" i="2"/>
  <c r="AB7" i="2" s="1"/>
  <c r="Z34" i="2"/>
  <c r="AA6" i="2"/>
  <c r="Y34" i="2"/>
  <c r="B34" i="2"/>
  <c r="I63" i="2" s="1"/>
  <c r="X34" i="2"/>
  <c r="AA5" i="2"/>
  <c r="AB5" i="2" s="1"/>
  <c r="X69" i="2" l="1"/>
  <c r="F69" i="2"/>
  <c r="K69" i="2"/>
  <c r="F49" i="2"/>
  <c r="C67" i="2"/>
  <c r="K46" i="2"/>
  <c r="H44" i="2"/>
  <c r="Q59" i="2"/>
  <c r="D45" i="2"/>
  <c r="T49" i="2"/>
  <c r="K48" i="2"/>
  <c r="X56" i="2"/>
  <c r="Z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Z68" i="2"/>
  <c r="B47" i="2"/>
  <c r="E67" i="2"/>
  <c r="Q66" i="2"/>
  <c r="C59" i="2"/>
  <c r="H57" i="2"/>
  <c r="E47" i="2"/>
  <c r="V48" i="2"/>
  <c r="U66" i="2"/>
  <c r="Y62" i="2"/>
  <c r="W47" i="2"/>
  <c r="H53" i="2"/>
  <c r="V64" i="2"/>
  <c r="C64" i="2"/>
  <c r="P52" i="2"/>
  <c r="H65" i="2"/>
  <c r="X52" i="2"/>
  <c r="M49" i="2"/>
  <c r="O61" i="2"/>
  <c r="N65" i="2"/>
  <c r="M70" i="2"/>
  <c r="L62" i="2"/>
  <c r="G58" i="2"/>
  <c r="G61" i="2"/>
  <c r="M62" i="2"/>
  <c r="J44" i="2"/>
  <c r="Y50" i="2"/>
  <c r="M59" i="2"/>
  <c r="Q46" i="2"/>
  <c r="I47" i="2"/>
  <c r="E42" i="2"/>
  <c r="D60" i="2"/>
  <c r="C48" i="2"/>
  <c r="I59" i="2"/>
  <c r="L52" i="2"/>
  <c r="Z60" i="2"/>
  <c r="Y48" i="2"/>
  <c r="X70" i="2"/>
  <c r="D66" i="2"/>
  <c r="M67" i="2"/>
  <c r="X50" i="2"/>
  <c r="K56" i="2"/>
  <c r="N58" i="2"/>
  <c r="Y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W45" i="2"/>
  <c r="Z65" i="2"/>
  <c r="W61" i="2"/>
  <c r="C49" i="2"/>
  <c r="X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Z44" i="2"/>
  <c r="Y52" i="2"/>
  <c r="L43" i="2"/>
  <c r="N49" i="2"/>
  <c r="Q41" i="2"/>
  <c r="O59" i="2"/>
  <c r="X48" i="2"/>
  <c r="M60" i="2"/>
  <c r="E54" i="2"/>
  <c r="E65" i="2"/>
  <c r="P55" i="2"/>
  <c r="D47" i="2"/>
  <c r="X65" i="2"/>
  <c r="X66" i="2"/>
  <c r="O42" i="2"/>
  <c r="Z52" i="2"/>
  <c r="R50" i="2"/>
  <c r="T53" i="2"/>
  <c r="L54" i="2"/>
  <c r="Y60" i="2"/>
  <c r="D63" i="2"/>
  <c r="O48" i="2"/>
  <c r="K67" i="2"/>
  <c r="V65" i="2"/>
  <c r="M41" i="2"/>
  <c r="L53" i="2"/>
  <c r="K49" i="2"/>
  <c r="V47" i="2"/>
  <c r="B64" i="2"/>
  <c r="R51" i="2"/>
  <c r="W64" i="2"/>
  <c r="S42" i="2"/>
  <c r="Z66" i="2"/>
  <c r="H52" i="2"/>
  <c r="O68" i="2"/>
  <c r="V45" i="2"/>
  <c r="Q45" i="2"/>
  <c r="G53" i="2"/>
  <c r="C60" i="2"/>
  <c r="E51" i="2"/>
  <c r="B66" i="2"/>
  <c r="Y46" i="2"/>
  <c r="S53" i="2"/>
  <c r="M65" i="2"/>
  <c r="X43" i="2"/>
  <c r="U59" i="2"/>
  <c r="N56" i="2"/>
  <c r="R66" i="2"/>
  <c r="O47" i="2"/>
  <c r="Z59" i="2"/>
  <c r="I50" i="2"/>
  <c r="Z51" i="2"/>
  <c r="I66" i="2"/>
  <c r="R69" i="2"/>
  <c r="W48" i="2"/>
  <c r="M54" i="2"/>
  <c r="K52" i="2"/>
  <c r="U63" i="2"/>
  <c r="W57" i="2"/>
  <c r="Y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X41" i="2"/>
  <c r="I52" i="2"/>
  <c r="W62" i="2"/>
  <c r="R55" i="2"/>
  <c r="G66" i="2"/>
  <c r="F56" i="2"/>
  <c r="O64" i="2"/>
  <c r="T61" i="2"/>
  <c r="B44" i="2"/>
  <c r="V55" i="2"/>
  <c r="T48" i="2"/>
  <c r="G43" i="2"/>
  <c r="S61" i="2"/>
  <c r="E68" i="2"/>
  <c r="E50" i="2"/>
  <c r="Y68" i="2"/>
  <c r="X44" i="2"/>
  <c r="K64" i="2"/>
  <c r="W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W49" i="2"/>
  <c r="F65" i="2"/>
  <c r="C55" i="2"/>
  <c r="T62" i="2"/>
  <c r="V53" i="2"/>
  <c r="Q54" i="2"/>
  <c r="G48" i="2"/>
  <c r="J42" i="2"/>
  <c r="Y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Y53" i="2"/>
  <c r="C61" i="2"/>
  <c r="R60" i="2"/>
  <c r="S64" i="2"/>
  <c r="Q65" i="2"/>
  <c r="V50" i="2"/>
  <c r="X60" i="2"/>
  <c r="L56" i="2"/>
  <c r="M58" i="2"/>
  <c r="D42" i="2"/>
  <c r="I49" i="2"/>
  <c r="E48" i="2"/>
  <c r="Z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Y58" i="2"/>
  <c r="X57" i="2"/>
  <c r="E44" i="2"/>
  <c r="V62" i="2"/>
  <c r="X46" i="2"/>
  <c r="E62" i="2"/>
  <c r="I60" i="2"/>
  <c r="C43" i="2"/>
  <c r="P43" i="2"/>
  <c r="V68" i="2"/>
  <c r="J68" i="2"/>
  <c r="N54" i="2"/>
  <c r="R59" i="2"/>
  <c r="Y49" i="2"/>
  <c r="S69" i="2"/>
  <c r="W69" i="2"/>
  <c r="V70" i="2"/>
  <c r="E55" i="2"/>
  <c r="W52" i="2"/>
  <c r="L60" i="2"/>
  <c r="W46" i="2"/>
  <c r="O50" i="2"/>
  <c r="H43" i="2"/>
  <c r="N47" i="2"/>
  <c r="Z67" i="2"/>
  <c r="O57" i="2"/>
  <c r="X53" i="2"/>
  <c r="C51" i="2"/>
  <c r="I57" i="2"/>
  <c r="J55" i="2"/>
  <c r="S62" i="2"/>
  <c r="O41" i="2"/>
  <c r="V52" i="2"/>
  <c r="D52" i="2"/>
  <c r="Y61" i="2"/>
  <c r="F50" i="2"/>
  <c r="J65" i="2"/>
  <c r="N50" i="2"/>
  <c r="Y69" i="2"/>
  <c r="F43" i="2"/>
  <c r="S43" i="2"/>
  <c r="C70" i="2"/>
  <c r="K68" i="2"/>
  <c r="P50" i="2"/>
  <c r="E49" i="2"/>
  <c r="G60" i="2"/>
  <c r="U46" i="2"/>
  <c r="M68" i="2"/>
  <c r="C63" i="2"/>
  <c r="R52" i="2"/>
  <c r="X59" i="2"/>
  <c r="G68" i="2"/>
  <c r="R58" i="2"/>
  <c r="H42" i="2"/>
  <c r="C45" i="2"/>
  <c r="X49" i="2"/>
  <c r="N68" i="2"/>
  <c r="D48" i="2"/>
  <c r="D57" i="2"/>
  <c r="L69" i="2"/>
  <c r="H60" i="2"/>
  <c r="C50" i="2"/>
  <c r="N63" i="2"/>
  <c r="D50" i="2"/>
  <c r="S65" i="2"/>
  <c r="W53" i="2"/>
  <c r="F63" i="2"/>
  <c r="I44" i="2"/>
  <c r="X58" i="2"/>
  <c r="S67" i="2"/>
  <c r="H70" i="2"/>
  <c r="R47" i="2"/>
  <c r="F68" i="2"/>
  <c r="W54" i="2"/>
  <c r="I56" i="2"/>
  <c r="I55" i="2"/>
  <c r="L55" i="2"/>
  <c r="L47" i="2"/>
  <c r="Y57" i="2"/>
  <c r="K41" i="2"/>
  <c r="X54" i="2"/>
  <c r="S55" i="2"/>
  <c r="U65" i="2"/>
  <c r="Q52" i="2"/>
  <c r="M56" i="2"/>
  <c r="U42" i="2"/>
  <c r="B65" i="2"/>
  <c r="F62" i="2"/>
  <c r="N64" i="2"/>
  <c r="X64" i="2"/>
  <c r="T47" i="2"/>
  <c r="G62" i="2"/>
  <c r="Y54" i="2"/>
  <c r="T67" i="2"/>
  <c r="R54" i="2"/>
  <c r="P58" i="2"/>
  <c r="Z57" i="2"/>
  <c r="F47" i="2"/>
  <c r="U49" i="2"/>
  <c r="J63" i="2"/>
  <c r="V60" i="2"/>
  <c r="J70" i="2"/>
  <c r="U56" i="2"/>
  <c r="T45" i="2"/>
  <c r="T51" i="2"/>
  <c r="X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X61" i="2"/>
  <c r="N60" i="2"/>
  <c r="J46" i="2"/>
  <c r="T64" i="2"/>
  <c r="S57" i="2"/>
  <c r="Q67" i="2"/>
  <c r="Y42" i="2"/>
  <c r="X42" i="2"/>
  <c r="E46" i="2"/>
  <c r="O51" i="2"/>
  <c r="W43" i="2"/>
  <c r="R56" i="2"/>
  <c r="H48" i="2"/>
  <c r="Y59" i="2"/>
  <c r="W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X51" i="2"/>
  <c r="D54" i="2"/>
  <c r="M69" i="2"/>
  <c r="B57" i="2"/>
  <c r="C58" i="2"/>
  <c r="J50" i="2"/>
  <c r="F54" i="2"/>
  <c r="I58" i="2"/>
  <c r="Y55" i="2"/>
  <c r="G63" i="2"/>
  <c r="Y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Z61" i="2"/>
  <c r="U62" i="2"/>
  <c r="F70" i="2"/>
  <c r="D49" i="2"/>
  <c r="L49" i="2"/>
  <c r="L51" i="2"/>
  <c r="O65" i="2"/>
  <c r="Q69" i="2"/>
  <c r="F57" i="2"/>
  <c r="F41" i="2"/>
  <c r="J45" i="2"/>
  <c r="H63" i="2"/>
  <c r="W58" i="2"/>
  <c r="T57" i="2"/>
  <c r="J64" i="2"/>
  <c r="W42" i="2"/>
  <c r="M42" i="2"/>
  <c r="U69" i="2"/>
  <c r="P66" i="2"/>
  <c r="J60" i="2"/>
  <c r="K57" i="2"/>
  <c r="O46" i="2"/>
  <c r="Z54" i="2"/>
  <c r="P48" i="2"/>
  <c r="G41" i="2"/>
  <c r="K50" i="2"/>
  <c r="Y56" i="2"/>
  <c r="K60" i="2"/>
  <c r="U58" i="2"/>
  <c r="W65" i="2"/>
  <c r="W67" i="2"/>
  <c r="S54" i="2"/>
  <c r="D44" i="2"/>
  <c r="E41" i="2"/>
  <c r="K62" i="2"/>
  <c r="G65" i="2"/>
  <c r="J48" i="2"/>
  <c r="J69" i="2"/>
  <c r="T68" i="2"/>
  <c r="Z48" i="2"/>
  <c r="N48" i="2"/>
  <c r="N70" i="2"/>
  <c r="M45" i="2"/>
  <c r="T65" i="2"/>
  <c r="P51" i="2"/>
  <c r="J51" i="2"/>
  <c r="T70" i="2"/>
  <c r="M43" i="2"/>
  <c r="U52" i="2"/>
  <c r="D51" i="2"/>
  <c r="S68" i="2"/>
  <c r="P53" i="2"/>
  <c r="Z41" i="2"/>
  <c r="U45" i="2"/>
  <c r="J58" i="2"/>
  <c r="U60" i="2"/>
  <c r="B54" i="2"/>
  <c r="V41" i="2"/>
  <c r="V46" i="2"/>
  <c r="X62" i="2"/>
  <c r="I69" i="2"/>
  <c r="Q63" i="2"/>
  <c r="H59" i="2"/>
  <c r="K45" i="2"/>
  <c r="Q48" i="2"/>
  <c r="W66" i="2"/>
  <c r="G70" i="2"/>
  <c r="Y63" i="2"/>
  <c r="T41" i="2"/>
  <c r="N42" i="2"/>
  <c r="K42" i="2"/>
  <c r="G69" i="2"/>
  <c r="V43" i="2"/>
  <c r="M57" i="2"/>
  <c r="K59" i="2"/>
  <c r="P57" i="2"/>
  <c r="E63" i="2"/>
  <c r="C47" i="2"/>
  <c r="Z53" i="2"/>
  <c r="I53" i="2"/>
  <c r="D53" i="2"/>
  <c r="H67" i="2"/>
  <c r="U67" i="2"/>
  <c r="W63" i="2"/>
  <c r="M51" i="2"/>
  <c r="O62" i="2"/>
  <c r="R70" i="2"/>
  <c r="O70" i="2"/>
  <c r="Q61" i="2"/>
  <c r="K55" i="2"/>
  <c r="Y45" i="2"/>
  <c r="Z56" i="2"/>
  <c r="W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Z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Z49" i="2"/>
  <c r="R46" i="2"/>
  <c r="H45" i="2"/>
  <c r="U70" i="2"/>
  <c r="E53" i="2"/>
  <c r="U41" i="2"/>
  <c r="F53" i="2"/>
  <c r="R65" i="2"/>
  <c r="K65" i="2"/>
  <c r="M52" i="2"/>
  <c r="F66" i="2"/>
  <c r="G55" i="2"/>
  <c r="Z42" i="2"/>
  <c r="J66" i="2"/>
  <c r="J41" i="2"/>
  <c r="W59" i="2"/>
  <c r="Q70" i="2"/>
  <c r="V44" i="2"/>
  <c r="Z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X68" i="2"/>
  <c r="W55" i="2"/>
  <c r="P62" i="2"/>
  <c r="B50" i="2"/>
  <c r="Z58" i="2"/>
  <c r="C56" i="2"/>
  <c r="M61" i="2"/>
  <c r="P49" i="2"/>
  <c r="I42" i="2"/>
  <c r="O55" i="2"/>
  <c r="Y51" i="2"/>
  <c r="C57" i="2"/>
  <c r="Z50" i="2"/>
  <c r="Q44" i="2"/>
  <c r="R45" i="2"/>
  <c r="J61" i="2"/>
  <c r="X47" i="2"/>
  <c r="W44" i="2"/>
  <c r="G54" i="2"/>
  <c r="C44" i="2"/>
  <c r="F44" i="2"/>
  <c r="V61" i="2"/>
  <c r="S59" i="2"/>
  <c r="O69" i="2"/>
  <c r="E70" i="2"/>
  <c r="I45" i="2"/>
  <c r="I43" i="2"/>
  <c r="V56" i="2"/>
  <c r="D65" i="2"/>
  <c r="Z45" i="2"/>
  <c r="Q42" i="2"/>
  <c r="Q50" i="2"/>
  <c r="N53" i="2"/>
  <c r="Z64" i="2"/>
  <c r="B52" i="2"/>
  <c r="S52" i="2"/>
  <c r="I46" i="2"/>
  <c r="T56" i="2"/>
  <c r="P70" i="2"/>
  <c r="S48" i="2"/>
  <c r="C46" i="2"/>
  <c r="U51" i="2"/>
  <c r="Q57" i="2"/>
  <c r="Z70" i="2"/>
  <c r="D56" i="2"/>
  <c r="X55" i="2"/>
  <c r="R49" i="2"/>
  <c r="J56" i="2"/>
  <c r="T46" i="2"/>
  <c r="S45" i="2"/>
  <c r="P41" i="2"/>
  <c r="L44" i="2"/>
  <c r="N59" i="2"/>
  <c r="D55" i="2"/>
  <c r="D43" i="2"/>
  <c r="M53" i="2"/>
  <c r="W56" i="2"/>
  <c r="I62" i="2"/>
  <c r="D64" i="2"/>
  <c r="H41" i="2"/>
  <c r="F58" i="2"/>
  <c r="P69" i="2"/>
  <c r="N61" i="2"/>
  <c r="Y47" i="2"/>
  <c r="V42" i="2"/>
  <c r="O54" i="2"/>
  <c r="E69" i="2"/>
  <c r="N51" i="2"/>
  <c r="T69" i="2"/>
  <c r="P67" i="2"/>
  <c r="D67" i="2"/>
  <c r="H64" i="2"/>
  <c r="S41" i="2"/>
  <c r="Z63" i="2"/>
  <c r="U61" i="2"/>
  <c r="V49" i="2"/>
  <c r="M66" i="2"/>
  <c r="Z69" i="2"/>
  <c r="W60" i="2"/>
  <c r="M55" i="2"/>
  <c r="J52" i="2"/>
  <c r="O56" i="2"/>
  <c r="N41" i="2"/>
  <c r="Q68" i="2"/>
  <c r="Y66" i="2"/>
  <c r="V63" i="2"/>
  <c r="G56" i="2"/>
  <c r="F52" i="2"/>
  <c r="S56" i="2"/>
  <c r="P47" i="2"/>
  <c r="M46" i="2"/>
  <c r="K54" i="2"/>
  <c r="G51" i="2"/>
  <c r="G50" i="2"/>
  <c r="R57" i="2"/>
  <c r="V57" i="2"/>
  <c r="W68" i="2"/>
  <c r="X45" i="2"/>
  <c r="B45" i="2"/>
  <c r="R43" i="2"/>
  <c r="Y43" i="2"/>
  <c r="C52" i="2"/>
  <c r="Z47" i="2"/>
  <c r="P60" i="2"/>
  <c r="S51" i="2"/>
  <c r="Y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W50" i="2"/>
  <c r="P63" i="2"/>
  <c r="B62" i="2"/>
  <c r="E60" i="2"/>
  <c r="B51" i="2"/>
  <c r="U47" i="2"/>
  <c r="P42" i="2"/>
  <c r="Y70" i="2"/>
  <c r="AA34" i="2"/>
  <c r="AB34" i="2" s="1"/>
  <c r="D1" i="2"/>
  <c r="AB1" i="2" s="1"/>
</calcChain>
</file>

<file path=xl/sharedStrings.xml><?xml version="1.0" encoding="utf-8"?>
<sst xmlns="http://schemas.openxmlformats.org/spreadsheetml/2006/main" count="125" uniqueCount="67">
  <si>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</si>
  <si>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</si>
  <si>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</si>
  <si>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</si>
  <si>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</si>
  <si>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</si>
  <si>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</si>
  <si>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</si>
  <si>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</si>
  <si>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</si>
  <si>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</si>
  <si>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</si>
  <si>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</si>
  <si>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</si>
  <si>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</si>
  <si>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</si>
  <si>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</si>
  <si>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</si>
  <si>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</si>
  <si>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</si>
  <si>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</si>
  <si>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</si>
  <si>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</si>
  <si>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</si>
  <si>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</si>
  <si>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</si>
  <si>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</si>
  <si>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</si>
  <si>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</si>
  <si>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</si>
  <si>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</si>
  <si>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</si>
  <si>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</si>
  <si>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</si>
  <si>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</si>
  <si>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</si>
  <si>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</si>
  <si>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</si>
  <si>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</si>
  <si>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</si>
  <si>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</si>
  <si>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</si>
  <si>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</si>
  <si>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</si>
  <si>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</si>
  <si>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</si>
  <si>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</si>
  <si>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</si>
  <si>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</si>
  <si>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</si>
  <si>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</si>
  <si>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</si>
  <si>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</si>
  <si>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</si>
  <si>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</si>
  <si>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</si>
  <si>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</si>
  <si>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</si>
  <si>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</si>
  <si>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</si>
  <si>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</si>
  <si>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</si>
  <si>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</si>
  <si>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</si>
  <si>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</si>
  <si>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</si>
  <si>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（令和5年2月28日現在）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</si>
</sst>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38" fontId="21" fillId="4" borderId="0" xfId="0" applyNumberFormat="1" applyFont="1" applyFill="1">
      <alignment vertical="center"/>
    </xf>
    <xf numFmtId="38" fontId="16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>
      <alignment vertical="center"/>
    </xf>
    <xf numFmtId="38" fontId="19" fillId="4" borderId="0" xfId="0" applyNumberFormat="1" applyFont="1" applyFill="1">
      <alignment vertical="center"/>
    </xf>
    <xf numFmtId="38" fontId="19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>
      <alignment vertical="center"/>
    </xf>
    <xf numFmtId="38" fontId="22" fillId="4" borderId="0" xfId="0" applyNumberFormat="1" applyFont="1" applyFill="1">
      <alignment vertical="center"/>
    </xf>
    <xf numFmtId="38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2"/>
  <sheetViews>
    <sheetView tabSelected="1" view="pageBreakPreview" zoomScale="85" zoomScaleNormal="75" zoomScaleSheetLayoutView="8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W34" sqref="W34"/>
    </sheetView>
  </sheetViews>
  <sheetFormatPr defaultRowHeight="13.5" x14ac:dyDescent="0.15"/>
  <cols>
    <col min="1" max="1" width="12" style="2" customWidth="1"/>
    <col min="2" max="7" width="9.125" style="2" customWidth="1"/>
    <col min="8" max="12" width="9.125" style="12" customWidth="1"/>
    <col min="13" max="26" width="9.125" style="2" customWidth="1"/>
    <col min="27" max="27" width="10.125" style="2" customWidth="1"/>
    <col min="28" max="28" width="9" style="28"/>
    <col min="29" max="16384" width="9" style="2"/>
  </cols>
  <sheetData>
    <row r="1" spans="1:28" ht="30" customHeight="1" x14ac:dyDescent="0.15">
      <c r="A1" s="1" t="s">
        <v>0</v>
      </c>
      <c r="D1" s="61">
        <f>SUM(X34:Z34)</f>
        <v>65885</v>
      </c>
      <c r="E1" s="61"/>
      <c r="F1" s="19"/>
      <c r="G1" s="12"/>
      <c r="AB1" s="27" t="str">
        <f>IF(D1=B34," ","miss")</f>
        <v xml:space="preserve"> </v>
      </c>
    </row>
    <row r="2" spans="1:28" ht="18.75" x14ac:dyDescent="0.15">
      <c r="A2" s="3" t="s">
        <v>55</v>
      </c>
      <c r="P2" s="4"/>
      <c r="Q2" s="4"/>
      <c r="R2" s="4"/>
      <c r="S2" s="5"/>
      <c r="T2" s="5"/>
      <c r="U2" s="5"/>
      <c r="V2" s="5"/>
      <c r="W2" s="5"/>
      <c r="X2" s="4"/>
      <c r="Y2" s="31" t="s">
        <v>66</v>
      </c>
      <c r="Z2" s="50" t="s">
        <v>1</v>
      </c>
    </row>
    <row r="3" spans="1:28" ht="18.75" customHeight="1" x14ac:dyDescent="0.15">
      <c r="A3" s="67" t="s">
        <v>27</v>
      </c>
      <c r="B3" s="65" t="s">
        <v>28</v>
      </c>
      <c r="C3" s="22"/>
      <c r="D3" s="22"/>
      <c r="E3" s="22"/>
      <c r="F3" s="22"/>
      <c r="G3" s="22"/>
      <c r="H3" s="38"/>
      <c r="I3" s="38"/>
      <c r="J3" s="38"/>
      <c r="K3" s="38"/>
      <c r="L3" s="3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62" t="s">
        <v>2</v>
      </c>
      <c r="Y3" s="63"/>
      <c r="Z3" s="64"/>
    </row>
    <row r="4" spans="1:28" ht="30.75" customHeight="1" x14ac:dyDescent="0.15">
      <c r="A4" s="67"/>
      <c r="B4" s="66"/>
      <c r="C4" s="60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7" t="s">
        <v>24</v>
      </c>
      <c r="Y4" s="8" t="s">
        <v>57</v>
      </c>
      <c r="Z4" s="7" t="s">
        <v>58</v>
      </c>
    </row>
    <row r="5" spans="1:28" s="53" customFormat="1" ht="26.25" customHeight="1" x14ac:dyDescent="0.15">
      <c r="A5" s="9" t="s">
        <v>52</v>
      </c>
      <c r="B5" s="10">
        <f t="shared" ref="B5:B11" si="0">SUM(C5:W5)</f>
        <v>6915</v>
      </c>
      <c r="C5" s="44">
        <v>474</v>
      </c>
      <c r="D5" s="30">
        <v>479</v>
      </c>
      <c r="E5" s="30">
        <v>405</v>
      </c>
      <c r="F5" s="30">
        <v>360</v>
      </c>
      <c r="G5" s="30">
        <v>374</v>
      </c>
      <c r="H5" s="30">
        <v>439</v>
      </c>
      <c r="I5" s="30">
        <v>533</v>
      </c>
      <c r="J5" s="30">
        <v>518</v>
      </c>
      <c r="K5" s="11">
        <v>495</v>
      </c>
      <c r="L5" s="30">
        <v>493</v>
      </c>
      <c r="M5" s="30">
        <v>461</v>
      </c>
      <c r="N5" s="30">
        <v>407</v>
      </c>
      <c r="O5" s="30">
        <v>327</v>
      </c>
      <c r="P5" s="30">
        <v>364</v>
      </c>
      <c r="Q5" s="30">
        <v>313</v>
      </c>
      <c r="R5" s="30">
        <v>167</v>
      </c>
      <c r="S5" s="30">
        <v>147</v>
      </c>
      <c r="T5" s="30">
        <v>101</v>
      </c>
      <c r="U5" s="30">
        <v>41</v>
      </c>
      <c r="V5" s="30">
        <v>16</v>
      </c>
      <c r="W5" s="11">
        <v>1</v>
      </c>
      <c r="X5" s="34">
        <f>SUM($C5:$E5)</f>
        <v>1358</v>
      </c>
      <c r="Y5" s="35">
        <f t="shared" ref="Y5:Y16" si="1">SUM(F5:O5)</f>
        <v>4407</v>
      </c>
      <c r="Z5" s="35">
        <f t="shared" ref="Z5:Z11" si="2">SUM(P5:W5)</f>
        <v>1150</v>
      </c>
      <c r="AA5" s="36">
        <f>SUM(X5:Z5)</f>
        <v>6915</v>
      </c>
      <c r="AB5" s="37" t="str">
        <f>IF(B5=AA5," ","miss")</f>
        <v xml:space="preserve"> </v>
      </c>
    </row>
    <row r="6" spans="1:28" s="53" customFormat="1" ht="26.25" customHeight="1" x14ac:dyDescent="0.15">
      <c r="A6" s="9" t="s">
        <v>29</v>
      </c>
      <c r="B6" s="10">
        <f>SUM(C6:W6)</f>
        <v>1144</v>
      </c>
      <c r="C6" s="30">
        <v>83</v>
      </c>
      <c r="D6" s="30">
        <v>78</v>
      </c>
      <c r="E6" s="30">
        <v>54</v>
      </c>
      <c r="F6" s="30">
        <v>45</v>
      </c>
      <c r="G6" s="30">
        <v>44</v>
      </c>
      <c r="H6" s="30">
        <v>65</v>
      </c>
      <c r="I6" s="30">
        <v>107</v>
      </c>
      <c r="J6" s="30">
        <v>92</v>
      </c>
      <c r="K6" s="30">
        <v>86</v>
      </c>
      <c r="L6" s="30">
        <v>70</v>
      </c>
      <c r="M6" s="30">
        <v>59</v>
      </c>
      <c r="N6" s="30">
        <v>44</v>
      </c>
      <c r="O6" s="30">
        <v>54</v>
      </c>
      <c r="P6" s="30">
        <v>62</v>
      </c>
      <c r="Q6" s="30">
        <v>59</v>
      </c>
      <c r="R6" s="30">
        <v>59</v>
      </c>
      <c r="S6" s="30">
        <v>45</v>
      </c>
      <c r="T6" s="30">
        <v>23</v>
      </c>
      <c r="U6" s="30">
        <v>9</v>
      </c>
      <c r="V6" s="30">
        <v>2</v>
      </c>
      <c r="W6" s="11">
        <v>4</v>
      </c>
      <c r="X6" s="34">
        <f>SUM($C6:$E6)</f>
        <v>215</v>
      </c>
      <c r="Y6" s="34">
        <f t="shared" si="1"/>
        <v>666</v>
      </c>
      <c r="Z6" s="34">
        <f t="shared" si="2"/>
        <v>263</v>
      </c>
      <c r="AA6" s="51">
        <f t="shared" ref="AA6:AA34" si="3">SUM(X6:Z6)</f>
        <v>1144</v>
      </c>
      <c r="AB6" s="52"/>
    </row>
    <row r="7" spans="1:28" s="53" customFormat="1" ht="26.25" customHeight="1" x14ac:dyDescent="0.15">
      <c r="A7" s="33" t="s">
        <v>60</v>
      </c>
      <c r="B7" s="10">
        <f t="shared" si="0"/>
        <v>1126</v>
      </c>
      <c r="C7" s="30">
        <v>110</v>
      </c>
      <c r="D7" s="30">
        <v>114</v>
      </c>
      <c r="E7" s="11">
        <v>100</v>
      </c>
      <c r="F7" s="30">
        <v>86</v>
      </c>
      <c r="G7" s="30">
        <v>46</v>
      </c>
      <c r="H7" s="30">
        <v>62</v>
      </c>
      <c r="I7" s="30">
        <v>99</v>
      </c>
      <c r="J7" s="30">
        <v>102</v>
      </c>
      <c r="K7" s="30">
        <v>107</v>
      </c>
      <c r="L7" s="11">
        <v>86</v>
      </c>
      <c r="M7" s="30">
        <v>68</v>
      </c>
      <c r="N7" s="30">
        <v>43</v>
      </c>
      <c r="O7" s="30">
        <v>23</v>
      </c>
      <c r="P7" s="30">
        <v>24</v>
      </c>
      <c r="Q7" s="30">
        <v>26</v>
      </c>
      <c r="R7" s="30">
        <v>11</v>
      </c>
      <c r="S7" s="30">
        <v>13</v>
      </c>
      <c r="T7" s="30">
        <v>6</v>
      </c>
      <c r="U7" s="30">
        <v>0</v>
      </c>
      <c r="V7" s="30">
        <v>0</v>
      </c>
      <c r="W7" s="11">
        <v>0</v>
      </c>
      <c r="X7" s="34">
        <f t="shared" ref="X7:X33" si="4">SUM($C7:$E7)</f>
        <v>324</v>
      </c>
      <c r="Y7" s="34">
        <f t="shared" si="1"/>
        <v>722</v>
      </c>
      <c r="Z7" s="34">
        <f t="shared" si="2"/>
        <v>80</v>
      </c>
      <c r="AA7" s="51">
        <f t="shared" si="3"/>
        <v>1126</v>
      </c>
      <c r="AB7" s="52" t="str">
        <f t="shared" ref="AB7:AB34" si="5">IF(B7=AA7," ","miss")</f>
        <v xml:space="preserve"> </v>
      </c>
    </row>
    <row r="8" spans="1:28" s="53" customFormat="1" ht="26.25" customHeight="1" x14ac:dyDescent="0.15">
      <c r="A8" s="33" t="s">
        <v>61</v>
      </c>
      <c r="B8" s="10">
        <f t="shared" si="0"/>
        <v>1497</v>
      </c>
      <c r="C8" s="30">
        <v>155</v>
      </c>
      <c r="D8" s="30">
        <v>175</v>
      </c>
      <c r="E8" s="30">
        <v>126</v>
      </c>
      <c r="F8" s="30">
        <v>89</v>
      </c>
      <c r="G8" s="30">
        <v>54</v>
      </c>
      <c r="H8" s="30">
        <v>93</v>
      </c>
      <c r="I8" s="30">
        <v>113</v>
      </c>
      <c r="J8" s="30">
        <v>143</v>
      </c>
      <c r="K8" s="30">
        <v>151</v>
      </c>
      <c r="L8" s="30">
        <v>147</v>
      </c>
      <c r="M8" s="30">
        <v>88</v>
      </c>
      <c r="N8" s="30">
        <v>40</v>
      </c>
      <c r="O8" s="30">
        <v>21</v>
      </c>
      <c r="P8" s="30">
        <v>33</v>
      </c>
      <c r="Q8" s="30">
        <v>32</v>
      </c>
      <c r="R8" s="30">
        <v>13</v>
      </c>
      <c r="S8" s="30">
        <v>11</v>
      </c>
      <c r="T8" s="30">
        <v>12</v>
      </c>
      <c r="U8" s="30">
        <v>1</v>
      </c>
      <c r="V8" s="30">
        <v>0</v>
      </c>
      <c r="W8" s="11">
        <v>0</v>
      </c>
      <c r="X8" s="34">
        <f t="shared" si="4"/>
        <v>456</v>
      </c>
      <c r="Y8" s="34">
        <f t="shared" si="1"/>
        <v>939</v>
      </c>
      <c r="Z8" s="34">
        <f t="shared" si="2"/>
        <v>102</v>
      </c>
      <c r="AA8" s="51">
        <f t="shared" si="3"/>
        <v>1497</v>
      </c>
      <c r="AB8" s="52" t="str">
        <f t="shared" si="5"/>
        <v xml:space="preserve"> </v>
      </c>
    </row>
    <row r="9" spans="1:28" s="53" customFormat="1" ht="25.5" customHeight="1" x14ac:dyDescent="0.15">
      <c r="A9" s="33" t="s">
        <v>62</v>
      </c>
      <c r="B9" s="10">
        <f t="shared" si="0"/>
        <v>888</v>
      </c>
      <c r="C9" s="30">
        <v>89</v>
      </c>
      <c r="D9" s="30">
        <v>90</v>
      </c>
      <c r="E9" s="30">
        <v>76</v>
      </c>
      <c r="F9" s="30">
        <v>50</v>
      </c>
      <c r="G9" s="30">
        <v>47</v>
      </c>
      <c r="H9" s="30">
        <v>48</v>
      </c>
      <c r="I9" s="30">
        <v>60</v>
      </c>
      <c r="J9" s="30">
        <v>91</v>
      </c>
      <c r="K9" s="30">
        <v>78</v>
      </c>
      <c r="L9" s="30">
        <v>66</v>
      </c>
      <c r="M9" s="30">
        <v>65</v>
      </c>
      <c r="N9" s="30">
        <v>30</v>
      </c>
      <c r="O9" s="30">
        <v>27</v>
      </c>
      <c r="P9" s="30">
        <v>25</v>
      </c>
      <c r="Q9" s="30">
        <v>17</v>
      </c>
      <c r="R9" s="30">
        <v>12</v>
      </c>
      <c r="S9" s="30">
        <v>13</v>
      </c>
      <c r="T9" s="30">
        <v>4</v>
      </c>
      <c r="U9" s="30">
        <v>0</v>
      </c>
      <c r="V9" s="30">
        <v>0</v>
      </c>
      <c r="W9" s="11">
        <v>0</v>
      </c>
      <c r="X9" s="34">
        <f t="shared" si="4"/>
        <v>255</v>
      </c>
      <c r="Y9" s="34">
        <f t="shared" si="1"/>
        <v>562</v>
      </c>
      <c r="Z9" s="34">
        <f t="shared" si="2"/>
        <v>71</v>
      </c>
      <c r="AA9" s="51">
        <f t="shared" si="3"/>
        <v>888</v>
      </c>
      <c r="AB9" s="52" t="str">
        <f t="shared" si="5"/>
        <v xml:space="preserve"> </v>
      </c>
    </row>
    <row r="10" spans="1:28" s="53" customFormat="1" ht="26.25" customHeight="1" x14ac:dyDescent="0.15">
      <c r="A10" s="33" t="s">
        <v>63</v>
      </c>
      <c r="B10" s="10">
        <f t="shared" si="0"/>
        <v>815</v>
      </c>
      <c r="C10" s="30">
        <v>79</v>
      </c>
      <c r="D10" s="30">
        <v>67</v>
      </c>
      <c r="E10" s="30">
        <v>65</v>
      </c>
      <c r="F10" s="30">
        <v>56</v>
      </c>
      <c r="G10" s="30">
        <v>46</v>
      </c>
      <c r="H10" s="30">
        <v>39</v>
      </c>
      <c r="I10" s="30">
        <v>59</v>
      </c>
      <c r="J10" s="30">
        <v>75</v>
      </c>
      <c r="K10" s="30">
        <v>69</v>
      </c>
      <c r="L10" s="30">
        <v>79</v>
      </c>
      <c r="M10" s="11">
        <v>46</v>
      </c>
      <c r="N10" s="30">
        <v>32</v>
      </c>
      <c r="O10" s="30">
        <v>23</v>
      </c>
      <c r="P10" s="30">
        <v>23</v>
      </c>
      <c r="Q10" s="30">
        <v>24</v>
      </c>
      <c r="R10" s="30">
        <v>12</v>
      </c>
      <c r="S10" s="30">
        <v>11</v>
      </c>
      <c r="T10" s="30">
        <v>7</v>
      </c>
      <c r="U10" s="30">
        <v>2</v>
      </c>
      <c r="V10" s="30">
        <v>1</v>
      </c>
      <c r="W10" s="11">
        <v>0</v>
      </c>
      <c r="X10" s="34">
        <f t="shared" si="4"/>
        <v>211</v>
      </c>
      <c r="Y10" s="34">
        <f t="shared" si="1"/>
        <v>524</v>
      </c>
      <c r="Z10" s="34">
        <f t="shared" si="2"/>
        <v>80</v>
      </c>
      <c r="AA10" s="51">
        <f t="shared" si="3"/>
        <v>815</v>
      </c>
      <c r="AB10" s="52" t="str">
        <f t="shared" si="5"/>
        <v xml:space="preserve"> </v>
      </c>
    </row>
    <row r="11" spans="1:28" s="53" customFormat="1" ht="26.25" customHeight="1" x14ac:dyDescent="0.15">
      <c r="A11" s="33" t="s">
        <v>64</v>
      </c>
      <c r="B11" s="10">
        <f t="shared" si="0"/>
        <v>320</v>
      </c>
      <c r="C11" s="30">
        <v>29</v>
      </c>
      <c r="D11" s="30">
        <v>25</v>
      </c>
      <c r="E11" s="30">
        <v>29</v>
      </c>
      <c r="F11" s="30">
        <v>20</v>
      </c>
      <c r="G11" s="30">
        <v>16</v>
      </c>
      <c r="H11" s="30">
        <v>24</v>
      </c>
      <c r="I11" s="30">
        <v>28</v>
      </c>
      <c r="J11" s="30">
        <v>27</v>
      </c>
      <c r="K11" s="30">
        <v>25</v>
      </c>
      <c r="L11" s="30">
        <v>48</v>
      </c>
      <c r="M11" s="30">
        <v>19</v>
      </c>
      <c r="N11" s="30">
        <v>4</v>
      </c>
      <c r="O11" s="30">
        <v>4</v>
      </c>
      <c r="P11" s="30">
        <v>6</v>
      </c>
      <c r="Q11" s="30">
        <v>7</v>
      </c>
      <c r="R11" s="30">
        <v>5</v>
      </c>
      <c r="S11" s="30">
        <v>3</v>
      </c>
      <c r="T11" s="30">
        <v>1</v>
      </c>
      <c r="U11" s="30">
        <v>0</v>
      </c>
      <c r="V11" s="30">
        <v>0</v>
      </c>
      <c r="W11" s="11">
        <v>0</v>
      </c>
      <c r="X11" s="34">
        <f t="shared" si="4"/>
        <v>83</v>
      </c>
      <c r="Y11" s="35">
        <f t="shared" si="1"/>
        <v>215</v>
      </c>
      <c r="Z11" s="34">
        <f t="shared" si="2"/>
        <v>22</v>
      </c>
      <c r="AA11" s="51">
        <f t="shared" si="3"/>
        <v>320</v>
      </c>
      <c r="AB11" s="52" t="str">
        <f t="shared" si="5"/>
        <v xml:space="preserve"> </v>
      </c>
    </row>
    <row r="12" spans="1:28" s="53" customFormat="1" ht="26.25" customHeight="1" x14ac:dyDescent="0.15">
      <c r="A12" s="33" t="s">
        <v>30</v>
      </c>
      <c r="B12" s="10">
        <f t="shared" ref="B12:B32" si="6">SUM(C12:W12)</f>
        <v>3488</v>
      </c>
      <c r="C12" s="30">
        <v>174</v>
      </c>
      <c r="D12" s="30">
        <v>164</v>
      </c>
      <c r="E12" s="30">
        <v>203</v>
      </c>
      <c r="F12" s="30">
        <v>153</v>
      </c>
      <c r="G12" s="30">
        <v>181</v>
      </c>
      <c r="H12" s="30">
        <v>216</v>
      </c>
      <c r="I12" s="30">
        <v>218</v>
      </c>
      <c r="J12" s="30">
        <v>221</v>
      </c>
      <c r="K12" s="30">
        <v>233</v>
      </c>
      <c r="L12" s="30">
        <v>281</v>
      </c>
      <c r="M12" s="30">
        <v>214</v>
      </c>
      <c r="N12" s="30">
        <v>201</v>
      </c>
      <c r="O12" s="30">
        <v>205</v>
      </c>
      <c r="P12" s="30">
        <v>239</v>
      </c>
      <c r="Q12" s="30">
        <v>221</v>
      </c>
      <c r="R12" s="30">
        <v>133</v>
      </c>
      <c r="S12" s="30">
        <v>112</v>
      </c>
      <c r="T12" s="30">
        <v>64</v>
      </c>
      <c r="U12" s="30">
        <v>42</v>
      </c>
      <c r="V12" s="11">
        <v>13</v>
      </c>
      <c r="W12" s="11">
        <v>0</v>
      </c>
      <c r="X12" s="34">
        <f t="shared" si="4"/>
        <v>541</v>
      </c>
      <c r="Y12" s="34">
        <f t="shared" si="1"/>
        <v>2123</v>
      </c>
      <c r="Z12" s="34">
        <f t="shared" ref="Z12:Z32" si="7">SUM(P12:W12)</f>
        <v>824</v>
      </c>
      <c r="AA12" s="51">
        <f t="shared" si="3"/>
        <v>3488</v>
      </c>
      <c r="AB12" s="52" t="str">
        <f t="shared" si="5"/>
        <v xml:space="preserve"> </v>
      </c>
    </row>
    <row r="13" spans="1:28" s="53" customFormat="1" ht="26.25" customHeight="1" x14ac:dyDescent="0.15">
      <c r="A13" s="33" t="s">
        <v>31</v>
      </c>
      <c r="B13" s="10">
        <f t="shared" si="6"/>
        <v>1631</v>
      </c>
      <c r="C13" s="30">
        <v>105</v>
      </c>
      <c r="D13" s="30">
        <v>94</v>
      </c>
      <c r="E13" s="11">
        <v>77</v>
      </c>
      <c r="F13" s="30">
        <v>81</v>
      </c>
      <c r="G13" s="30">
        <v>99</v>
      </c>
      <c r="H13" s="30">
        <v>157</v>
      </c>
      <c r="I13" s="30">
        <v>145</v>
      </c>
      <c r="J13" s="30">
        <v>124</v>
      </c>
      <c r="K13" s="30">
        <v>112</v>
      </c>
      <c r="L13" s="30">
        <v>120</v>
      </c>
      <c r="M13" s="30">
        <v>116</v>
      </c>
      <c r="N13" s="30">
        <v>111</v>
      </c>
      <c r="O13" s="30">
        <v>76</v>
      </c>
      <c r="P13" s="30">
        <v>73</v>
      </c>
      <c r="Q13" s="30">
        <v>58</v>
      </c>
      <c r="R13" s="30">
        <v>21</v>
      </c>
      <c r="S13" s="30">
        <v>38</v>
      </c>
      <c r="T13" s="30">
        <v>18</v>
      </c>
      <c r="U13" s="11">
        <v>4</v>
      </c>
      <c r="V13" s="11">
        <v>2</v>
      </c>
      <c r="W13" s="11">
        <v>0</v>
      </c>
      <c r="X13" s="34">
        <f t="shared" si="4"/>
        <v>276</v>
      </c>
      <c r="Y13" s="34">
        <f t="shared" si="1"/>
        <v>1141</v>
      </c>
      <c r="Z13" s="34">
        <f t="shared" si="7"/>
        <v>214</v>
      </c>
      <c r="AA13" s="51">
        <f t="shared" si="3"/>
        <v>1631</v>
      </c>
      <c r="AB13" s="52" t="str">
        <f t="shared" si="5"/>
        <v xml:space="preserve"> </v>
      </c>
    </row>
    <row r="14" spans="1:28" s="53" customFormat="1" ht="26.25" customHeight="1" x14ac:dyDescent="0.15">
      <c r="A14" s="33" t="s">
        <v>32</v>
      </c>
      <c r="B14" s="10">
        <f t="shared" si="6"/>
        <v>288</v>
      </c>
      <c r="C14" s="11">
        <v>14</v>
      </c>
      <c r="D14" s="30">
        <v>5</v>
      </c>
      <c r="E14" s="30">
        <v>3</v>
      </c>
      <c r="F14" s="30">
        <v>13</v>
      </c>
      <c r="G14" s="30">
        <v>21</v>
      </c>
      <c r="H14" s="30">
        <v>24</v>
      </c>
      <c r="I14" s="30">
        <v>19</v>
      </c>
      <c r="J14" s="30">
        <v>13</v>
      </c>
      <c r="K14" s="30">
        <v>16</v>
      </c>
      <c r="L14" s="30">
        <v>14</v>
      </c>
      <c r="M14" s="30">
        <v>31</v>
      </c>
      <c r="N14" s="30">
        <v>24</v>
      </c>
      <c r="O14" s="30">
        <v>12</v>
      </c>
      <c r="P14" s="30">
        <v>23</v>
      </c>
      <c r="Q14" s="30">
        <v>17</v>
      </c>
      <c r="R14" s="30">
        <v>15</v>
      </c>
      <c r="S14" s="30">
        <v>9</v>
      </c>
      <c r="T14" s="30">
        <v>10</v>
      </c>
      <c r="U14" s="11">
        <v>5</v>
      </c>
      <c r="V14" s="11">
        <v>0</v>
      </c>
      <c r="W14" s="11">
        <v>0</v>
      </c>
      <c r="X14" s="34">
        <f t="shared" si="4"/>
        <v>22</v>
      </c>
      <c r="Y14" s="34">
        <f t="shared" si="1"/>
        <v>187</v>
      </c>
      <c r="Z14" s="34">
        <f t="shared" si="7"/>
        <v>79</v>
      </c>
      <c r="AA14" s="51">
        <f t="shared" si="3"/>
        <v>288</v>
      </c>
      <c r="AB14" s="52" t="str">
        <f t="shared" si="5"/>
        <v xml:space="preserve"> </v>
      </c>
    </row>
    <row r="15" spans="1:28" s="53" customFormat="1" ht="26.25" customHeight="1" x14ac:dyDescent="0.15">
      <c r="A15" s="33" t="s">
        <v>33</v>
      </c>
      <c r="B15" s="10">
        <f>SUM(C15:W15)</f>
        <v>273</v>
      </c>
      <c r="C15" s="30">
        <v>5</v>
      </c>
      <c r="D15" s="30">
        <v>17</v>
      </c>
      <c r="E15" s="30">
        <v>23</v>
      </c>
      <c r="F15" s="30">
        <v>17</v>
      </c>
      <c r="G15" s="30">
        <v>11</v>
      </c>
      <c r="H15" s="30">
        <v>8</v>
      </c>
      <c r="I15" s="30">
        <v>7</v>
      </c>
      <c r="J15" s="30">
        <v>13</v>
      </c>
      <c r="K15" s="30">
        <v>22</v>
      </c>
      <c r="L15" s="30">
        <v>26</v>
      </c>
      <c r="M15" s="30">
        <v>24</v>
      </c>
      <c r="N15" s="30">
        <v>19</v>
      </c>
      <c r="O15" s="30">
        <v>18</v>
      </c>
      <c r="P15" s="30">
        <v>19</v>
      </c>
      <c r="Q15" s="30">
        <v>16</v>
      </c>
      <c r="R15" s="30">
        <v>8</v>
      </c>
      <c r="S15" s="30">
        <v>9</v>
      </c>
      <c r="T15" s="11">
        <v>8</v>
      </c>
      <c r="U15" s="11">
        <v>2</v>
      </c>
      <c r="V15" s="11">
        <v>1</v>
      </c>
      <c r="W15" s="11">
        <v>0</v>
      </c>
      <c r="X15" s="34">
        <f t="shared" si="4"/>
        <v>45</v>
      </c>
      <c r="Y15" s="34">
        <f t="shared" si="1"/>
        <v>165</v>
      </c>
      <c r="Z15" s="34">
        <f t="shared" si="7"/>
        <v>63</v>
      </c>
      <c r="AA15" s="51">
        <f t="shared" si="3"/>
        <v>273</v>
      </c>
      <c r="AB15" s="52" t="str">
        <f t="shared" si="5"/>
        <v xml:space="preserve"> </v>
      </c>
    </row>
    <row r="16" spans="1:28" s="53" customFormat="1" ht="26.25" customHeight="1" x14ac:dyDescent="0.15">
      <c r="A16" s="33" t="s">
        <v>34</v>
      </c>
      <c r="B16" s="10">
        <f>SUM(C16:W16)</f>
        <v>1899</v>
      </c>
      <c r="C16" s="30">
        <v>75</v>
      </c>
      <c r="D16" s="30">
        <v>88</v>
      </c>
      <c r="E16" s="30">
        <v>72</v>
      </c>
      <c r="F16" s="30">
        <v>95</v>
      </c>
      <c r="G16" s="30">
        <v>112</v>
      </c>
      <c r="H16" s="30">
        <v>82</v>
      </c>
      <c r="I16" s="30">
        <v>102</v>
      </c>
      <c r="J16" s="30">
        <v>105</v>
      </c>
      <c r="K16" s="30">
        <v>119</v>
      </c>
      <c r="L16" s="30">
        <v>132</v>
      </c>
      <c r="M16" s="30">
        <v>130</v>
      </c>
      <c r="N16" s="30">
        <v>142</v>
      </c>
      <c r="O16" s="30">
        <v>151</v>
      </c>
      <c r="P16" s="30">
        <v>138</v>
      </c>
      <c r="Q16" s="30">
        <v>121</v>
      </c>
      <c r="R16" s="30">
        <v>67</v>
      </c>
      <c r="S16" s="30">
        <v>75</v>
      </c>
      <c r="T16" s="30">
        <v>58</v>
      </c>
      <c r="U16" s="30">
        <v>28</v>
      </c>
      <c r="V16" s="30">
        <v>6</v>
      </c>
      <c r="W16" s="11">
        <v>1</v>
      </c>
      <c r="X16" s="34">
        <f t="shared" si="4"/>
        <v>235</v>
      </c>
      <c r="Y16" s="34">
        <f t="shared" si="1"/>
        <v>1170</v>
      </c>
      <c r="Z16" s="34">
        <f t="shared" si="7"/>
        <v>494</v>
      </c>
      <c r="AA16" s="51">
        <f t="shared" si="3"/>
        <v>1899</v>
      </c>
      <c r="AB16" s="52" t="str">
        <f t="shared" si="5"/>
        <v xml:space="preserve"> </v>
      </c>
    </row>
    <row r="17" spans="1:28" s="53" customFormat="1" ht="26.25" customHeight="1" x14ac:dyDescent="0.15">
      <c r="A17" s="33" t="s">
        <v>35</v>
      </c>
      <c r="B17" s="10">
        <f t="shared" si="6"/>
        <v>1365</v>
      </c>
      <c r="C17" s="30">
        <v>98</v>
      </c>
      <c r="D17" s="30">
        <v>81</v>
      </c>
      <c r="E17" s="30">
        <v>75</v>
      </c>
      <c r="F17" s="30">
        <v>66</v>
      </c>
      <c r="G17" s="30">
        <v>84</v>
      </c>
      <c r="H17" s="30">
        <v>107</v>
      </c>
      <c r="I17" s="30">
        <v>103</v>
      </c>
      <c r="J17" s="30">
        <v>90</v>
      </c>
      <c r="K17" s="30">
        <v>84</v>
      </c>
      <c r="L17" s="30">
        <v>108</v>
      </c>
      <c r="M17" s="30">
        <v>85</v>
      </c>
      <c r="N17" s="30">
        <v>71</v>
      </c>
      <c r="O17" s="30">
        <v>77</v>
      </c>
      <c r="P17" s="30">
        <v>60</v>
      </c>
      <c r="Q17" s="30">
        <v>50</v>
      </c>
      <c r="R17" s="30">
        <v>38</v>
      </c>
      <c r="S17" s="30">
        <v>48</v>
      </c>
      <c r="T17" s="30">
        <v>24</v>
      </c>
      <c r="U17" s="30">
        <v>13</v>
      </c>
      <c r="V17" s="30">
        <v>3</v>
      </c>
      <c r="W17" s="11">
        <v>0</v>
      </c>
      <c r="X17" s="34">
        <f t="shared" si="4"/>
        <v>254</v>
      </c>
      <c r="Y17" s="34">
        <f t="shared" ref="Y17:Y32" si="8">SUM(F17:O17)</f>
        <v>875</v>
      </c>
      <c r="Z17" s="34">
        <f t="shared" si="7"/>
        <v>236</v>
      </c>
      <c r="AA17" s="51">
        <f t="shared" si="3"/>
        <v>1365</v>
      </c>
      <c r="AB17" s="52" t="str">
        <f t="shared" si="5"/>
        <v xml:space="preserve"> </v>
      </c>
    </row>
    <row r="18" spans="1:28" s="53" customFormat="1" ht="26.25" customHeight="1" x14ac:dyDescent="0.15">
      <c r="A18" s="33" t="s">
        <v>36</v>
      </c>
      <c r="B18" s="10">
        <f>SUM(C18:W18)</f>
        <v>1282</v>
      </c>
      <c r="C18" s="30">
        <v>85</v>
      </c>
      <c r="D18" s="30">
        <v>106</v>
      </c>
      <c r="E18" s="30">
        <v>88</v>
      </c>
      <c r="F18" s="30">
        <v>73</v>
      </c>
      <c r="G18" s="30">
        <v>63</v>
      </c>
      <c r="H18" s="30">
        <v>77</v>
      </c>
      <c r="I18" s="30">
        <v>85</v>
      </c>
      <c r="J18" s="30">
        <v>109</v>
      </c>
      <c r="K18" s="30">
        <v>107</v>
      </c>
      <c r="L18" s="30">
        <v>78</v>
      </c>
      <c r="M18" s="30">
        <v>62</v>
      </c>
      <c r="N18" s="30">
        <v>47</v>
      </c>
      <c r="O18" s="30">
        <v>60</v>
      </c>
      <c r="P18" s="30">
        <v>81</v>
      </c>
      <c r="Q18" s="30">
        <v>64</v>
      </c>
      <c r="R18" s="30">
        <v>35</v>
      </c>
      <c r="S18" s="30">
        <v>28</v>
      </c>
      <c r="T18" s="30">
        <v>23</v>
      </c>
      <c r="U18" s="30">
        <v>9</v>
      </c>
      <c r="V18" s="30">
        <v>2</v>
      </c>
      <c r="W18" s="11">
        <v>0</v>
      </c>
      <c r="X18" s="34">
        <f t="shared" si="4"/>
        <v>279</v>
      </c>
      <c r="Y18" s="34">
        <f t="shared" si="8"/>
        <v>761</v>
      </c>
      <c r="Z18" s="34">
        <f t="shared" si="7"/>
        <v>242</v>
      </c>
      <c r="AA18" s="51">
        <f t="shared" si="3"/>
        <v>1282</v>
      </c>
      <c r="AB18" s="52" t="str">
        <f t="shared" si="5"/>
        <v xml:space="preserve"> </v>
      </c>
    </row>
    <row r="19" spans="1:28" s="53" customFormat="1" ht="26.25" customHeight="1" x14ac:dyDescent="0.15">
      <c r="A19" s="33" t="s">
        <v>37</v>
      </c>
      <c r="B19" s="10">
        <f t="shared" si="6"/>
        <v>1544</v>
      </c>
      <c r="C19" s="30">
        <v>98</v>
      </c>
      <c r="D19" s="11">
        <v>115</v>
      </c>
      <c r="E19" s="30">
        <v>133</v>
      </c>
      <c r="F19" s="30">
        <v>115</v>
      </c>
      <c r="G19" s="30">
        <v>65</v>
      </c>
      <c r="H19" s="30">
        <v>65</v>
      </c>
      <c r="I19" s="30">
        <v>109</v>
      </c>
      <c r="J19" s="30">
        <v>104</v>
      </c>
      <c r="K19" s="30">
        <v>128</v>
      </c>
      <c r="L19" s="30">
        <v>94</v>
      </c>
      <c r="M19" s="30">
        <v>72</v>
      </c>
      <c r="N19" s="30">
        <v>68</v>
      </c>
      <c r="O19" s="30">
        <v>88</v>
      </c>
      <c r="P19" s="30">
        <v>105</v>
      </c>
      <c r="Q19" s="30">
        <v>84</v>
      </c>
      <c r="R19" s="30">
        <v>48</v>
      </c>
      <c r="S19" s="30">
        <v>26</v>
      </c>
      <c r="T19" s="30">
        <v>13</v>
      </c>
      <c r="U19" s="11">
        <v>10</v>
      </c>
      <c r="V19" s="11">
        <v>4</v>
      </c>
      <c r="W19" s="11">
        <v>0</v>
      </c>
      <c r="X19" s="34">
        <f t="shared" si="4"/>
        <v>346</v>
      </c>
      <c r="Y19" s="34">
        <f t="shared" si="8"/>
        <v>908</v>
      </c>
      <c r="Z19" s="34">
        <f t="shared" si="7"/>
        <v>290</v>
      </c>
      <c r="AA19" s="51">
        <f t="shared" si="3"/>
        <v>1544</v>
      </c>
      <c r="AB19" s="52" t="str">
        <f t="shared" si="5"/>
        <v xml:space="preserve"> </v>
      </c>
    </row>
    <row r="20" spans="1:28" s="53" customFormat="1" ht="26.25" customHeight="1" x14ac:dyDescent="0.15">
      <c r="A20" s="33" t="s">
        <v>38</v>
      </c>
      <c r="B20" s="10">
        <f t="shared" si="6"/>
        <v>4806</v>
      </c>
      <c r="C20" s="30">
        <v>272</v>
      </c>
      <c r="D20" s="30">
        <v>335</v>
      </c>
      <c r="E20" s="30">
        <v>338</v>
      </c>
      <c r="F20" s="30">
        <v>304</v>
      </c>
      <c r="G20" s="30">
        <v>196</v>
      </c>
      <c r="H20" s="30">
        <v>222</v>
      </c>
      <c r="I20" s="30">
        <v>254</v>
      </c>
      <c r="J20" s="30">
        <v>347</v>
      </c>
      <c r="K20" s="30">
        <v>330</v>
      </c>
      <c r="L20" s="30">
        <v>405</v>
      </c>
      <c r="M20" s="30">
        <v>283</v>
      </c>
      <c r="N20" s="30">
        <v>240</v>
      </c>
      <c r="O20" s="30">
        <v>247</v>
      </c>
      <c r="P20" s="30">
        <v>285</v>
      </c>
      <c r="Q20" s="30">
        <v>270</v>
      </c>
      <c r="R20" s="30">
        <v>174</v>
      </c>
      <c r="S20" s="30">
        <v>172</v>
      </c>
      <c r="T20" s="30">
        <v>87</v>
      </c>
      <c r="U20" s="30">
        <v>34</v>
      </c>
      <c r="V20" s="30">
        <v>8</v>
      </c>
      <c r="W20" s="11">
        <v>3</v>
      </c>
      <c r="X20" s="34">
        <f t="shared" si="4"/>
        <v>945</v>
      </c>
      <c r="Y20" s="34">
        <f t="shared" si="8"/>
        <v>2828</v>
      </c>
      <c r="Z20" s="34">
        <f t="shared" si="7"/>
        <v>1033</v>
      </c>
      <c r="AA20" s="51">
        <f t="shared" si="3"/>
        <v>4806</v>
      </c>
      <c r="AB20" s="52" t="str">
        <f t="shared" si="5"/>
        <v xml:space="preserve"> </v>
      </c>
    </row>
    <row r="21" spans="1:28" s="53" customFormat="1" ht="26.25" customHeight="1" x14ac:dyDescent="0.15">
      <c r="A21" s="33" t="s">
        <v>39</v>
      </c>
      <c r="B21" s="10">
        <f t="shared" si="6"/>
        <v>736</v>
      </c>
      <c r="C21" s="30">
        <v>34</v>
      </c>
      <c r="D21" s="30">
        <v>36</v>
      </c>
      <c r="E21" s="30">
        <v>27</v>
      </c>
      <c r="F21" s="30">
        <v>36</v>
      </c>
      <c r="G21" s="30">
        <v>47</v>
      </c>
      <c r="H21" s="30">
        <v>25</v>
      </c>
      <c r="I21" s="30">
        <v>34</v>
      </c>
      <c r="J21" s="30">
        <v>34</v>
      </c>
      <c r="K21" s="30">
        <v>30</v>
      </c>
      <c r="L21" s="30">
        <v>41</v>
      </c>
      <c r="M21" s="30">
        <v>32</v>
      </c>
      <c r="N21" s="30">
        <v>49</v>
      </c>
      <c r="O21" s="30">
        <v>51</v>
      </c>
      <c r="P21" s="30">
        <v>54</v>
      </c>
      <c r="Q21" s="30">
        <v>47</v>
      </c>
      <c r="R21" s="30">
        <v>30</v>
      </c>
      <c r="S21" s="30">
        <v>50</v>
      </c>
      <c r="T21" s="30">
        <v>44</v>
      </c>
      <c r="U21" s="30">
        <v>26</v>
      </c>
      <c r="V21" s="30">
        <v>5</v>
      </c>
      <c r="W21" s="11">
        <v>4</v>
      </c>
      <c r="X21" s="34">
        <f t="shared" si="4"/>
        <v>97</v>
      </c>
      <c r="Y21" s="34">
        <f t="shared" si="8"/>
        <v>379</v>
      </c>
      <c r="Z21" s="34">
        <f t="shared" si="7"/>
        <v>260</v>
      </c>
      <c r="AA21" s="51">
        <f t="shared" si="3"/>
        <v>736</v>
      </c>
      <c r="AB21" s="52" t="str">
        <f t="shared" si="5"/>
        <v xml:space="preserve"> </v>
      </c>
    </row>
    <row r="22" spans="1:28" s="53" customFormat="1" ht="26.25" customHeight="1" x14ac:dyDescent="0.15">
      <c r="A22" s="33" t="s">
        <v>40</v>
      </c>
      <c r="B22" s="10">
        <f t="shared" si="6"/>
        <v>2735</v>
      </c>
      <c r="C22" s="30">
        <v>167</v>
      </c>
      <c r="D22" s="30">
        <v>151</v>
      </c>
      <c r="E22" s="30">
        <v>170</v>
      </c>
      <c r="F22" s="30">
        <v>160</v>
      </c>
      <c r="G22" s="30">
        <v>150</v>
      </c>
      <c r="H22" s="30">
        <v>148</v>
      </c>
      <c r="I22" s="30">
        <v>146</v>
      </c>
      <c r="J22" s="30">
        <v>209</v>
      </c>
      <c r="K22" s="30">
        <v>159</v>
      </c>
      <c r="L22" s="30">
        <v>179</v>
      </c>
      <c r="M22" s="30">
        <v>185</v>
      </c>
      <c r="N22" s="30">
        <v>161</v>
      </c>
      <c r="O22" s="30">
        <v>175</v>
      </c>
      <c r="P22" s="30">
        <v>185</v>
      </c>
      <c r="Q22" s="30">
        <v>154</v>
      </c>
      <c r="R22" s="30">
        <v>84</v>
      </c>
      <c r="S22" s="30">
        <v>72</v>
      </c>
      <c r="T22" s="30">
        <v>54</v>
      </c>
      <c r="U22" s="30">
        <v>22</v>
      </c>
      <c r="V22" s="11">
        <v>4</v>
      </c>
      <c r="W22" s="11">
        <v>0</v>
      </c>
      <c r="X22" s="34">
        <f t="shared" si="4"/>
        <v>488</v>
      </c>
      <c r="Y22" s="34">
        <f t="shared" si="8"/>
        <v>1672</v>
      </c>
      <c r="Z22" s="34">
        <f>SUM(P22:W22)</f>
        <v>575</v>
      </c>
      <c r="AA22" s="51">
        <f t="shared" si="3"/>
        <v>2735</v>
      </c>
      <c r="AB22" s="52" t="str">
        <f t="shared" si="5"/>
        <v xml:space="preserve"> </v>
      </c>
    </row>
    <row r="23" spans="1:28" s="53" customFormat="1" ht="26.25" customHeight="1" x14ac:dyDescent="0.15">
      <c r="A23" s="33" t="s">
        <v>41</v>
      </c>
      <c r="B23" s="10">
        <f t="shared" si="6"/>
        <v>1285</v>
      </c>
      <c r="C23" s="30">
        <v>68</v>
      </c>
      <c r="D23" s="30">
        <v>56</v>
      </c>
      <c r="E23" s="30">
        <v>57</v>
      </c>
      <c r="F23" s="30">
        <v>75</v>
      </c>
      <c r="G23" s="30">
        <v>90</v>
      </c>
      <c r="H23" s="30">
        <v>96</v>
      </c>
      <c r="I23" s="30">
        <v>73</v>
      </c>
      <c r="J23" s="30">
        <v>68</v>
      </c>
      <c r="K23" s="30">
        <v>52</v>
      </c>
      <c r="L23" s="30">
        <v>75</v>
      </c>
      <c r="M23" s="30">
        <v>98</v>
      </c>
      <c r="N23" s="30">
        <v>105</v>
      </c>
      <c r="O23" s="30">
        <v>82</v>
      </c>
      <c r="P23" s="30">
        <v>87</v>
      </c>
      <c r="Q23" s="30">
        <v>66</v>
      </c>
      <c r="R23" s="11">
        <v>47</v>
      </c>
      <c r="S23" s="30">
        <v>42</v>
      </c>
      <c r="T23" s="30">
        <v>34</v>
      </c>
      <c r="U23" s="30">
        <v>10</v>
      </c>
      <c r="V23" s="11">
        <v>4</v>
      </c>
      <c r="W23" s="11">
        <v>0</v>
      </c>
      <c r="X23" s="34">
        <f t="shared" si="4"/>
        <v>181</v>
      </c>
      <c r="Y23" s="34">
        <f t="shared" si="8"/>
        <v>814</v>
      </c>
      <c r="Z23" s="34">
        <f t="shared" si="7"/>
        <v>290</v>
      </c>
      <c r="AA23" s="51">
        <f t="shared" si="3"/>
        <v>1285</v>
      </c>
      <c r="AB23" s="52" t="str">
        <f t="shared" si="5"/>
        <v xml:space="preserve"> </v>
      </c>
    </row>
    <row r="24" spans="1:28" s="53" customFormat="1" ht="26.25" customHeight="1" x14ac:dyDescent="0.15">
      <c r="A24" s="33" t="s">
        <v>42</v>
      </c>
      <c r="B24" s="10">
        <f t="shared" si="6"/>
        <v>4032</v>
      </c>
      <c r="C24" s="30">
        <v>295</v>
      </c>
      <c r="D24" s="30">
        <v>328</v>
      </c>
      <c r="E24" s="30">
        <v>256</v>
      </c>
      <c r="F24" s="30">
        <v>210</v>
      </c>
      <c r="G24" s="30">
        <v>161</v>
      </c>
      <c r="H24" s="30">
        <v>167</v>
      </c>
      <c r="I24" s="30">
        <v>243</v>
      </c>
      <c r="J24" s="30">
        <v>304</v>
      </c>
      <c r="K24" s="30">
        <v>289</v>
      </c>
      <c r="L24" s="30">
        <v>273</v>
      </c>
      <c r="M24" s="30">
        <v>219</v>
      </c>
      <c r="N24" s="30">
        <v>216</v>
      </c>
      <c r="O24" s="30">
        <v>217</v>
      </c>
      <c r="P24" s="30">
        <v>226</v>
      </c>
      <c r="Q24" s="30">
        <v>242</v>
      </c>
      <c r="R24" s="30">
        <v>164</v>
      </c>
      <c r="S24" s="30">
        <v>136</v>
      </c>
      <c r="T24" s="11">
        <v>63</v>
      </c>
      <c r="U24" s="30">
        <v>18</v>
      </c>
      <c r="V24" s="30">
        <v>4</v>
      </c>
      <c r="W24" s="11">
        <v>1</v>
      </c>
      <c r="X24" s="34">
        <f t="shared" si="4"/>
        <v>879</v>
      </c>
      <c r="Y24" s="34">
        <f t="shared" si="8"/>
        <v>2299</v>
      </c>
      <c r="Z24" s="34">
        <f t="shared" si="7"/>
        <v>854</v>
      </c>
      <c r="AA24" s="51">
        <f t="shared" si="3"/>
        <v>4032</v>
      </c>
      <c r="AB24" s="52" t="str">
        <f t="shared" si="5"/>
        <v xml:space="preserve"> </v>
      </c>
    </row>
    <row r="25" spans="1:28" s="53" customFormat="1" ht="26.25" customHeight="1" x14ac:dyDescent="0.15">
      <c r="A25" s="33" t="s">
        <v>43</v>
      </c>
      <c r="B25" s="10">
        <f t="shared" si="6"/>
        <v>2997</v>
      </c>
      <c r="C25" s="30">
        <v>163</v>
      </c>
      <c r="D25" s="30">
        <v>238</v>
      </c>
      <c r="E25" s="30">
        <v>205</v>
      </c>
      <c r="F25" s="30">
        <v>191</v>
      </c>
      <c r="G25" s="30">
        <v>164</v>
      </c>
      <c r="H25" s="30">
        <v>148</v>
      </c>
      <c r="I25" s="30">
        <v>184</v>
      </c>
      <c r="J25" s="30">
        <v>187</v>
      </c>
      <c r="K25" s="30">
        <v>202</v>
      </c>
      <c r="L25" s="30">
        <v>192</v>
      </c>
      <c r="M25" s="30">
        <v>172</v>
      </c>
      <c r="N25" s="30">
        <v>144</v>
      </c>
      <c r="O25" s="30">
        <v>157</v>
      </c>
      <c r="P25" s="30">
        <v>211</v>
      </c>
      <c r="Q25" s="30">
        <v>181</v>
      </c>
      <c r="R25" s="30">
        <v>107</v>
      </c>
      <c r="S25" s="30">
        <v>95</v>
      </c>
      <c r="T25" s="30">
        <v>38</v>
      </c>
      <c r="U25" s="30">
        <v>12</v>
      </c>
      <c r="V25" s="11">
        <v>6</v>
      </c>
      <c r="W25" s="11">
        <v>0</v>
      </c>
      <c r="X25" s="34">
        <f t="shared" si="4"/>
        <v>606</v>
      </c>
      <c r="Y25" s="34">
        <f t="shared" si="8"/>
        <v>1741</v>
      </c>
      <c r="Z25" s="34">
        <f t="shared" si="7"/>
        <v>650</v>
      </c>
      <c r="AA25" s="51">
        <f t="shared" si="3"/>
        <v>2997</v>
      </c>
      <c r="AB25" s="52" t="str">
        <f t="shared" si="5"/>
        <v xml:space="preserve"> </v>
      </c>
    </row>
    <row r="26" spans="1:28" s="53" customFormat="1" ht="26.25" customHeight="1" x14ac:dyDescent="0.15">
      <c r="A26" s="33" t="s">
        <v>44</v>
      </c>
      <c r="B26" s="10">
        <f t="shared" si="6"/>
        <v>4511</v>
      </c>
      <c r="C26" s="30">
        <v>271</v>
      </c>
      <c r="D26" s="30">
        <v>302</v>
      </c>
      <c r="E26" s="30">
        <v>291</v>
      </c>
      <c r="F26" s="30">
        <v>279</v>
      </c>
      <c r="G26" s="30">
        <v>242</v>
      </c>
      <c r="H26" s="30">
        <v>251</v>
      </c>
      <c r="I26" s="30">
        <v>260</v>
      </c>
      <c r="J26" s="30">
        <v>311</v>
      </c>
      <c r="K26" s="30">
        <v>329</v>
      </c>
      <c r="L26" s="30">
        <v>338</v>
      </c>
      <c r="M26" s="30">
        <v>281</v>
      </c>
      <c r="N26" s="30">
        <v>238</v>
      </c>
      <c r="O26" s="30">
        <v>231</v>
      </c>
      <c r="P26" s="30">
        <v>236</v>
      </c>
      <c r="Q26" s="30">
        <v>271</v>
      </c>
      <c r="R26" s="30">
        <v>142</v>
      </c>
      <c r="S26" s="30">
        <v>117</v>
      </c>
      <c r="T26" s="30">
        <v>76</v>
      </c>
      <c r="U26" s="30">
        <v>34</v>
      </c>
      <c r="V26" s="30">
        <v>8</v>
      </c>
      <c r="W26" s="11">
        <v>3</v>
      </c>
      <c r="X26" s="34">
        <f t="shared" si="4"/>
        <v>864</v>
      </c>
      <c r="Y26" s="34">
        <f t="shared" si="8"/>
        <v>2760</v>
      </c>
      <c r="Z26" s="34">
        <f t="shared" si="7"/>
        <v>887</v>
      </c>
      <c r="AA26" s="51">
        <f t="shared" si="3"/>
        <v>4511</v>
      </c>
      <c r="AB26" s="52" t="str">
        <f t="shared" si="5"/>
        <v xml:space="preserve"> </v>
      </c>
    </row>
    <row r="27" spans="1:28" s="53" customFormat="1" ht="27" customHeight="1" x14ac:dyDescent="0.15">
      <c r="A27" s="33" t="s">
        <v>45</v>
      </c>
      <c r="B27" s="10">
        <f t="shared" si="6"/>
        <v>1327</v>
      </c>
      <c r="C27" s="30">
        <v>63</v>
      </c>
      <c r="D27" s="30">
        <v>72</v>
      </c>
      <c r="E27" s="30">
        <v>66</v>
      </c>
      <c r="F27" s="30">
        <v>87</v>
      </c>
      <c r="G27" s="30">
        <v>75</v>
      </c>
      <c r="H27" s="30">
        <v>65</v>
      </c>
      <c r="I27" s="11">
        <v>64</v>
      </c>
      <c r="J27" s="30">
        <v>61</v>
      </c>
      <c r="K27" s="30">
        <v>85</v>
      </c>
      <c r="L27" s="30">
        <v>98</v>
      </c>
      <c r="M27" s="30">
        <v>71</v>
      </c>
      <c r="N27" s="30">
        <v>92</v>
      </c>
      <c r="O27" s="30">
        <v>82</v>
      </c>
      <c r="P27" s="30">
        <v>107</v>
      </c>
      <c r="Q27" s="30">
        <v>92</v>
      </c>
      <c r="R27" s="30">
        <v>56</v>
      </c>
      <c r="S27" s="30">
        <v>43</v>
      </c>
      <c r="T27" s="30">
        <v>29</v>
      </c>
      <c r="U27" s="30">
        <v>15</v>
      </c>
      <c r="V27" s="11">
        <v>3</v>
      </c>
      <c r="W27" s="11">
        <v>1</v>
      </c>
      <c r="X27" s="34">
        <f t="shared" si="4"/>
        <v>201</v>
      </c>
      <c r="Y27" s="34">
        <f t="shared" si="8"/>
        <v>780</v>
      </c>
      <c r="Z27" s="34">
        <f t="shared" si="7"/>
        <v>346</v>
      </c>
      <c r="AA27" s="51">
        <f t="shared" si="3"/>
        <v>1327</v>
      </c>
      <c r="AB27" s="52" t="str">
        <f t="shared" si="5"/>
        <v xml:space="preserve"> </v>
      </c>
    </row>
    <row r="28" spans="1:28" s="53" customFormat="1" ht="26.25" customHeight="1" x14ac:dyDescent="0.15">
      <c r="A28" s="33" t="s">
        <v>46</v>
      </c>
      <c r="B28" s="10">
        <f>SUM(C28:W28)</f>
        <v>1185</v>
      </c>
      <c r="C28" s="30">
        <v>67</v>
      </c>
      <c r="D28" s="11">
        <v>66</v>
      </c>
      <c r="E28" s="30">
        <v>62</v>
      </c>
      <c r="F28" s="30">
        <v>47</v>
      </c>
      <c r="G28" s="30">
        <v>44</v>
      </c>
      <c r="H28" s="30">
        <v>53</v>
      </c>
      <c r="I28" s="30">
        <v>69</v>
      </c>
      <c r="J28" s="30">
        <v>76</v>
      </c>
      <c r="K28" s="30">
        <v>67</v>
      </c>
      <c r="L28" s="30">
        <v>73</v>
      </c>
      <c r="M28" s="30">
        <v>59</v>
      </c>
      <c r="N28" s="30">
        <v>68</v>
      </c>
      <c r="O28" s="30">
        <v>65</v>
      </c>
      <c r="P28" s="30">
        <v>86</v>
      </c>
      <c r="Q28" s="30">
        <v>90</v>
      </c>
      <c r="R28" s="30">
        <v>53</v>
      </c>
      <c r="S28" s="30">
        <v>39</v>
      </c>
      <c r="T28" s="11">
        <v>42</v>
      </c>
      <c r="U28" s="30">
        <v>32</v>
      </c>
      <c r="V28" s="11">
        <v>20</v>
      </c>
      <c r="W28" s="11">
        <v>7</v>
      </c>
      <c r="X28" s="34">
        <f t="shared" si="4"/>
        <v>195</v>
      </c>
      <c r="Y28" s="34">
        <f t="shared" si="8"/>
        <v>621</v>
      </c>
      <c r="Z28" s="34">
        <f t="shared" si="7"/>
        <v>369</v>
      </c>
      <c r="AA28" s="51">
        <f t="shared" si="3"/>
        <v>1185</v>
      </c>
      <c r="AB28" s="52" t="str">
        <f t="shared" si="5"/>
        <v xml:space="preserve"> </v>
      </c>
    </row>
    <row r="29" spans="1:28" s="53" customFormat="1" ht="26.25" customHeight="1" x14ac:dyDescent="0.15">
      <c r="A29" s="33" t="s">
        <v>47</v>
      </c>
      <c r="B29" s="10">
        <f t="shared" si="6"/>
        <v>1304</v>
      </c>
      <c r="C29" s="30">
        <v>70</v>
      </c>
      <c r="D29" s="30">
        <v>67</v>
      </c>
      <c r="E29" s="30">
        <v>77</v>
      </c>
      <c r="F29" s="30">
        <v>68</v>
      </c>
      <c r="G29" s="30">
        <v>51</v>
      </c>
      <c r="H29" s="30">
        <v>90</v>
      </c>
      <c r="I29" s="30">
        <v>83</v>
      </c>
      <c r="J29" s="30">
        <v>92</v>
      </c>
      <c r="K29" s="30">
        <v>92</v>
      </c>
      <c r="L29" s="30">
        <v>89</v>
      </c>
      <c r="M29" s="30">
        <v>75</v>
      </c>
      <c r="N29" s="30">
        <v>72</v>
      </c>
      <c r="O29" s="30">
        <v>93</v>
      </c>
      <c r="P29" s="30">
        <v>88</v>
      </c>
      <c r="Q29" s="30">
        <v>84</v>
      </c>
      <c r="R29" s="30">
        <v>45</v>
      </c>
      <c r="S29" s="30">
        <v>35</v>
      </c>
      <c r="T29" s="30">
        <v>18</v>
      </c>
      <c r="U29" s="30">
        <v>10</v>
      </c>
      <c r="V29" s="11">
        <v>2</v>
      </c>
      <c r="W29" s="11">
        <v>3</v>
      </c>
      <c r="X29" s="34">
        <f t="shared" si="4"/>
        <v>214</v>
      </c>
      <c r="Y29" s="34">
        <f t="shared" si="8"/>
        <v>805</v>
      </c>
      <c r="Z29" s="34">
        <f t="shared" si="7"/>
        <v>285</v>
      </c>
      <c r="AA29" s="51">
        <f t="shared" si="3"/>
        <v>1304</v>
      </c>
      <c r="AB29" s="52" t="str">
        <f t="shared" si="5"/>
        <v xml:space="preserve"> </v>
      </c>
    </row>
    <row r="30" spans="1:28" s="56" customFormat="1" ht="26.25" customHeight="1" x14ac:dyDescent="0.15">
      <c r="A30" s="42" t="s">
        <v>59</v>
      </c>
      <c r="B30" s="43">
        <f>SUM(C30:W30)</f>
        <v>3162</v>
      </c>
      <c r="C30" s="44">
        <v>133</v>
      </c>
      <c r="D30" s="44">
        <v>184</v>
      </c>
      <c r="E30" s="44">
        <v>177</v>
      </c>
      <c r="F30" s="44">
        <v>185</v>
      </c>
      <c r="G30" s="44">
        <v>147</v>
      </c>
      <c r="H30" s="44">
        <v>166</v>
      </c>
      <c r="I30" s="44">
        <v>160</v>
      </c>
      <c r="J30" s="44">
        <v>195</v>
      </c>
      <c r="K30" s="44">
        <v>198</v>
      </c>
      <c r="L30" s="44">
        <v>204</v>
      </c>
      <c r="M30" s="44">
        <v>220</v>
      </c>
      <c r="N30" s="44">
        <v>193</v>
      </c>
      <c r="O30" s="44">
        <v>237</v>
      </c>
      <c r="P30" s="44">
        <v>246</v>
      </c>
      <c r="Q30" s="44">
        <v>209</v>
      </c>
      <c r="R30" s="44">
        <v>119</v>
      </c>
      <c r="S30" s="44">
        <v>90</v>
      </c>
      <c r="T30" s="44">
        <v>49</v>
      </c>
      <c r="U30" s="44">
        <v>39</v>
      </c>
      <c r="V30" s="44">
        <v>11</v>
      </c>
      <c r="W30" s="44">
        <v>0</v>
      </c>
      <c r="X30" s="34">
        <f t="shared" si="4"/>
        <v>494</v>
      </c>
      <c r="Y30" s="45">
        <f t="shared" si="8"/>
        <v>1905</v>
      </c>
      <c r="Z30" s="45">
        <f t="shared" si="7"/>
        <v>763</v>
      </c>
      <c r="AA30" s="54"/>
      <c r="AB30" s="55"/>
    </row>
    <row r="31" spans="1:28" s="59" customFormat="1" ht="26.25" customHeight="1" x14ac:dyDescent="0.15">
      <c r="A31" s="33" t="s">
        <v>49</v>
      </c>
      <c r="B31" s="10">
        <f>SUM(C31:W31)</f>
        <v>4540</v>
      </c>
      <c r="C31" s="11">
        <v>246</v>
      </c>
      <c r="D31" s="11">
        <v>235</v>
      </c>
      <c r="E31" s="11">
        <v>229</v>
      </c>
      <c r="F31" s="11">
        <v>263</v>
      </c>
      <c r="G31" s="11">
        <v>270</v>
      </c>
      <c r="H31" s="11">
        <v>247</v>
      </c>
      <c r="I31" s="11">
        <v>293</v>
      </c>
      <c r="J31" s="11">
        <v>272</v>
      </c>
      <c r="K31" s="11">
        <v>317</v>
      </c>
      <c r="L31" s="11">
        <v>364</v>
      </c>
      <c r="M31" s="11">
        <v>304</v>
      </c>
      <c r="N31" s="11">
        <v>316</v>
      </c>
      <c r="O31" s="11">
        <v>283</v>
      </c>
      <c r="P31" s="11">
        <v>264</v>
      </c>
      <c r="Q31" s="11">
        <v>231</v>
      </c>
      <c r="R31" s="11">
        <v>121</v>
      </c>
      <c r="S31" s="11">
        <v>149</v>
      </c>
      <c r="T31" s="11">
        <v>93</v>
      </c>
      <c r="U31" s="11">
        <v>33</v>
      </c>
      <c r="V31" s="11">
        <v>8</v>
      </c>
      <c r="W31" s="11">
        <v>2</v>
      </c>
      <c r="X31" s="34">
        <f t="shared" si="4"/>
        <v>710</v>
      </c>
      <c r="Y31" s="34">
        <f>SUM(F31:O31)</f>
        <v>2929</v>
      </c>
      <c r="Z31" s="34">
        <f>SUM(P31:W31)</f>
        <v>901</v>
      </c>
      <c r="AA31" s="57">
        <f t="shared" si="3"/>
        <v>4540</v>
      </c>
      <c r="AB31" s="58" t="str">
        <f t="shared" si="5"/>
        <v xml:space="preserve"> </v>
      </c>
    </row>
    <row r="32" spans="1:28" s="53" customFormat="1" ht="26.25" customHeight="1" x14ac:dyDescent="0.15">
      <c r="A32" s="33" t="s">
        <v>50</v>
      </c>
      <c r="B32" s="10">
        <f t="shared" si="6"/>
        <v>3476</v>
      </c>
      <c r="C32" s="30">
        <v>162</v>
      </c>
      <c r="D32" s="30">
        <v>189</v>
      </c>
      <c r="E32" s="30">
        <v>203</v>
      </c>
      <c r="F32" s="30">
        <v>180</v>
      </c>
      <c r="G32" s="30">
        <v>188</v>
      </c>
      <c r="H32" s="30">
        <v>157</v>
      </c>
      <c r="I32" s="30">
        <v>195</v>
      </c>
      <c r="J32" s="30">
        <v>228</v>
      </c>
      <c r="K32" s="30">
        <v>258</v>
      </c>
      <c r="L32" s="30">
        <v>275</v>
      </c>
      <c r="M32" s="30">
        <v>207</v>
      </c>
      <c r="N32" s="30">
        <v>187</v>
      </c>
      <c r="O32" s="30">
        <v>199</v>
      </c>
      <c r="P32" s="30">
        <v>272</v>
      </c>
      <c r="Q32" s="30">
        <v>218</v>
      </c>
      <c r="R32" s="30">
        <v>137</v>
      </c>
      <c r="S32" s="30">
        <v>114</v>
      </c>
      <c r="T32" s="30">
        <v>68</v>
      </c>
      <c r="U32" s="30">
        <v>28</v>
      </c>
      <c r="V32" s="11">
        <v>8</v>
      </c>
      <c r="W32" s="11">
        <v>3</v>
      </c>
      <c r="X32" s="34">
        <f t="shared" si="4"/>
        <v>554</v>
      </c>
      <c r="Y32" s="34">
        <f t="shared" si="8"/>
        <v>2074</v>
      </c>
      <c r="Z32" s="34">
        <f t="shared" si="7"/>
        <v>848</v>
      </c>
      <c r="AA32" s="51">
        <f t="shared" si="3"/>
        <v>3476</v>
      </c>
      <c r="AB32" s="52" t="str">
        <f t="shared" si="5"/>
        <v xml:space="preserve"> </v>
      </c>
    </row>
    <row r="33" spans="1:28" s="59" customFormat="1" ht="26.25" customHeight="1" x14ac:dyDescent="0.15">
      <c r="A33" s="33" t="s">
        <v>51</v>
      </c>
      <c r="B33" s="10">
        <f>SUM(C33:W33)</f>
        <v>5314</v>
      </c>
      <c r="C33" s="11">
        <v>380</v>
      </c>
      <c r="D33" s="11">
        <v>554</v>
      </c>
      <c r="E33" s="11">
        <v>571</v>
      </c>
      <c r="F33" s="11">
        <v>382</v>
      </c>
      <c r="G33" s="11">
        <v>211</v>
      </c>
      <c r="H33" s="11">
        <v>165</v>
      </c>
      <c r="I33" s="11">
        <v>254</v>
      </c>
      <c r="J33" s="11">
        <v>468</v>
      </c>
      <c r="K33" s="11">
        <v>621</v>
      </c>
      <c r="L33" s="11">
        <v>534</v>
      </c>
      <c r="M33" s="11">
        <v>352</v>
      </c>
      <c r="N33" s="11">
        <v>232</v>
      </c>
      <c r="O33" s="11">
        <v>187</v>
      </c>
      <c r="P33" s="11">
        <v>141</v>
      </c>
      <c r="Q33" s="11">
        <v>123</v>
      </c>
      <c r="R33" s="11">
        <v>47</v>
      </c>
      <c r="S33" s="11">
        <v>58</v>
      </c>
      <c r="T33" s="11">
        <v>27</v>
      </c>
      <c r="U33" s="11">
        <v>7</v>
      </c>
      <c r="V33" s="11">
        <v>0</v>
      </c>
      <c r="W33" s="11">
        <v>0</v>
      </c>
      <c r="X33" s="34">
        <f t="shared" si="4"/>
        <v>1505</v>
      </c>
      <c r="Y33" s="34">
        <f>SUM(F33:O33)</f>
        <v>3406</v>
      </c>
      <c r="Z33" s="34">
        <f>SUM(P33:W33)</f>
        <v>403</v>
      </c>
      <c r="AA33" s="57">
        <f t="shared" si="3"/>
        <v>5314</v>
      </c>
      <c r="AB33" s="58" t="str">
        <f t="shared" si="5"/>
        <v xml:space="preserve"> </v>
      </c>
    </row>
    <row r="34" spans="1:28" s="49" customFormat="1" ht="26.25" customHeight="1" x14ac:dyDescent="0.15">
      <c r="A34" s="46" t="s">
        <v>56</v>
      </c>
      <c r="B34" s="47">
        <f>SUM(B5:B33)</f>
        <v>65885</v>
      </c>
      <c r="C34" s="47">
        <f>SUM(C5:C33)</f>
        <v>4064</v>
      </c>
      <c r="D34" s="47">
        <f>SUM(D5:D33)</f>
        <v>4511</v>
      </c>
      <c r="E34" s="47">
        <f t="shared" ref="E34:V34" si="9">SUM(E5:E33)</f>
        <v>4258</v>
      </c>
      <c r="F34" s="47">
        <f>SUM(F5:F33)</f>
        <v>3786</v>
      </c>
      <c r="G34" s="47">
        <f t="shared" si="9"/>
        <v>3299</v>
      </c>
      <c r="H34" s="47">
        <f t="shared" si="9"/>
        <v>3506</v>
      </c>
      <c r="I34" s="47">
        <f t="shared" si="9"/>
        <v>4099</v>
      </c>
      <c r="J34" s="47">
        <f t="shared" si="9"/>
        <v>4679</v>
      </c>
      <c r="K34" s="47">
        <f t="shared" si="9"/>
        <v>4861</v>
      </c>
      <c r="L34" s="47">
        <f t="shared" si="9"/>
        <v>4982</v>
      </c>
      <c r="M34" s="47">
        <f t="shared" si="9"/>
        <v>4098</v>
      </c>
      <c r="N34" s="47">
        <f t="shared" si="9"/>
        <v>3596</v>
      </c>
      <c r="O34" s="47">
        <f t="shared" si="9"/>
        <v>3472</v>
      </c>
      <c r="P34" s="47">
        <f t="shared" si="9"/>
        <v>3763</v>
      </c>
      <c r="Q34" s="47">
        <f t="shared" si="9"/>
        <v>3387</v>
      </c>
      <c r="R34" s="47">
        <f t="shared" si="9"/>
        <v>1970</v>
      </c>
      <c r="S34" s="47">
        <f>SUM(S5:S33)</f>
        <v>1800</v>
      </c>
      <c r="T34" s="47">
        <f t="shared" si="9"/>
        <v>1094</v>
      </c>
      <c r="U34" s="47">
        <f t="shared" si="9"/>
        <v>486</v>
      </c>
      <c r="V34" s="47">
        <f t="shared" si="9"/>
        <v>141</v>
      </c>
      <c r="W34" s="47">
        <f>SUM(W5:W33)</f>
        <v>33</v>
      </c>
      <c r="X34" s="48">
        <f>SUM(C34:E34)</f>
        <v>12833</v>
      </c>
      <c r="Y34" s="48">
        <f>SUM(Y5:Y33)</f>
        <v>40378</v>
      </c>
      <c r="Z34" s="48">
        <f>SUM(Z5:Z33)</f>
        <v>12674</v>
      </c>
      <c r="AA34" s="36">
        <f t="shared" si="3"/>
        <v>65885</v>
      </c>
      <c r="AB34" s="37" t="str">
        <f t="shared" si="5"/>
        <v xml:space="preserve"> </v>
      </c>
    </row>
    <row r="35" spans="1:28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4"/>
      <c r="Y35" s="4"/>
      <c r="Z35" s="32" t="s">
        <v>65</v>
      </c>
    </row>
    <row r="36" spans="1:28" x14ac:dyDescent="0.15">
      <c r="A36" s="13"/>
      <c r="N36" s="4"/>
      <c r="O36" s="4"/>
      <c r="Z36" s="16" t="s">
        <v>25</v>
      </c>
    </row>
    <row r="37" spans="1:28" ht="30" customHeight="1" x14ac:dyDescent="0.15">
      <c r="A37" s="1" t="s">
        <v>0</v>
      </c>
    </row>
    <row r="38" spans="1:28" ht="18.75" customHeight="1" x14ac:dyDescent="0.15">
      <c r="A38" s="3" t="s">
        <v>54</v>
      </c>
      <c r="P38" s="4"/>
      <c r="Q38" s="4"/>
      <c r="R38" s="4"/>
      <c r="S38" s="4"/>
      <c r="T38" s="4"/>
      <c r="X38" s="4"/>
      <c r="Y38" s="16" t="str">
        <f>Y2</f>
        <v>（令和5年2月28日現在）</v>
      </c>
      <c r="Z38" s="2" t="s">
        <v>26</v>
      </c>
    </row>
    <row r="39" spans="1:28" ht="18.75" customHeight="1" x14ac:dyDescent="0.15">
      <c r="A39" s="67" t="s">
        <v>53</v>
      </c>
      <c r="B39" s="65" t="s">
        <v>28</v>
      </c>
      <c r="C39" s="22"/>
      <c r="D39" s="22"/>
      <c r="E39" s="22"/>
      <c r="F39" s="22"/>
      <c r="G39" s="22"/>
      <c r="H39" s="38"/>
      <c r="I39" s="38"/>
      <c r="J39" s="38"/>
      <c r="K39" s="38"/>
      <c r="L39" s="38"/>
      <c r="M39" s="22"/>
      <c r="N39" s="22"/>
      <c r="O39" s="23"/>
      <c r="P39" s="22"/>
      <c r="Q39" s="22"/>
      <c r="R39" s="22"/>
      <c r="S39" s="22"/>
      <c r="T39" s="22"/>
      <c r="U39" s="22"/>
      <c r="V39" s="22"/>
      <c r="W39" s="24"/>
      <c r="X39" s="62" t="s">
        <v>2</v>
      </c>
      <c r="Y39" s="63"/>
      <c r="Z39" s="64"/>
    </row>
    <row r="40" spans="1:28" ht="29.25" customHeight="1" x14ac:dyDescent="0.15">
      <c r="A40" s="67"/>
      <c r="B40" s="66"/>
      <c r="C40" s="25" t="s">
        <v>3</v>
      </c>
      <c r="D40" s="26" t="s">
        <v>4</v>
      </c>
      <c r="E40" s="26" t="s">
        <v>5</v>
      </c>
      <c r="F40" s="26" t="s">
        <v>6</v>
      </c>
      <c r="G40" s="26" t="s">
        <v>7</v>
      </c>
      <c r="H40" s="39" t="s">
        <v>8</v>
      </c>
      <c r="I40" s="39" t="s">
        <v>9</v>
      </c>
      <c r="J40" s="39" t="s">
        <v>10</v>
      </c>
      <c r="K40" s="39" t="s">
        <v>11</v>
      </c>
      <c r="L40" s="39" t="s">
        <v>12</v>
      </c>
      <c r="M40" s="26" t="s">
        <v>13</v>
      </c>
      <c r="N40" s="26" t="s">
        <v>14</v>
      </c>
      <c r="O40" s="26" t="s">
        <v>15</v>
      </c>
      <c r="P40" s="26" t="s">
        <v>16</v>
      </c>
      <c r="Q40" s="26" t="s">
        <v>17</v>
      </c>
      <c r="R40" s="26" t="s">
        <v>18</v>
      </c>
      <c r="S40" s="26" t="s">
        <v>19</v>
      </c>
      <c r="T40" s="26" t="s">
        <v>20</v>
      </c>
      <c r="U40" s="26" t="s">
        <v>21</v>
      </c>
      <c r="V40" s="26" t="s">
        <v>22</v>
      </c>
      <c r="W40" s="26" t="s">
        <v>23</v>
      </c>
      <c r="X40" s="7" t="s">
        <v>24</v>
      </c>
      <c r="Y40" s="8" t="s">
        <v>57</v>
      </c>
      <c r="Z40" s="7" t="s">
        <v>58</v>
      </c>
    </row>
    <row r="41" spans="1:28" ht="26.25" customHeight="1" x14ac:dyDescent="0.15">
      <c r="A41" s="6" t="s">
        <v>52</v>
      </c>
      <c r="B41" s="17">
        <f>B5/$B$34*100</f>
        <v>10.495560446232071</v>
      </c>
      <c r="C41" s="40">
        <f t="shared" ref="C41:Z41" si="10">C5/$B$34*100</f>
        <v>0.71943537982848904</v>
      </c>
      <c r="D41" s="40">
        <f t="shared" si="10"/>
        <v>0.72702436062836762</v>
      </c>
      <c r="E41" s="40">
        <f t="shared" si="10"/>
        <v>0.6147074447901647</v>
      </c>
      <c r="F41" s="40">
        <f t="shared" si="10"/>
        <v>0.54640661759125753</v>
      </c>
      <c r="G41" s="40">
        <f t="shared" si="10"/>
        <v>0.56765576383091754</v>
      </c>
      <c r="H41" s="40">
        <f t="shared" si="10"/>
        <v>0.66631251422933901</v>
      </c>
      <c r="I41" s="40">
        <f t="shared" si="10"/>
        <v>0.80898535326705634</v>
      </c>
      <c r="J41" s="40">
        <f t="shared" si="10"/>
        <v>0.7862184108674205</v>
      </c>
      <c r="K41" s="40">
        <f t="shared" si="10"/>
        <v>0.75130909918797906</v>
      </c>
      <c r="L41" s="40">
        <f t="shared" si="10"/>
        <v>0.74827350686802763</v>
      </c>
      <c r="M41" s="40">
        <f t="shared" si="10"/>
        <v>0.69970402974880475</v>
      </c>
      <c r="N41" s="40">
        <f t="shared" si="10"/>
        <v>0.61774303711011613</v>
      </c>
      <c r="O41" s="40">
        <f t="shared" si="10"/>
        <v>0.49631934431205893</v>
      </c>
      <c r="P41" s="40">
        <f t="shared" si="10"/>
        <v>0.55247780223116028</v>
      </c>
      <c r="Q41" s="40">
        <f t="shared" si="10"/>
        <v>0.47507019807239886</v>
      </c>
      <c r="R41" s="40">
        <f t="shared" si="10"/>
        <v>0.25347195871594441</v>
      </c>
      <c r="S41" s="40">
        <f t="shared" si="10"/>
        <v>0.22311603551643014</v>
      </c>
      <c r="T41" s="40">
        <f t="shared" si="10"/>
        <v>0.15329741215754725</v>
      </c>
      <c r="U41" s="40">
        <f t="shared" si="10"/>
        <v>6.2229642559004331E-2</v>
      </c>
      <c r="V41" s="40">
        <f t="shared" si="10"/>
        <v>2.4284738559611444E-2</v>
      </c>
      <c r="W41" s="40">
        <f t="shared" si="10"/>
        <v>1.5177961599757153E-3</v>
      </c>
      <c r="X41" s="17">
        <f t="shared" si="10"/>
        <v>2.0611671852470215</v>
      </c>
      <c r="Y41" s="17">
        <f t="shared" si="10"/>
        <v>6.6889276770129777</v>
      </c>
      <c r="Z41" s="17">
        <f t="shared" si="10"/>
        <v>1.7454655839720727</v>
      </c>
    </row>
    <row r="42" spans="1:28" ht="26.25" customHeight="1" x14ac:dyDescent="0.15">
      <c r="A42" s="6" t="s">
        <v>29</v>
      </c>
      <c r="B42" s="17">
        <f t="shared" ref="B42:Z42" si="11">B6/$B$34*100</f>
        <v>1.7363588070122182</v>
      </c>
      <c r="C42" s="40">
        <f t="shared" si="11"/>
        <v>0.12597708127798438</v>
      </c>
      <c r="D42" s="40">
        <f t="shared" si="11"/>
        <v>0.11838810047810579</v>
      </c>
      <c r="E42" s="40">
        <f t="shared" si="11"/>
        <v>8.1960992638688626E-2</v>
      </c>
      <c r="F42" s="40">
        <f t="shared" si="11"/>
        <v>6.8300827198907191E-2</v>
      </c>
      <c r="G42" s="40">
        <f t="shared" si="11"/>
        <v>6.6783031038931476E-2</v>
      </c>
      <c r="H42" s="40">
        <f t="shared" si="11"/>
        <v>9.8656750398421492E-2</v>
      </c>
      <c r="I42" s="40">
        <f t="shared" si="11"/>
        <v>0.16240418911740154</v>
      </c>
      <c r="J42" s="40">
        <f t="shared" si="11"/>
        <v>0.13963724671776581</v>
      </c>
      <c r="K42" s="40">
        <f t="shared" si="11"/>
        <v>0.13053046975791152</v>
      </c>
      <c r="L42" s="40">
        <f t="shared" si="11"/>
        <v>0.10624573119830008</v>
      </c>
      <c r="M42" s="40">
        <f t="shared" si="11"/>
        <v>8.9549973438567201E-2</v>
      </c>
      <c r="N42" s="40">
        <f t="shared" si="11"/>
        <v>6.6783031038931476E-2</v>
      </c>
      <c r="O42" s="40">
        <f t="shared" si="11"/>
        <v>8.1960992638688626E-2</v>
      </c>
      <c r="P42" s="40">
        <f t="shared" si="11"/>
        <v>9.4103361918494347E-2</v>
      </c>
      <c r="Q42" s="40">
        <f t="shared" si="11"/>
        <v>8.9549973438567201E-2</v>
      </c>
      <c r="R42" s="40">
        <f t="shared" si="11"/>
        <v>8.9549973438567201E-2</v>
      </c>
      <c r="S42" s="40">
        <f t="shared" si="11"/>
        <v>6.8300827198907191E-2</v>
      </c>
      <c r="T42" s="40">
        <f t="shared" si="11"/>
        <v>3.4909311679441453E-2</v>
      </c>
      <c r="U42" s="40">
        <f t="shared" si="11"/>
        <v>1.3660165439781437E-2</v>
      </c>
      <c r="V42" s="40">
        <f t="shared" si="11"/>
        <v>3.0355923199514305E-3</v>
      </c>
      <c r="W42" s="40">
        <f t="shared" si="11"/>
        <v>6.071184639902861E-3</v>
      </c>
      <c r="X42" s="17">
        <f t="shared" si="11"/>
        <v>0.32632617439477879</v>
      </c>
      <c r="Y42" s="17">
        <f t="shared" si="11"/>
        <v>1.0108522425438264</v>
      </c>
      <c r="Z42" s="17">
        <f t="shared" si="11"/>
        <v>0.39918039007361311</v>
      </c>
    </row>
    <row r="43" spans="1:28" ht="26.25" customHeight="1" x14ac:dyDescent="0.15">
      <c r="A43" s="33" t="s">
        <v>60</v>
      </c>
      <c r="B43" s="17">
        <f t="shared" ref="B43:Z43" si="12">B7/$B$34*100</f>
        <v>1.7090384761326554</v>
      </c>
      <c r="C43" s="40">
        <f t="shared" si="12"/>
        <v>0.16695757759732868</v>
      </c>
      <c r="D43" s="40">
        <f t="shared" si="12"/>
        <v>0.17302876223723154</v>
      </c>
      <c r="E43" s="40">
        <f t="shared" si="12"/>
        <v>0.15177961599757153</v>
      </c>
      <c r="F43" s="40">
        <f t="shared" si="12"/>
        <v>0.13053046975791152</v>
      </c>
      <c r="G43" s="40">
        <f t="shared" si="12"/>
        <v>6.9818623358882906E-2</v>
      </c>
      <c r="H43" s="40">
        <f t="shared" si="12"/>
        <v>9.4103361918494347E-2</v>
      </c>
      <c r="I43" s="40">
        <f t="shared" si="12"/>
        <v>0.15026181983759582</v>
      </c>
      <c r="J43" s="40">
        <f t="shared" si="12"/>
        <v>0.15481520831752296</v>
      </c>
      <c r="K43" s="40">
        <f t="shared" si="12"/>
        <v>0.16240418911740154</v>
      </c>
      <c r="L43" s="40">
        <f t="shared" si="12"/>
        <v>0.13053046975791152</v>
      </c>
      <c r="M43" s="40">
        <f t="shared" si="12"/>
        <v>0.10321013887834864</v>
      </c>
      <c r="N43" s="40">
        <f t="shared" si="12"/>
        <v>6.5265234878955761E-2</v>
      </c>
      <c r="O43" s="40">
        <f t="shared" si="12"/>
        <v>3.4909311679441453E-2</v>
      </c>
      <c r="P43" s="40">
        <f t="shared" si="12"/>
        <v>3.6427107839417168E-2</v>
      </c>
      <c r="Q43" s="40">
        <f t="shared" si="12"/>
        <v>3.9462700159368591E-2</v>
      </c>
      <c r="R43" s="40">
        <f t="shared" si="12"/>
        <v>1.6695757759732869E-2</v>
      </c>
      <c r="S43" s="40">
        <f t="shared" si="12"/>
        <v>1.9731350079684296E-2</v>
      </c>
      <c r="T43" s="40">
        <f t="shared" si="12"/>
        <v>9.106776959854292E-3</v>
      </c>
      <c r="U43" s="40">
        <f t="shared" si="12"/>
        <v>0</v>
      </c>
      <c r="V43" s="40">
        <f t="shared" si="12"/>
        <v>0</v>
      </c>
      <c r="W43" s="40">
        <f t="shared" si="12"/>
        <v>0</v>
      </c>
      <c r="X43" s="17">
        <f t="shared" si="12"/>
        <v>0.49176595583213178</v>
      </c>
      <c r="Y43" s="17">
        <f t="shared" si="12"/>
        <v>1.0958488275024663</v>
      </c>
      <c r="Z43" s="17">
        <f t="shared" si="12"/>
        <v>0.12142369279805722</v>
      </c>
    </row>
    <row r="44" spans="1:28" ht="26.25" customHeight="1" x14ac:dyDescent="0.15">
      <c r="A44" s="33" t="s">
        <v>61</v>
      </c>
      <c r="B44" s="17">
        <f t="shared" ref="B44:Z44" si="13">B8/$B$34*100</f>
        <v>2.2721408514836456</v>
      </c>
      <c r="C44" s="40">
        <f t="shared" si="13"/>
        <v>0.23525840479623586</v>
      </c>
      <c r="D44" s="40">
        <f t="shared" si="13"/>
        <v>0.26561432799575019</v>
      </c>
      <c r="E44" s="40">
        <f t="shared" si="13"/>
        <v>0.19124231615694012</v>
      </c>
      <c r="F44" s="40">
        <f t="shared" si="13"/>
        <v>0.13508385823783867</v>
      </c>
      <c r="G44" s="40">
        <f t="shared" si="13"/>
        <v>8.1960992638688626E-2</v>
      </c>
      <c r="H44" s="40">
        <f t="shared" si="13"/>
        <v>0.14115504287774153</v>
      </c>
      <c r="I44" s="40">
        <f t="shared" si="13"/>
        <v>0.17151096607725583</v>
      </c>
      <c r="J44" s="40">
        <f t="shared" si="13"/>
        <v>0.21704485087652728</v>
      </c>
      <c r="K44" s="40">
        <f t="shared" si="13"/>
        <v>0.22918722015633303</v>
      </c>
      <c r="L44" s="40">
        <f t="shared" si="13"/>
        <v>0.22311603551643014</v>
      </c>
      <c r="M44" s="40">
        <f t="shared" si="13"/>
        <v>0.13356606207786295</v>
      </c>
      <c r="N44" s="40">
        <f t="shared" si="13"/>
        <v>6.0711846399028609E-2</v>
      </c>
      <c r="O44" s="40">
        <f t="shared" si="13"/>
        <v>3.1873719359490016E-2</v>
      </c>
      <c r="P44" s="40">
        <f t="shared" si="13"/>
        <v>5.0087273279198603E-2</v>
      </c>
      <c r="Q44" s="40">
        <f t="shared" si="13"/>
        <v>4.8569477119222888E-2</v>
      </c>
      <c r="R44" s="40">
        <f t="shared" si="13"/>
        <v>1.9731350079684296E-2</v>
      </c>
      <c r="S44" s="40">
        <f t="shared" si="13"/>
        <v>1.6695757759732869E-2</v>
      </c>
      <c r="T44" s="40">
        <f t="shared" si="13"/>
        <v>1.8213553919708584E-2</v>
      </c>
      <c r="U44" s="40">
        <f t="shared" si="13"/>
        <v>1.5177961599757153E-3</v>
      </c>
      <c r="V44" s="40">
        <f t="shared" si="13"/>
        <v>0</v>
      </c>
      <c r="W44" s="40">
        <f t="shared" si="13"/>
        <v>0</v>
      </c>
      <c r="X44" s="17">
        <f t="shared" si="13"/>
        <v>0.69211504894892617</v>
      </c>
      <c r="Y44" s="17">
        <f t="shared" si="13"/>
        <v>1.4252105942171966</v>
      </c>
      <c r="Z44" s="17">
        <f t="shared" si="13"/>
        <v>0.15481520831752296</v>
      </c>
    </row>
    <row r="45" spans="1:28" ht="26.25" customHeight="1" x14ac:dyDescent="0.15">
      <c r="A45" s="33" t="s">
        <v>62</v>
      </c>
      <c r="B45" s="17">
        <f t="shared" ref="B45:Z45" si="14">B9/$B$34*100</f>
        <v>1.3478029900584352</v>
      </c>
      <c r="C45" s="40">
        <f t="shared" si="14"/>
        <v>0.13508385823783867</v>
      </c>
      <c r="D45" s="40">
        <f t="shared" si="14"/>
        <v>0.13660165439781438</v>
      </c>
      <c r="E45" s="40">
        <f t="shared" si="14"/>
        <v>0.11535250815815437</v>
      </c>
      <c r="F45" s="40">
        <f t="shared" si="14"/>
        <v>7.5889807998785766E-2</v>
      </c>
      <c r="G45" s="40">
        <f t="shared" si="14"/>
        <v>7.1336419518858621E-2</v>
      </c>
      <c r="H45" s="40">
        <f t="shared" si="14"/>
        <v>7.2854215678834336E-2</v>
      </c>
      <c r="I45" s="40">
        <f t="shared" si="14"/>
        <v>9.1067769598542916E-2</v>
      </c>
      <c r="J45" s="40">
        <f t="shared" si="14"/>
        <v>0.13811945055779007</v>
      </c>
      <c r="K45" s="40">
        <f t="shared" si="14"/>
        <v>0.11838810047810579</v>
      </c>
      <c r="L45" s="40">
        <f t="shared" si="14"/>
        <v>0.10017454655839721</v>
      </c>
      <c r="M45" s="40">
        <f t="shared" si="14"/>
        <v>9.8656750398421492E-2</v>
      </c>
      <c r="N45" s="40">
        <f t="shared" si="14"/>
        <v>4.5533884799271458E-2</v>
      </c>
      <c r="O45" s="40">
        <f t="shared" si="14"/>
        <v>4.0980496319344313E-2</v>
      </c>
      <c r="P45" s="40">
        <f t="shared" si="14"/>
        <v>3.7944903999392883E-2</v>
      </c>
      <c r="Q45" s="40">
        <f t="shared" si="14"/>
        <v>2.5802534719587159E-2</v>
      </c>
      <c r="R45" s="40">
        <f t="shared" si="14"/>
        <v>1.8213553919708584E-2</v>
      </c>
      <c r="S45" s="40">
        <f t="shared" si="14"/>
        <v>1.9731350079684296E-2</v>
      </c>
      <c r="T45" s="40">
        <f t="shared" si="14"/>
        <v>6.071184639902861E-3</v>
      </c>
      <c r="U45" s="40">
        <f t="shared" si="14"/>
        <v>0</v>
      </c>
      <c r="V45" s="40">
        <f t="shared" si="14"/>
        <v>0</v>
      </c>
      <c r="W45" s="40">
        <f t="shared" si="14"/>
        <v>0</v>
      </c>
      <c r="X45" s="17">
        <f t="shared" si="14"/>
        <v>0.38703802079380739</v>
      </c>
      <c r="Y45" s="17">
        <f t="shared" si="14"/>
        <v>0.85300144190635185</v>
      </c>
      <c r="Z45" s="17">
        <f t="shared" si="14"/>
        <v>0.10776352735827578</v>
      </c>
    </row>
    <row r="46" spans="1:28" ht="26.25" customHeight="1" x14ac:dyDescent="0.15">
      <c r="A46" s="33" t="s">
        <v>63</v>
      </c>
      <c r="B46" s="17">
        <f t="shared" ref="B46:Z46" si="15">B10/$B$34*100</f>
        <v>1.237003870380208</v>
      </c>
      <c r="C46" s="40">
        <f t="shared" si="15"/>
        <v>0.1199058966380815</v>
      </c>
      <c r="D46" s="40">
        <f t="shared" si="15"/>
        <v>0.10169234271837292</v>
      </c>
      <c r="E46" s="40">
        <f t="shared" si="15"/>
        <v>9.8656750398421492E-2</v>
      </c>
      <c r="F46" s="40">
        <f t="shared" si="15"/>
        <v>8.4996584958640056E-2</v>
      </c>
      <c r="G46" s="40">
        <f t="shared" si="15"/>
        <v>6.9818623358882906E-2</v>
      </c>
      <c r="H46" s="40">
        <f t="shared" si="15"/>
        <v>5.9194050239052894E-2</v>
      </c>
      <c r="I46" s="40">
        <f t="shared" si="15"/>
        <v>8.9549973438567201E-2</v>
      </c>
      <c r="J46" s="40">
        <f t="shared" si="15"/>
        <v>0.11383471199817866</v>
      </c>
      <c r="K46" s="40">
        <f t="shared" si="15"/>
        <v>0.10472793503832437</v>
      </c>
      <c r="L46" s="40">
        <f t="shared" si="15"/>
        <v>0.1199058966380815</v>
      </c>
      <c r="M46" s="40">
        <f t="shared" si="15"/>
        <v>6.9818623358882906E-2</v>
      </c>
      <c r="N46" s="40">
        <f t="shared" si="15"/>
        <v>4.8569477119222888E-2</v>
      </c>
      <c r="O46" s="40">
        <f t="shared" si="15"/>
        <v>3.4909311679441453E-2</v>
      </c>
      <c r="P46" s="40">
        <f t="shared" si="15"/>
        <v>3.4909311679441453E-2</v>
      </c>
      <c r="Q46" s="40">
        <f t="shared" si="15"/>
        <v>3.6427107839417168E-2</v>
      </c>
      <c r="R46" s="40">
        <f t="shared" si="15"/>
        <v>1.8213553919708584E-2</v>
      </c>
      <c r="S46" s="40">
        <f t="shared" si="15"/>
        <v>1.6695757759732869E-2</v>
      </c>
      <c r="T46" s="40">
        <f t="shared" si="15"/>
        <v>1.0624573119830007E-2</v>
      </c>
      <c r="U46" s="40">
        <f t="shared" si="15"/>
        <v>3.0355923199514305E-3</v>
      </c>
      <c r="V46" s="40">
        <f t="shared" si="15"/>
        <v>1.5177961599757153E-3</v>
      </c>
      <c r="W46" s="40">
        <f t="shared" si="15"/>
        <v>0</v>
      </c>
      <c r="X46" s="17">
        <f t="shared" si="15"/>
        <v>0.32025498975487593</v>
      </c>
      <c r="Y46" s="17">
        <f t="shared" si="15"/>
        <v>0.79532518782727479</v>
      </c>
      <c r="Z46" s="17">
        <f t="shared" si="15"/>
        <v>0.12142369279805722</v>
      </c>
    </row>
    <row r="47" spans="1:28" ht="26.25" customHeight="1" x14ac:dyDescent="0.15">
      <c r="A47" s="33" t="s">
        <v>64</v>
      </c>
      <c r="B47" s="17">
        <f t="shared" ref="B47:Z47" si="16">B11/$B$34*100</f>
        <v>0.48569477119222887</v>
      </c>
      <c r="C47" s="40">
        <f t="shared" si="16"/>
        <v>4.4016088639295743E-2</v>
      </c>
      <c r="D47" s="40">
        <f t="shared" si="16"/>
        <v>3.7944903999392883E-2</v>
      </c>
      <c r="E47" s="40">
        <f t="shared" si="16"/>
        <v>4.4016088639295743E-2</v>
      </c>
      <c r="F47" s="40">
        <f t="shared" si="16"/>
        <v>3.0355923199514304E-2</v>
      </c>
      <c r="G47" s="40">
        <f t="shared" si="16"/>
        <v>2.4284738559611444E-2</v>
      </c>
      <c r="H47" s="40">
        <f t="shared" si="16"/>
        <v>3.6427107839417168E-2</v>
      </c>
      <c r="I47" s="40">
        <f t="shared" si="16"/>
        <v>4.2498292479320028E-2</v>
      </c>
      <c r="J47" s="40">
        <f t="shared" si="16"/>
        <v>4.0980496319344313E-2</v>
      </c>
      <c r="K47" s="40">
        <f t="shared" si="16"/>
        <v>3.7944903999392883E-2</v>
      </c>
      <c r="L47" s="40">
        <f t="shared" si="16"/>
        <v>7.2854215678834336E-2</v>
      </c>
      <c r="M47" s="40">
        <f t="shared" si="16"/>
        <v>2.8838127039538593E-2</v>
      </c>
      <c r="N47" s="40">
        <f t="shared" si="16"/>
        <v>6.071184639902861E-3</v>
      </c>
      <c r="O47" s="40">
        <f t="shared" si="16"/>
        <v>6.071184639902861E-3</v>
      </c>
      <c r="P47" s="40">
        <f t="shared" si="16"/>
        <v>9.106776959854292E-3</v>
      </c>
      <c r="Q47" s="40">
        <f t="shared" si="16"/>
        <v>1.0624573119830007E-2</v>
      </c>
      <c r="R47" s="40">
        <f t="shared" si="16"/>
        <v>7.5889807998785761E-3</v>
      </c>
      <c r="S47" s="40">
        <f t="shared" si="16"/>
        <v>4.553388479927146E-3</v>
      </c>
      <c r="T47" s="40">
        <f t="shared" si="16"/>
        <v>1.5177961599757153E-3</v>
      </c>
      <c r="U47" s="40">
        <f t="shared" si="16"/>
        <v>0</v>
      </c>
      <c r="V47" s="40">
        <f t="shared" si="16"/>
        <v>0</v>
      </c>
      <c r="W47" s="40">
        <f t="shared" si="16"/>
        <v>0</v>
      </c>
      <c r="X47" s="17">
        <f t="shared" si="16"/>
        <v>0.12597708127798438</v>
      </c>
      <c r="Y47" s="17">
        <f t="shared" si="16"/>
        <v>0.32632617439477879</v>
      </c>
      <c r="Z47" s="17">
        <f t="shared" si="16"/>
        <v>3.3391515519465738E-2</v>
      </c>
    </row>
    <row r="48" spans="1:28" ht="26.25" customHeight="1" x14ac:dyDescent="0.15">
      <c r="A48" s="6" t="s">
        <v>30</v>
      </c>
      <c r="B48" s="17">
        <f t="shared" ref="B48:Z48" si="17">B12/$B$34*100</f>
        <v>5.294073005995295</v>
      </c>
      <c r="C48" s="40">
        <f t="shared" si="17"/>
        <v>0.26409653183577447</v>
      </c>
      <c r="D48" s="40">
        <f t="shared" si="17"/>
        <v>0.24891857023601732</v>
      </c>
      <c r="E48" s="40">
        <f t="shared" si="17"/>
        <v>0.30811262047507021</v>
      </c>
      <c r="F48" s="40">
        <f t="shared" si="17"/>
        <v>0.23222281247628446</v>
      </c>
      <c r="G48" s="40">
        <f t="shared" si="17"/>
        <v>0.27472110495560442</v>
      </c>
      <c r="H48" s="40">
        <f t="shared" si="17"/>
        <v>0.3278439705547545</v>
      </c>
      <c r="I48" s="40">
        <f t="shared" si="17"/>
        <v>0.33087956287470593</v>
      </c>
      <c r="J48" s="40">
        <f t="shared" si="17"/>
        <v>0.33543295135463308</v>
      </c>
      <c r="K48" s="40">
        <f t="shared" si="17"/>
        <v>0.35364650527434166</v>
      </c>
      <c r="L48" s="40">
        <f t="shared" si="17"/>
        <v>0.42650072095317593</v>
      </c>
      <c r="M48" s="40">
        <f t="shared" si="17"/>
        <v>0.32480837823480307</v>
      </c>
      <c r="N48" s="40">
        <f t="shared" si="17"/>
        <v>0.30507702815511878</v>
      </c>
      <c r="O48" s="40">
        <f t="shared" si="17"/>
        <v>0.31114821279502164</v>
      </c>
      <c r="P48" s="40">
        <f t="shared" si="17"/>
        <v>0.36275328223419595</v>
      </c>
      <c r="Q48" s="40">
        <f t="shared" si="17"/>
        <v>0.33543295135463308</v>
      </c>
      <c r="R48" s="40">
        <f t="shared" si="17"/>
        <v>0.20186688927677013</v>
      </c>
      <c r="S48" s="40">
        <f t="shared" si="17"/>
        <v>0.16999316991728011</v>
      </c>
      <c r="T48" s="40">
        <f t="shared" si="17"/>
        <v>9.7138954238445777E-2</v>
      </c>
      <c r="U48" s="40">
        <f t="shared" si="17"/>
        <v>6.3747438718980032E-2</v>
      </c>
      <c r="V48" s="40">
        <f t="shared" si="17"/>
        <v>1.9731350079684296E-2</v>
      </c>
      <c r="W48" s="40">
        <f t="shared" si="17"/>
        <v>0</v>
      </c>
      <c r="X48" s="17">
        <f t="shared" si="17"/>
        <v>0.82112772254686184</v>
      </c>
      <c r="Y48" s="17">
        <f t="shared" si="17"/>
        <v>3.2222812476284433</v>
      </c>
      <c r="Z48" s="17">
        <f t="shared" si="17"/>
        <v>1.2506640358199894</v>
      </c>
    </row>
    <row r="49" spans="1:26" ht="26.25" customHeight="1" x14ac:dyDescent="0.15">
      <c r="A49" s="6" t="s">
        <v>31</v>
      </c>
      <c r="B49" s="17">
        <f t="shared" ref="B49:Z49" si="18">B13/$B$34*100</f>
        <v>2.4755255369203915</v>
      </c>
      <c r="C49" s="40">
        <f t="shared" si="18"/>
        <v>0.15936859679745011</v>
      </c>
      <c r="D49" s="40">
        <f t="shared" si="18"/>
        <v>0.14267283903771724</v>
      </c>
      <c r="E49" s="40">
        <f t="shared" si="18"/>
        <v>0.11687030431813006</v>
      </c>
      <c r="F49" s="40">
        <f t="shared" si="18"/>
        <v>0.12294148895803295</v>
      </c>
      <c r="G49" s="40">
        <f t="shared" si="18"/>
        <v>0.15026181983759582</v>
      </c>
      <c r="H49" s="40">
        <f t="shared" si="18"/>
        <v>0.23829399711618729</v>
      </c>
      <c r="I49" s="40">
        <f t="shared" si="18"/>
        <v>0.22008044319647871</v>
      </c>
      <c r="J49" s="40">
        <f t="shared" si="18"/>
        <v>0.18820672383698869</v>
      </c>
      <c r="K49" s="40">
        <f t="shared" si="18"/>
        <v>0.16999316991728011</v>
      </c>
      <c r="L49" s="40">
        <f t="shared" si="18"/>
        <v>0.18213553919708583</v>
      </c>
      <c r="M49" s="40">
        <f t="shared" si="18"/>
        <v>0.17606435455718297</v>
      </c>
      <c r="N49" s="40">
        <f t="shared" si="18"/>
        <v>0.1684753737573044</v>
      </c>
      <c r="O49" s="40">
        <f t="shared" si="18"/>
        <v>0.11535250815815437</v>
      </c>
      <c r="P49" s="40">
        <f t="shared" si="18"/>
        <v>0.11079911967822721</v>
      </c>
      <c r="Q49" s="40">
        <f t="shared" si="18"/>
        <v>8.8032177278591486E-2</v>
      </c>
      <c r="R49" s="40">
        <f t="shared" si="18"/>
        <v>3.1873719359490016E-2</v>
      </c>
      <c r="S49" s="40">
        <f t="shared" si="18"/>
        <v>5.7676254079077185E-2</v>
      </c>
      <c r="T49" s="40">
        <f t="shared" si="18"/>
        <v>2.7320330879562874E-2</v>
      </c>
      <c r="U49" s="40">
        <f t="shared" si="18"/>
        <v>6.071184639902861E-3</v>
      </c>
      <c r="V49" s="40">
        <f t="shared" si="18"/>
        <v>3.0355923199514305E-3</v>
      </c>
      <c r="W49" s="40">
        <f t="shared" si="18"/>
        <v>0</v>
      </c>
      <c r="X49" s="17">
        <f t="shared" si="18"/>
        <v>0.41891174015329746</v>
      </c>
      <c r="Y49" s="17">
        <f t="shared" si="18"/>
        <v>1.7318054185322913</v>
      </c>
      <c r="Z49" s="17">
        <f t="shared" si="18"/>
        <v>0.32480837823480307</v>
      </c>
    </row>
    <row r="50" spans="1:26" ht="26.25" customHeight="1" x14ac:dyDescent="0.15">
      <c r="A50" s="6" t="s">
        <v>32</v>
      </c>
      <c r="B50" s="17">
        <f t="shared" ref="B50:Z50" si="19">B14/$B$34*100</f>
        <v>0.43712529407300599</v>
      </c>
      <c r="C50" s="40">
        <f t="shared" si="19"/>
        <v>2.1249146239660014E-2</v>
      </c>
      <c r="D50" s="40">
        <f t="shared" si="19"/>
        <v>7.5889807998785761E-3</v>
      </c>
      <c r="E50" s="40">
        <f t="shared" si="19"/>
        <v>4.553388479927146E-3</v>
      </c>
      <c r="F50" s="40">
        <f t="shared" si="19"/>
        <v>1.9731350079684296E-2</v>
      </c>
      <c r="G50" s="40">
        <f t="shared" si="19"/>
        <v>3.1873719359490016E-2</v>
      </c>
      <c r="H50" s="40">
        <f t="shared" si="19"/>
        <v>3.6427107839417168E-2</v>
      </c>
      <c r="I50" s="40">
        <f t="shared" si="19"/>
        <v>2.8838127039538593E-2</v>
      </c>
      <c r="J50" s="40">
        <f t="shared" si="19"/>
        <v>1.9731350079684296E-2</v>
      </c>
      <c r="K50" s="40">
        <f t="shared" si="19"/>
        <v>2.4284738559611444E-2</v>
      </c>
      <c r="L50" s="40">
        <f t="shared" si="19"/>
        <v>2.1249146239660014E-2</v>
      </c>
      <c r="M50" s="40">
        <f t="shared" si="19"/>
        <v>4.7051680959247173E-2</v>
      </c>
      <c r="N50" s="40">
        <f t="shared" si="19"/>
        <v>3.6427107839417168E-2</v>
      </c>
      <c r="O50" s="40">
        <f t="shared" si="19"/>
        <v>1.8213553919708584E-2</v>
      </c>
      <c r="P50" s="40">
        <f t="shared" si="19"/>
        <v>3.4909311679441453E-2</v>
      </c>
      <c r="Q50" s="40">
        <f t="shared" si="19"/>
        <v>2.5802534719587159E-2</v>
      </c>
      <c r="R50" s="40">
        <f t="shared" si="19"/>
        <v>2.2766942399635729E-2</v>
      </c>
      <c r="S50" s="40">
        <f t="shared" si="19"/>
        <v>1.3660165439781437E-2</v>
      </c>
      <c r="T50" s="40">
        <f t="shared" si="19"/>
        <v>1.5177961599757152E-2</v>
      </c>
      <c r="U50" s="40">
        <f t="shared" si="19"/>
        <v>7.5889807998785761E-3</v>
      </c>
      <c r="V50" s="40">
        <f t="shared" si="19"/>
        <v>0</v>
      </c>
      <c r="W50" s="40">
        <f t="shared" si="19"/>
        <v>0</v>
      </c>
      <c r="X50" s="17">
        <f t="shared" si="19"/>
        <v>3.3391515519465738E-2</v>
      </c>
      <c r="Y50" s="17">
        <f t="shared" si="19"/>
        <v>0.28382788191545877</v>
      </c>
      <c r="Z50" s="17">
        <f t="shared" si="19"/>
        <v>0.1199058966380815</v>
      </c>
    </row>
    <row r="51" spans="1:26" ht="26.25" customHeight="1" x14ac:dyDescent="0.15">
      <c r="A51" s="6" t="s">
        <v>33</v>
      </c>
      <c r="B51" s="17">
        <f t="shared" ref="B51:Z51" si="20">B15/$B$34*100</f>
        <v>0.41435835167337026</v>
      </c>
      <c r="C51" s="40">
        <f t="shared" si="20"/>
        <v>7.5889807998785761E-3</v>
      </c>
      <c r="D51" s="40">
        <f t="shared" si="20"/>
        <v>2.5802534719587159E-2</v>
      </c>
      <c r="E51" s="40">
        <f t="shared" si="20"/>
        <v>3.4909311679441453E-2</v>
      </c>
      <c r="F51" s="40">
        <f t="shared" si="20"/>
        <v>2.5802534719587159E-2</v>
      </c>
      <c r="G51" s="40">
        <f t="shared" si="20"/>
        <v>1.6695757759732869E-2</v>
      </c>
      <c r="H51" s="40">
        <f t="shared" si="20"/>
        <v>1.2142369279805722E-2</v>
      </c>
      <c r="I51" s="40">
        <f t="shared" si="20"/>
        <v>1.0624573119830007E-2</v>
      </c>
      <c r="J51" s="40">
        <f t="shared" si="20"/>
        <v>1.9731350079684296E-2</v>
      </c>
      <c r="K51" s="40">
        <f t="shared" si="20"/>
        <v>3.3391515519465738E-2</v>
      </c>
      <c r="L51" s="40">
        <f t="shared" si="20"/>
        <v>3.9462700159368591E-2</v>
      </c>
      <c r="M51" s="40">
        <f t="shared" si="20"/>
        <v>3.6427107839417168E-2</v>
      </c>
      <c r="N51" s="40">
        <f t="shared" si="20"/>
        <v>2.8838127039538593E-2</v>
      </c>
      <c r="O51" s="40">
        <f t="shared" si="20"/>
        <v>2.7320330879562874E-2</v>
      </c>
      <c r="P51" s="40">
        <f t="shared" si="20"/>
        <v>2.8838127039538593E-2</v>
      </c>
      <c r="Q51" s="40">
        <f t="shared" si="20"/>
        <v>2.4284738559611444E-2</v>
      </c>
      <c r="R51" s="40">
        <f t="shared" si="20"/>
        <v>1.2142369279805722E-2</v>
      </c>
      <c r="S51" s="40">
        <f t="shared" si="20"/>
        <v>1.3660165439781437E-2</v>
      </c>
      <c r="T51" s="40">
        <f t="shared" si="20"/>
        <v>1.2142369279805722E-2</v>
      </c>
      <c r="U51" s="40">
        <f t="shared" si="20"/>
        <v>3.0355923199514305E-3</v>
      </c>
      <c r="V51" s="40">
        <f t="shared" si="20"/>
        <v>1.5177961599757153E-3</v>
      </c>
      <c r="W51" s="40">
        <f t="shared" si="20"/>
        <v>0</v>
      </c>
      <c r="X51" s="17">
        <f t="shared" si="20"/>
        <v>6.8300827198907191E-2</v>
      </c>
      <c r="Y51" s="17">
        <f t="shared" si="20"/>
        <v>0.25043636639599304</v>
      </c>
      <c r="Z51" s="17">
        <f t="shared" si="20"/>
        <v>9.5621158078470062E-2</v>
      </c>
    </row>
    <row r="52" spans="1:26" ht="26.25" customHeight="1" x14ac:dyDescent="0.15">
      <c r="A52" s="6" t="s">
        <v>34</v>
      </c>
      <c r="B52" s="17">
        <f t="shared" ref="B52:Z52" si="21">B16/$B$34*100</f>
        <v>2.8822949077938831</v>
      </c>
      <c r="C52" s="40">
        <f t="shared" si="21"/>
        <v>0.11383471199817866</v>
      </c>
      <c r="D52" s="40">
        <f t="shared" si="21"/>
        <v>0.13356606207786295</v>
      </c>
      <c r="E52" s="40">
        <f t="shared" si="21"/>
        <v>0.1092813235182515</v>
      </c>
      <c r="F52" s="40">
        <f t="shared" si="21"/>
        <v>0.14419063519769296</v>
      </c>
      <c r="G52" s="40">
        <f t="shared" si="21"/>
        <v>0.16999316991728011</v>
      </c>
      <c r="H52" s="40">
        <f t="shared" si="21"/>
        <v>0.12445928511800866</v>
      </c>
      <c r="I52" s="40">
        <f t="shared" si="21"/>
        <v>0.15481520831752296</v>
      </c>
      <c r="J52" s="40">
        <f t="shared" si="21"/>
        <v>0.15936859679745011</v>
      </c>
      <c r="K52" s="40">
        <f t="shared" si="21"/>
        <v>0.18061774303711012</v>
      </c>
      <c r="L52" s="40">
        <f t="shared" si="21"/>
        <v>0.20034909311679441</v>
      </c>
      <c r="M52" s="40">
        <f t="shared" si="21"/>
        <v>0.19731350079684298</v>
      </c>
      <c r="N52" s="40">
        <f t="shared" si="21"/>
        <v>0.21552705471655156</v>
      </c>
      <c r="O52" s="40">
        <f t="shared" si="21"/>
        <v>0.22918722015633303</v>
      </c>
      <c r="P52" s="40">
        <f t="shared" si="21"/>
        <v>0.20945587007664873</v>
      </c>
      <c r="Q52" s="40">
        <f t="shared" si="21"/>
        <v>0.18365333535706155</v>
      </c>
      <c r="R52" s="40">
        <f t="shared" si="21"/>
        <v>0.10169234271837292</v>
      </c>
      <c r="S52" s="40">
        <f t="shared" si="21"/>
        <v>0.11383471199817866</v>
      </c>
      <c r="T52" s="40">
        <f t="shared" si="21"/>
        <v>8.8032177278591486E-2</v>
      </c>
      <c r="U52" s="40">
        <f t="shared" si="21"/>
        <v>4.2498292479320028E-2</v>
      </c>
      <c r="V52" s="40">
        <f t="shared" si="21"/>
        <v>9.106776959854292E-3</v>
      </c>
      <c r="W52" s="40">
        <f t="shared" si="21"/>
        <v>1.5177961599757153E-3</v>
      </c>
      <c r="X52" s="17">
        <f t="shared" si="21"/>
        <v>0.35668209759429309</v>
      </c>
      <c r="Y52" s="17">
        <f t="shared" si="21"/>
        <v>1.775821507171587</v>
      </c>
      <c r="Z52" s="17">
        <f t="shared" si="21"/>
        <v>0.74979130302800334</v>
      </c>
    </row>
    <row r="53" spans="1:26" ht="26.25" customHeight="1" x14ac:dyDescent="0.15">
      <c r="A53" s="6" t="s">
        <v>35</v>
      </c>
      <c r="B53" s="17">
        <f t="shared" ref="B53:Z53" si="22">B17/$B$34*100</f>
        <v>2.0717917583668513</v>
      </c>
      <c r="C53" s="40">
        <f t="shared" si="22"/>
        <v>0.1487440236776201</v>
      </c>
      <c r="D53" s="40">
        <f t="shared" si="22"/>
        <v>0.12294148895803295</v>
      </c>
      <c r="E53" s="40">
        <f t="shared" si="22"/>
        <v>0.11383471199817866</v>
      </c>
      <c r="F53" s="40">
        <f t="shared" si="22"/>
        <v>0.10017454655839721</v>
      </c>
      <c r="G53" s="40">
        <f t="shared" si="22"/>
        <v>0.12749487743796006</v>
      </c>
      <c r="H53" s="40">
        <f t="shared" si="22"/>
        <v>0.16240418911740154</v>
      </c>
      <c r="I53" s="40">
        <f t="shared" si="22"/>
        <v>0.15633300447749868</v>
      </c>
      <c r="J53" s="40">
        <f t="shared" si="22"/>
        <v>0.13660165439781438</v>
      </c>
      <c r="K53" s="40">
        <f t="shared" si="22"/>
        <v>0.12749487743796006</v>
      </c>
      <c r="L53" s="40">
        <f t="shared" si="22"/>
        <v>0.16392198527737725</v>
      </c>
      <c r="M53" s="40">
        <f t="shared" si="22"/>
        <v>0.12901267359793578</v>
      </c>
      <c r="N53" s="40">
        <f t="shared" si="22"/>
        <v>0.10776352735827578</v>
      </c>
      <c r="O53" s="40">
        <f t="shared" si="22"/>
        <v>0.11687030431813006</v>
      </c>
      <c r="P53" s="40">
        <f t="shared" si="22"/>
        <v>9.1067769598542916E-2</v>
      </c>
      <c r="Q53" s="40">
        <f t="shared" si="22"/>
        <v>7.5889807998785766E-2</v>
      </c>
      <c r="R53" s="40">
        <f t="shared" si="22"/>
        <v>5.7676254079077185E-2</v>
      </c>
      <c r="S53" s="40">
        <f t="shared" si="22"/>
        <v>7.2854215678834336E-2</v>
      </c>
      <c r="T53" s="40">
        <f t="shared" si="22"/>
        <v>3.6427107839417168E-2</v>
      </c>
      <c r="U53" s="40">
        <f t="shared" si="22"/>
        <v>1.9731350079684296E-2</v>
      </c>
      <c r="V53" s="40">
        <f t="shared" si="22"/>
        <v>4.553388479927146E-3</v>
      </c>
      <c r="W53" s="40">
        <f t="shared" si="22"/>
        <v>0</v>
      </c>
      <c r="X53" s="17">
        <f t="shared" si="22"/>
        <v>0.38552022463383168</v>
      </c>
      <c r="Y53" s="17">
        <f t="shared" si="22"/>
        <v>1.3280716399787509</v>
      </c>
      <c r="Z53" s="17">
        <f t="shared" si="22"/>
        <v>0.35819989375426881</v>
      </c>
    </row>
    <row r="54" spans="1:26" ht="26.25" customHeight="1" x14ac:dyDescent="0.15">
      <c r="A54" s="6" t="s">
        <v>36</v>
      </c>
      <c r="B54" s="17">
        <f t="shared" ref="B54:Z54" si="23">B18/$B$34*100</f>
        <v>1.9458146770888667</v>
      </c>
      <c r="C54" s="40">
        <f t="shared" si="23"/>
        <v>0.12901267359793578</v>
      </c>
      <c r="D54" s="40">
        <f t="shared" si="23"/>
        <v>0.16088639295742582</v>
      </c>
      <c r="E54" s="40">
        <f t="shared" si="23"/>
        <v>0.13356606207786295</v>
      </c>
      <c r="F54" s="40">
        <f t="shared" si="23"/>
        <v>0.11079911967822721</v>
      </c>
      <c r="G54" s="40">
        <f t="shared" si="23"/>
        <v>9.5621158078470062E-2</v>
      </c>
      <c r="H54" s="40">
        <f t="shared" si="23"/>
        <v>0.11687030431813006</v>
      </c>
      <c r="I54" s="40">
        <f t="shared" si="23"/>
        <v>0.12901267359793578</v>
      </c>
      <c r="J54" s="40">
        <f t="shared" si="23"/>
        <v>0.16543978143735297</v>
      </c>
      <c r="K54" s="40">
        <f t="shared" si="23"/>
        <v>0.16240418911740154</v>
      </c>
      <c r="L54" s="40">
        <f t="shared" si="23"/>
        <v>0.11838810047810579</v>
      </c>
      <c r="M54" s="40">
        <f t="shared" si="23"/>
        <v>9.4103361918494347E-2</v>
      </c>
      <c r="N54" s="40">
        <f t="shared" si="23"/>
        <v>7.1336419518858621E-2</v>
      </c>
      <c r="O54" s="40">
        <f t="shared" si="23"/>
        <v>9.1067769598542916E-2</v>
      </c>
      <c r="P54" s="40">
        <f t="shared" si="23"/>
        <v>0.12294148895803295</v>
      </c>
      <c r="Q54" s="40">
        <f t="shared" si="23"/>
        <v>9.7138954238445777E-2</v>
      </c>
      <c r="R54" s="40">
        <f t="shared" si="23"/>
        <v>5.312286559915004E-2</v>
      </c>
      <c r="S54" s="40">
        <f t="shared" si="23"/>
        <v>4.2498292479320028E-2</v>
      </c>
      <c r="T54" s="40">
        <f t="shared" si="23"/>
        <v>3.4909311679441453E-2</v>
      </c>
      <c r="U54" s="40">
        <f t="shared" si="23"/>
        <v>1.3660165439781437E-2</v>
      </c>
      <c r="V54" s="40">
        <f t="shared" si="23"/>
        <v>3.0355923199514305E-3</v>
      </c>
      <c r="W54" s="40">
        <f t="shared" si="23"/>
        <v>0</v>
      </c>
      <c r="X54" s="17">
        <f t="shared" si="23"/>
        <v>0.42346512863322461</v>
      </c>
      <c r="Y54" s="17">
        <f t="shared" si="23"/>
        <v>1.1550428777415194</v>
      </c>
      <c r="Z54" s="17">
        <f t="shared" si="23"/>
        <v>0.3673066707141231</v>
      </c>
    </row>
    <row r="55" spans="1:26" ht="26.25" customHeight="1" x14ac:dyDescent="0.15">
      <c r="A55" s="6" t="s">
        <v>37</v>
      </c>
      <c r="B55" s="17">
        <f t="shared" ref="B55:Z55" si="24">B19/$B$34*100</f>
        <v>2.3434772710025045</v>
      </c>
      <c r="C55" s="40">
        <f t="shared" si="24"/>
        <v>0.1487440236776201</v>
      </c>
      <c r="D55" s="40">
        <f t="shared" si="24"/>
        <v>0.17454655839720726</v>
      </c>
      <c r="E55" s="40">
        <f t="shared" si="24"/>
        <v>0.20186688927677013</v>
      </c>
      <c r="F55" s="40">
        <f t="shared" si="24"/>
        <v>0.17454655839720726</v>
      </c>
      <c r="G55" s="40">
        <f t="shared" si="24"/>
        <v>9.8656750398421492E-2</v>
      </c>
      <c r="H55" s="40">
        <f t="shared" si="24"/>
        <v>9.8656750398421492E-2</v>
      </c>
      <c r="I55" s="40">
        <f t="shared" si="24"/>
        <v>0.16543978143735297</v>
      </c>
      <c r="J55" s="40">
        <f t="shared" si="24"/>
        <v>0.15785080063747436</v>
      </c>
      <c r="K55" s="40">
        <f t="shared" si="24"/>
        <v>0.19427790847689155</v>
      </c>
      <c r="L55" s="40">
        <f t="shared" si="24"/>
        <v>0.14267283903771724</v>
      </c>
      <c r="M55" s="40">
        <f t="shared" si="24"/>
        <v>0.1092813235182515</v>
      </c>
      <c r="N55" s="40">
        <f t="shared" si="24"/>
        <v>0.10321013887834864</v>
      </c>
      <c r="O55" s="40">
        <f t="shared" si="24"/>
        <v>0.13356606207786295</v>
      </c>
      <c r="P55" s="40">
        <f t="shared" si="24"/>
        <v>0.15936859679745011</v>
      </c>
      <c r="Q55" s="40">
        <f t="shared" si="24"/>
        <v>0.12749487743796006</v>
      </c>
      <c r="R55" s="40">
        <f t="shared" si="24"/>
        <v>7.2854215678834336E-2</v>
      </c>
      <c r="S55" s="40">
        <f t="shared" si="24"/>
        <v>3.9462700159368591E-2</v>
      </c>
      <c r="T55" s="40">
        <f t="shared" si="24"/>
        <v>1.9731350079684296E-2</v>
      </c>
      <c r="U55" s="40">
        <f t="shared" si="24"/>
        <v>1.5177961599757152E-2</v>
      </c>
      <c r="V55" s="40">
        <f t="shared" si="24"/>
        <v>6.071184639902861E-3</v>
      </c>
      <c r="W55" s="40">
        <f t="shared" si="24"/>
        <v>0</v>
      </c>
      <c r="X55" s="17">
        <f t="shared" si="24"/>
        <v>0.52515747135159752</v>
      </c>
      <c r="Y55" s="17">
        <f t="shared" si="24"/>
        <v>1.3781589132579495</v>
      </c>
      <c r="Z55" s="17">
        <f t="shared" si="24"/>
        <v>0.44016088639295742</v>
      </c>
    </row>
    <row r="56" spans="1:26" ht="26.25" customHeight="1" x14ac:dyDescent="0.15">
      <c r="A56" s="6" t="s">
        <v>38</v>
      </c>
      <c r="B56" s="17">
        <f t="shared" ref="B56:G56" si="25">B20/$B$34*100</f>
        <v>7.2945283448432878</v>
      </c>
      <c r="C56" s="40">
        <f t="shared" si="25"/>
        <v>0.41284055551339455</v>
      </c>
      <c r="D56" s="40">
        <f t="shared" si="25"/>
        <v>0.50846171359186454</v>
      </c>
      <c r="E56" s="40">
        <f t="shared" si="25"/>
        <v>0.51301510207179168</v>
      </c>
      <c r="F56" s="40">
        <f t="shared" si="25"/>
        <v>0.46141003263261748</v>
      </c>
      <c r="G56" s="40">
        <f t="shared" si="25"/>
        <v>0.2974880473552402</v>
      </c>
      <c r="H56" s="40">
        <f t="shared" ref="H56:Z56" si="26">H20/$B$34*100</f>
        <v>0.33695074751460879</v>
      </c>
      <c r="I56" s="40">
        <f t="shared" si="26"/>
        <v>0.38552022463383168</v>
      </c>
      <c r="J56" s="40">
        <f t="shared" si="26"/>
        <v>0.52667526751157323</v>
      </c>
      <c r="K56" s="40">
        <f t="shared" si="26"/>
        <v>0.50087273279198608</v>
      </c>
      <c r="L56" s="40">
        <f t="shared" si="26"/>
        <v>0.6147074447901647</v>
      </c>
      <c r="M56" s="40">
        <f t="shared" si="26"/>
        <v>0.42953631327312736</v>
      </c>
      <c r="N56" s="40">
        <f t="shared" si="26"/>
        <v>0.36427107839417167</v>
      </c>
      <c r="O56" s="40">
        <f t="shared" si="26"/>
        <v>0.37489565151400167</v>
      </c>
      <c r="P56" s="40">
        <f t="shared" si="26"/>
        <v>0.43257190559307884</v>
      </c>
      <c r="Q56" s="40">
        <f t="shared" si="26"/>
        <v>0.40980496319344312</v>
      </c>
      <c r="R56" s="40">
        <f t="shared" si="26"/>
        <v>0.26409653183577447</v>
      </c>
      <c r="S56" s="40">
        <f t="shared" si="26"/>
        <v>0.26106093951582304</v>
      </c>
      <c r="T56" s="40">
        <f t="shared" si="26"/>
        <v>0.13204826591788724</v>
      </c>
      <c r="U56" s="40">
        <f t="shared" si="26"/>
        <v>5.1605069439174318E-2</v>
      </c>
      <c r="V56" s="40">
        <f t="shared" si="26"/>
        <v>1.2142369279805722E-2</v>
      </c>
      <c r="W56" s="40">
        <f t="shared" si="26"/>
        <v>4.553388479927146E-3</v>
      </c>
      <c r="X56" s="17">
        <f t="shared" si="26"/>
        <v>1.4343173711770509</v>
      </c>
      <c r="Y56" s="17">
        <f t="shared" si="26"/>
        <v>4.292327540411323</v>
      </c>
      <c r="Z56" s="17">
        <f t="shared" si="26"/>
        <v>1.5678834332549141</v>
      </c>
    </row>
    <row r="57" spans="1:26" ht="26.25" customHeight="1" x14ac:dyDescent="0.15">
      <c r="A57" s="6" t="s">
        <v>39</v>
      </c>
      <c r="B57" s="17">
        <f t="shared" ref="B57:Q70" si="27">B21/$B$34*100</f>
        <v>1.1170979737421265</v>
      </c>
      <c r="C57" s="40">
        <f t="shared" si="27"/>
        <v>5.1605069439174318E-2</v>
      </c>
      <c r="D57" s="40">
        <f t="shared" si="27"/>
        <v>5.4640661759125748E-2</v>
      </c>
      <c r="E57" s="40">
        <f t="shared" si="27"/>
        <v>4.0980496319344313E-2</v>
      </c>
      <c r="F57" s="40">
        <f t="shared" si="27"/>
        <v>5.4640661759125748E-2</v>
      </c>
      <c r="G57" s="40">
        <f t="shared" si="27"/>
        <v>7.1336419518858621E-2</v>
      </c>
      <c r="H57" s="40">
        <f t="shared" si="27"/>
        <v>3.7944903999392883E-2</v>
      </c>
      <c r="I57" s="40">
        <f t="shared" si="27"/>
        <v>5.1605069439174318E-2</v>
      </c>
      <c r="J57" s="40">
        <f t="shared" si="27"/>
        <v>5.1605069439174318E-2</v>
      </c>
      <c r="K57" s="40">
        <f t="shared" si="27"/>
        <v>4.5533884799271458E-2</v>
      </c>
      <c r="L57" s="40">
        <f t="shared" si="27"/>
        <v>6.2229642559004331E-2</v>
      </c>
      <c r="M57" s="40">
        <f t="shared" si="27"/>
        <v>4.8569477119222888E-2</v>
      </c>
      <c r="N57" s="40">
        <f t="shared" si="27"/>
        <v>7.4372011838810051E-2</v>
      </c>
      <c r="O57" s="40">
        <f t="shared" si="27"/>
        <v>7.7407604158761481E-2</v>
      </c>
      <c r="P57" s="40">
        <f t="shared" si="27"/>
        <v>8.1960992638688626E-2</v>
      </c>
      <c r="Q57" s="40">
        <f t="shared" si="27"/>
        <v>7.1336419518858621E-2</v>
      </c>
      <c r="R57" s="40">
        <f t="shared" ref="R57:Z57" si="28">R21/$B$34*100</f>
        <v>4.5533884799271458E-2</v>
      </c>
      <c r="S57" s="40">
        <f t="shared" si="28"/>
        <v>7.5889807998785766E-2</v>
      </c>
      <c r="T57" s="40">
        <f t="shared" si="28"/>
        <v>6.6783031038931476E-2</v>
      </c>
      <c r="U57" s="40">
        <f t="shared" si="28"/>
        <v>3.9462700159368591E-2</v>
      </c>
      <c r="V57" s="40">
        <f t="shared" si="28"/>
        <v>7.5889807998785761E-3</v>
      </c>
      <c r="W57" s="40">
        <f t="shared" si="28"/>
        <v>6.071184639902861E-3</v>
      </c>
      <c r="X57" s="17">
        <f t="shared" si="28"/>
        <v>0.14722622751764436</v>
      </c>
      <c r="Y57" s="17">
        <f t="shared" si="28"/>
        <v>0.57524474463079611</v>
      </c>
      <c r="Z57" s="17">
        <f t="shared" si="28"/>
        <v>0.39462700159368597</v>
      </c>
    </row>
    <row r="58" spans="1:26" ht="26.25" customHeight="1" x14ac:dyDescent="0.15">
      <c r="A58" s="6" t="s">
        <v>40</v>
      </c>
      <c r="B58" s="17">
        <f t="shared" si="27"/>
        <v>4.1511724975335813</v>
      </c>
      <c r="C58" s="40">
        <f t="shared" si="27"/>
        <v>0.25347195871594441</v>
      </c>
      <c r="D58" s="40">
        <f t="shared" si="27"/>
        <v>0.22918722015633303</v>
      </c>
      <c r="E58" s="40">
        <f t="shared" si="27"/>
        <v>0.25802534719587156</v>
      </c>
      <c r="F58" s="40">
        <f t="shared" si="27"/>
        <v>0.24284738559611443</v>
      </c>
      <c r="G58" s="40">
        <f t="shared" si="27"/>
        <v>0.22766942399635731</v>
      </c>
      <c r="H58" s="40">
        <f t="shared" si="27"/>
        <v>0.22463383167640585</v>
      </c>
      <c r="I58" s="40">
        <f t="shared" si="27"/>
        <v>0.22159823935645442</v>
      </c>
      <c r="J58" s="40">
        <f t="shared" si="27"/>
        <v>0.3172193974349245</v>
      </c>
      <c r="K58" s="40">
        <f t="shared" si="27"/>
        <v>0.24132958943613872</v>
      </c>
      <c r="L58" s="40">
        <f t="shared" si="27"/>
        <v>0.27168551263565305</v>
      </c>
      <c r="M58" s="40">
        <f t="shared" si="27"/>
        <v>0.28079228959550734</v>
      </c>
      <c r="N58" s="40">
        <f t="shared" si="27"/>
        <v>0.24436518175609015</v>
      </c>
      <c r="O58" s="40">
        <f t="shared" si="27"/>
        <v>0.26561432799575019</v>
      </c>
      <c r="P58" s="40">
        <f t="shared" si="27"/>
        <v>0.28079228959550734</v>
      </c>
      <c r="Q58" s="40">
        <f t="shared" si="27"/>
        <v>0.23374060863626012</v>
      </c>
      <c r="R58" s="40">
        <f t="shared" ref="R58:Z58" si="29">R22/$B$34*100</f>
        <v>0.12749487743796006</v>
      </c>
      <c r="S58" s="40">
        <f t="shared" si="29"/>
        <v>0.1092813235182515</v>
      </c>
      <c r="T58" s="40">
        <f t="shared" si="29"/>
        <v>8.1960992638688626E-2</v>
      </c>
      <c r="U58" s="40">
        <f t="shared" si="29"/>
        <v>3.3391515519465738E-2</v>
      </c>
      <c r="V58" s="40">
        <f t="shared" si="29"/>
        <v>6.071184639902861E-3</v>
      </c>
      <c r="W58" s="40">
        <f t="shared" si="29"/>
        <v>0</v>
      </c>
      <c r="X58" s="17">
        <f t="shared" si="29"/>
        <v>0.74068452606814905</v>
      </c>
      <c r="Y58" s="17">
        <f t="shared" si="29"/>
        <v>2.537755179479396</v>
      </c>
      <c r="Z58" s="17">
        <f t="shared" si="29"/>
        <v>0.87273279198603637</v>
      </c>
    </row>
    <row r="59" spans="1:26" ht="26.25" customHeight="1" x14ac:dyDescent="0.15">
      <c r="A59" s="6" t="s">
        <v>41</v>
      </c>
      <c r="B59" s="17">
        <f t="shared" si="27"/>
        <v>1.9503680655687941</v>
      </c>
      <c r="C59" s="40">
        <f t="shared" si="27"/>
        <v>0.10321013887834864</v>
      </c>
      <c r="D59" s="40">
        <f t="shared" si="27"/>
        <v>8.4996584958640056E-2</v>
      </c>
      <c r="E59" s="40">
        <f t="shared" si="27"/>
        <v>8.6514381118615771E-2</v>
      </c>
      <c r="F59" s="40">
        <f t="shared" si="27"/>
        <v>0.11383471199817866</v>
      </c>
      <c r="G59" s="40">
        <f t="shared" si="27"/>
        <v>0.13660165439781438</v>
      </c>
      <c r="H59" s="40">
        <f t="shared" si="27"/>
        <v>0.14570843135766867</v>
      </c>
      <c r="I59" s="40">
        <f t="shared" si="27"/>
        <v>0.11079911967822721</v>
      </c>
      <c r="J59" s="40">
        <f t="shared" si="27"/>
        <v>0.10321013887834864</v>
      </c>
      <c r="K59" s="40">
        <f t="shared" si="27"/>
        <v>7.8925400318737182E-2</v>
      </c>
      <c r="L59" s="40">
        <f t="shared" si="27"/>
        <v>0.11383471199817866</v>
      </c>
      <c r="M59" s="40">
        <f t="shared" si="27"/>
        <v>0.1487440236776201</v>
      </c>
      <c r="N59" s="40">
        <f t="shared" si="27"/>
        <v>0.15936859679745011</v>
      </c>
      <c r="O59" s="40">
        <f t="shared" si="27"/>
        <v>0.12445928511800866</v>
      </c>
      <c r="P59" s="40">
        <f t="shared" si="27"/>
        <v>0.13204826591788724</v>
      </c>
      <c r="Q59" s="40">
        <f t="shared" si="27"/>
        <v>0.10017454655839721</v>
      </c>
      <c r="R59" s="40">
        <f t="shared" ref="R59:Z59" si="30">R23/$B$34*100</f>
        <v>7.1336419518858621E-2</v>
      </c>
      <c r="S59" s="40">
        <f t="shared" si="30"/>
        <v>6.3747438718980032E-2</v>
      </c>
      <c r="T59" s="40">
        <f t="shared" si="30"/>
        <v>5.1605069439174318E-2</v>
      </c>
      <c r="U59" s="40">
        <f t="shared" si="30"/>
        <v>1.5177961599757152E-2</v>
      </c>
      <c r="V59" s="40">
        <f t="shared" si="30"/>
        <v>6.071184639902861E-3</v>
      </c>
      <c r="W59" s="40">
        <f t="shared" si="30"/>
        <v>0</v>
      </c>
      <c r="X59" s="17">
        <f t="shared" si="30"/>
        <v>0.27472110495560442</v>
      </c>
      <c r="Y59" s="17">
        <f t="shared" si="30"/>
        <v>1.2354860742202323</v>
      </c>
      <c r="Z59" s="17">
        <f t="shared" si="30"/>
        <v>0.44016088639295742</v>
      </c>
    </row>
    <row r="60" spans="1:26" ht="26.25" customHeight="1" x14ac:dyDescent="0.15">
      <c r="A60" s="6" t="s">
        <v>42</v>
      </c>
      <c r="B60" s="17">
        <f t="shared" si="27"/>
        <v>6.1197541170220839</v>
      </c>
      <c r="C60" s="40">
        <f t="shared" si="27"/>
        <v>0.44774986719283599</v>
      </c>
      <c r="D60" s="40">
        <f t="shared" si="27"/>
        <v>0.49783714047203464</v>
      </c>
      <c r="E60" s="40">
        <f t="shared" si="27"/>
        <v>0.38855581695378311</v>
      </c>
      <c r="F60" s="40">
        <f t="shared" si="27"/>
        <v>0.31873719359490021</v>
      </c>
      <c r="G60" s="40">
        <f t="shared" si="27"/>
        <v>0.24436518175609015</v>
      </c>
      <c r="H60" s="40">
        <f t="shared" si="27"/>
        <v>0.25347195871594441</v>
      </c>
      <c r="I60" s="40">
        <f t="shared" si="27"/>
        <v>0.36882446687409881</v>
      </c>
      <c r="J60" s="40">
        <f t="shared" si="27"/>
        <v>0.46141003263261748</v>
      </c>
      <c r="K60" s="40">
        <f t="shared" si="27"/>
        <v>0.4386430902329817</v>
      </c>
      <c r="L60" s="40">
        <f t="shared" si="27"/>
        <v>0.41435835167337026</v>
      </c>
      <c r="M60" s="40">
        <f t="shared" si="27"/>
        <v>0.33239735903468165</v>
      </c>
      <c r="N60" s="40">
        <f t="shared" si="27"/>
        <v>0.3278439705547545</v>
      </c>
      <c r="O60" s="40">
        <f t="shared" si="27"/>
        <v>0.32936176671473022</v>
      </c>
      <c r="P60" s="40">
        <f t="shared" si="27"/>
        <v>0.34302193215451166</v>
      </c>
      <c r="Q60" s="40">
        <f t="shared" si="27"/>
        <v>0.3673066707141231</v>
      </c>
      <c r="R60" s="40">
        <f t="shared" ref="R60:Z60" si="31">R24/$B$34*100</f>
        <v>0.24891857023601732</v>
      </c>
      <c r="S60" s="40">
        <f t="shared" si="31"/>
        <v>0.20642027775669727</v>
      </c>
      <c r="T60" s="40">
        <f t="shared" si="31"/>
        <v>9.5621158078470062E-2</v>
      </c>
      <c r="U60" s="40">
        <f t="shared" si="31"/>
        <v>2.7320330879562874E-2</v>
      </c>
      <c r="V60" s="40">
        <f t="shared" si="31"/>
        <v>6.071184639902861E-3</v>
      </c>
      <c r="W60" s="40">
        <f t="shared" si="31"/>
        <v>1.5177961599757153E-3</v>
      </c>
      <c r="X60" s="17">
        <f t="shared" si="31"/>
        <v>1.3341428246186537</v>
      </c>
      <c r="Y60" s="17">
        <f t="shared" si="31"/>
        <v>3.4894133717841695</v>
      </c>
      <c r="Z60" s="17">
        <f t="shared" si="31"/>
        <v>1.2961979206192609</v>
      </c>
    </row>
    <row r="61" spans="1:26" ht="26.25" customHeight="1" x14ac:dyDescent="0.15">
      <c r="A61" s="6" t="s">
        <v>43</v>
      </c>
      <c r="B61" s="17">
        <f t="shared" si="27"/>
        <v>4.5488350914472191</v>
      </c>
      <c r="C61" s="40">
        <f t="shared" si="27"/>
        <v>0.24740077407604161</v>
      </c>
      <c r="D61" s="40">
        <f t="shared" si="27"/>
        <v>0.36123548607422024</v>
      </c>
      <c r="E61" s="40">
        <f t="shared" si="27"/>
        <v>0.31114821279502164</v>
      </c>
      <c r="F61" s="40">
        <f t="shared" si="27"/>
        <v>0.28989906655536163</v>
      </c>
      <c r="G61" s="40">
        <f t="shared" si="27"/>
        <v>0.24891857023601732</v>
      </c>
      <c r="H61" s="40">
        <f t="shared" si="27"/>
        <v>0.22463383167640585</v>
      </c>
      <c r="I61" s="40">
        <f t="shared" si="27"/>
        <v>0.27927449343553162</v>
      </c>
      <c r="J61" s="40">
        <f t="shared" si="27"/>
        <v>0.28382788191545877</v>
      </c>
      <c r="K61" s="40">
        <f t="shared" si="27"/>
        <v>0.30659482431509449</v>
      </c>
      <c r="L61" s="40">
        <f t="shared" si="27"/>
        <v>0.29141686271533734</v>
      </c>
      <c r="M61" s="40">
        <f t="shared" si="27"/>
        <v>0.26106093951582304</v>
      </c>
      <c r="N61" s="40">
        <f t="shared" si="27"/>
        <v>0.21856264703650299</v>
      </c>
      <c r="O61" s="40">
        <f t="shared" si="27"/>
        <v>0.23829399711618729</v>
      </c>
      <c r="P61" s="40">
        <f t="shared" si="27"/>
        <v>0.32025498975487593</v>
      </c>
      <c r="Q61" s="40">
        <f t="shared" si="27"/>
        <v>0.27472110495560442</v>
      </c>
      <c r="R61" s="40">
        <f t="shared" ref="R61:Z61" si="32">R25/$B$34*100</f>
        <v>0.16240418911740154</v>
      </c>
      <c r="S61" s="40">
        <f t="shared" si="32"/>
        <v>0.14419063519769296</v>
      </c>
      <c r="T61" s="40">
        <f t="shared" si="32"/>
        <v>5.7676254079077185E-2</v>
      </c>
      <c r="U61" s="40">
        <f t="shared" si="32"/>
        <v>1.8213553919708584E-2</v>
      </c>
      <c r="V61" s="40">
        <f t="shared" si="32"/>
        <v>9.106776959854292E-3</v>
      </c>
      <c r="W61" s="40">
        <f t="shared" si="32"/>
        <v>0</v>
      </c>
      <c r="X61" s="17">
        <f t="shared" si="32"/>
        <v>0.91978447294528354</v>
      </c>
      <c r="Y61" s="17">
        <f t="shared" si="32"/>
        <v>2.6424831145177201</v>
      </c>
      <c r="Z61" s="17">
        <f t="shared" si="32"/>
        <v>0.986567503984215</v>
      </c>
    </row>
    <row r="62" spans="1:26" ht="26.25" customHeight="1" x14ac:dyDescent="0.15">
      <c r="A62" s="6" t="s">
        <v>44</v>
      </c>
      <c r="B62" s="17">
        <f t="shared" si="27"/>
        <v>6.8467784776504521</v>
      </c>
      <c r="C62" s="40">
        <f t="shared" si="27"/>
        <v>0.41132275935341883</v>
      </c>
      <c r="D62" s="40">
        <f t="shared" si="27"/>
        <v>0.45837444031266605</v>
      </c>
      <c r="E62" s="40">
        <f t="shared" si="27"/>
        <v>0.44167868255293313</v>
      </c>
      <c r="F62" s="40">
        <f t="shared" si="27"/>
        <v>0.42346512863322461</v>
      </c>
      <c r="G62" s="40">
        <f t="shared" si="27"/>
        <v>0.3673066707141231</v>
      </c>
      <c r="H62" s="40">
        <f t="shared" si="27"/>
        <v>0.38096683615390453</v>
      </c>
      <c r="I62" s="40">
        <f t="shared" si="27"/>
        <v>0.39462700159368597</v>
      </c>
      <c r="J62" s="40">
        <f t="shared" si="27"/>
        <v>0.47203460575244743</v>
      </c>
      <c r="K62" s="40">
        <f t="shared" si="27"/>
        <v>0.49935493663201036</v>
      </c>
      <c r="L62" s="40">
        <f t="shared" si="27"/>
        <v>0.51301510207179168</v>
      </c>
      <c r="M62" s="40">
        <f t="shared" si="27"/>
        <v>0.42650072095317593</v>
      </c>
      <c r="N62" s="40">
        <f t="shared" si="27"/>
        <v>0.36123548607422024</v>
      </c>
      <c r="O62" s="40">
        <f t="shared" si="27"/>
        <v>0.35061091295439023</v>
      </c>
      <c r="P62" s="40">
        <f t="shared" si="27"/>
        <v>0.35819989375426881</v>
      </c>
      <c r="Q62" s="40">
        <f t="shared" si="27"/>
        <v>0.41132275935341883</v>
      </c>
      <c r="R62" s="40">
        <f t="shared" ref="R62:Z62" si="33">R26/$B$34*100</f>
        <v>0.21552705471655156</v>
      </c>
      <c r="S62" s="40">
        <f t="shared" si="33"/>
        <v>0.17758215071715869</v>
      </c>
      <c r="T62" s="40">
        <f t="shared" si="33"/>
        <v>0.11535250815815437</v>
      </c>
      <c r="U62" s="40">
        <f t="shared" si="33"/>
        <v>5.1605069439174318E-2</v>
      </c>
      <c r="V62" s="40">
        <f t="shared" si="33"/>
        <v>1.2142369279805722E-2</v>
      </c>
      <c r="W62" s="40">
        <f t="shared" si="33"/>
        <v>4.553388479927146E-3</v>
      </c>
      <c r="X62" s="17">
        <f t="shared" si="33"/>
        <v>1.311375882219018</v>
      </c>
      <c r="Y62" s="17">
        <f t="shared" si="33"/>
        <v>4.1891174015329744</v>
      </c>
      <c r="Z62" s="17">
        <f t="shared" si="33"/>
        <v>1.3462851938984595</v>
      </c>
    </row>
    <row r="63" spans="1:26" ht="26.25" customHeight="1" x14ac:dyDescent="0.15">
      <c r="A63" s="6" t="s">
        <v>45</v>
      </c>
      <c r="B63" s="17">
        <f t="shared" si="27"/>
        <v>2.0141155042877741</v>
      </c>
      <c r="C63" s="40">
        <f t="shared" si="27"/>
        <v>9.5621158078470062E-2</v>
      </c>
      <c r="D63" s="40">
        <f t="shared" si="27"/>
        <v>0.1092813235182515</v>
      </c>
      <c r="E63" s="40">
        <f t="shared" si="27"/>
        <v>0.10017454655839721</v>
      </c>
      <c r="F63" s="40">
        <f t="shared" si="27"/>
        <v>0.13204826591788724</v>
      </c>
      <c r="G63" s="40">
        <f t="shared" si="27"/>
        <v>0.11383471199817866</v>
      </c>
      <c r="H63" s="40">
        <f t="shared" si="27"/>
        <v>9.8656750398421492E-2</v>
      </c>
      <c r="I63" s="40">
        <f t="shared" si="27"/>
        <v>9.7138954238445777E-2</v>
      </c>
      <c r="J63" s="40">
        <f t="shared" si="27"/>
        <v>9.2585565758518631E-2</v>
      </c>
      <c r="K63" s="40">
        <f t="shared" si="27"/>
        <v>0.12901267359793578</v>
      </c>
      <c r="L63" s="40">
        <f t="shared" si="27"/>
        <v>0.1487440236776201</v>
      </c>
      <c r="M63" s="40">
        <f t="shared" si="27"/>
        <v>0.10776352735827578</v>
      </c>
      <c r="N63" s="40">
        <f t="shared" si="27"/>
        <v>0.13963724671776581</v>
      </c>
      <c r="O63" s="40">
        <f t="shared" si="27"/>
        <v>0.12445928511800866</v>
      </c>
      <c r="P63" s="40">
        <f t="shared" si="27"/>
        <v>0.16240418911740154</v>
      </c>
      <c r="Q63" s="40">
        <f t="shared" si="27"/>
        <v>0.13963724671776581</v>
      </c>
      <c r="R63" s="40">
        <f t="shared" ref="R63:Z63" si="34">R27/$B$34*100</f>
        <v>8.4996584958640056E-2</v>
      </c>
      <c r="S63" s="40">
        <f t="shared" si="34"/>
        <v>6.5265234878955761E-2</v>
      </c>
      <c r="T63" s="40">
        <f t="shared" si="34"/>
        <v>4.4016088639295743E-2</v>
      </c>
      <c r="U63" s="40">
        <f t="shared" si="34"/>
        <v>2.2766942399635729E-2</v>
      </c>
      <c r="V63" s="40">
        <f t="shared" si="34"/>
        <v>4.553388479927146E-3</v>
      </c>
      <c r="W63" s="40">
        <f t="shared" si="34"/>
        <v>1.5177961599757153E-3</v>
      </c>
      <c r="X63" s="17">
        <f t="shared" si="34"/>
        <v>0.30507702815511878</v>
      </c>
      <c r="Y63" s="17">
        <f t="shared" si="34"/>
        <v>1.1838810047810577</v>
      </c>
      <c r="Z63" s="17">
        <f t="shared" si="34"/>
        <v>0.52515747135159752</v>
      </c>
    </row>
    <row r="64" spans="1:26" ht="26.25" customHeight="1" x14ac:dyDescent="0.15">
      <c r="A64" s="6" t="s">
        <v>46</v>
      </c>
      <c r="B64" s="17">
        <f t="shared" si="27"/>
        <v>1.7985884495712225</v>
      </c>
      <c r="C64" s="40">
        <f t="shared" si="27"/>
        <v>0.10169234271837292</v>
      </c>
      <c r="D64" s="40">
        <f t="shared" si="27"/>
        <v>0.10017454655839721</v>
      </c>
      <c r="E64" s="40">
        <f t="shared" si="27"/>
        <v>9.4103361918494347E-2</v>
      </c>
      <c r="F64" s="40">
        <f t="shared" si="27"/>
        <v>7.1336419518858621E-2</v>
      </c>
      <c r="G64" s="40">
        <f t="shared" si="27"/>
        <v>6.6783031038931476E-2</v>
      </c>
      <c r="H64" s="40">
        <f t="shared" si="27"/>
        <v>8.0443196478712911E-2</v>
      </c>
      <c r="I64" s="40">
        <f t="shared" si="27"/>
        <v>0.10472793503832437</v>
      </c>
      <c r="J64" s="40">
        <f t="shared" si="27"/>
        <v>0.11535250815815437</v>
      </c>
      <c r="K64" s="40">
        <f t="shared" si="27"/>
        <v>0.10169234271837292</v>
      </c>
      <c r="L64" s="40">
        <f t="shared" si="27"/>
        <v>0.11079911967822721</v>
      </c>
      <c r="M64" s="40">
        <f t="shared" si="27"/>
        <v>8.9549973438567201E-2</v>
      </c>
      <c r="N64" s="40">
        <f t="shared" si="27"/>
        <v>0.10321013887834864</v>
      </c>
      <c r="O64" s="40">
        <f t="shared" si="27"/>
        <v>9.8656750398421492E-2</v>
      </c>
      <c r="P64" s="40">
        <f t="shared" si="27"/>
        <v>0.13053046975791152</v>
      </c>
      <c r="Q64" s="40">
        <f t="shared" si="27"/>
        <v>0.13660165439781438</v>
      </c>
      <c r="R64" s="40">
        <f t="shared" ref="R64:Z64" si="35">R28/$B$34*100</f>
        <v>8.0443196478712911E-2</v>
      </c>
      <c r="S64" s="40">
        <f t="shared" si="35"/>
        <v>5.9194050239052894E-2</v>
      </c>
      <c r="T64" s="40">
        <f t="shared" si="35"/>
        <v>6.3747438718980032E-2</v>
      </c>
      <c r="U64" s="40">
        <f t="shared" si="35"/>
        <v>4.8569477119222888E-2</v>
      </c>
      <c r="V64" s="40">
        <f t="shared" si="35"/>
        <v>3.0355923199514304E-2</v>
      </c>
      <c r="W64" s="40">
        <f t="shared" si="35"/>
        <v>1.0624573119830007E-2</v>
      </c>
      <c r="X64" s="17">
        <f t="shared" si="35"/>
        <v>0.29597025119526443</v>
      </c>
      <c r="Y64" s="17">
        <f t="shared" si="35"/>
        <v>0.94255141534491915</v>
      </c>
      <c r="Z64" s="17">
        <f t="shared" si="35"/>
        <v>0.56006678303103896</v>
      </c>
    </row>
    <row r="65" spans="1:28" ht="26.25" customHeight="1" x14ac:dyDescent="0.15">
      <c r="A65" s="6" t="s">
        <v>47</v>
      </c>
      <c r="B65" s="17">
        <f t="shared" si="27"/>
        <v>1.9792061926083329</v>
      </c>
      <c r="C65" s="40">
        <f t="shared" si="27"/>
        <v>0.10624573119830008</v>
      </c>
      <c r="D65" s="40">
        <f t="shared" si="27"/>
        <v>0.10169234271837292</v>
      </c>
      <c r="E65" s="40">
        <f t="shared" si="27"/>
        <v>0.11687030431813006</v>
      </c>
      <c r="F65" s="40">
        <f t="shared" si="27"/>
        <v>0.10321013887834864</v>
      </c>
      <c r="G65" s="40">
        <f t="shared" si="27"/>
        <v>7.7407604158761481E-2</v>
      </c>
      <c r="H65" s="40">
        <f t="shared" si="27"/>
        <v>0.13660165439781438</v>
      </c>
      <c r="I65" s="40">
        <f t="shared" si="27"/>
        <v>0.12597708127798438</v>
      </c>
      <c r="J65" s="40">
        <f t="shared" si="27"/>
        <v>0.13963724671776581</v>
      </c>
      <c r="K65" s="40">
        <f t="shared" si="27"/>
        <v>0.13963724671776581</v>
      </c>
      <c r="L65" s="40">
        <f t="shared" si="27"/>
        <v>0.13508385823783867</v>
      </c>
      <c r="M65" s="40">
        <f t="shared" si="27"/>
        <v>0.11383471199817866</v>
      </c>
      <c r="N65" s="40">
        <f t="shared" si="27"/>
        <v>0.1092813235182515</v>
      </c>
      <c r="O65" s="40">
        <f t="shared" si="27"/>
        <v>0.14115504287774153</v>
      </c>
      <c r="P65" s="40">
        <f t="shared" si="27"/>
        <v>0.13356606207786295</v>
      </c>
      <c r="Q65" s="40">
        <f t="shared" si="27"/>
        <v>0.12749487743796006</v>
      </c>
      <c r="R65" s="40">
        <f t="shared" ref="R65:Z65" si="36">R29/$B$34*100</f>
        <v>6.8300827198907191E-2</v>
      </c>
      <c r="S65" s="40">
        <f t="shared" si="36"/>
        <v>5.312286559915004E-2</v>
      </c>
      <c r="T65" s="40">
        <f t="shared" si="36"/>
        <v>2.7320330879562874E-2</v>
      </c>
      <c r="U65" s="40">
        <f t="shared" si="36"/>
        <v>1.5177961599757152E-2</v>
      </c>
      <c r="V65" s="40">
        <f t="shared" si="36"/>
        <v>3.0355923199514305E-3</v>
      </c>
      <c r="W65" s="40">
        <f t="shared" si="36"/>
        <v>4.553388479927146E-3</v>
      </c>
      <c r="X65" s="17">
        <f t="shared" si="36"/>
        <v>0.32480837823480307</v>
      </c>
      <c r="Y65" s="17">
        <f t="shared" si="36"/>
        <v>1.2218259087804506</v>
      </c>
      <c r="Z65" s="17">
        <f t="shared" si="36"/>
        <v>0.43257190559307884</v>
      </c>
    </row>
    <row r="66" spans="1:28" ht="26.25" customHeight="1" x14ac:dyDescent="0.15">
      <c r="A66" s="6" t="s">
        <v>48</v>
      </c>
      <c r="B66" s="17">
        <f t="shared" si="27"/>
        <v>4.7992714578432114</v>
      </c>
      <c r="C66" s="40">
        <f t="shared" si="27"/>
        <v>0.20186688927677013</v>
      </c>
      <c r="D66" s="40">
        <f t="shared" si="27"/>
        <v>0.27927449343553162</v>
      </c>
      <c r="E66" s="40">
        <f t="shared" si="27"/>
        <v>0.26864992031570162</v>
      </c>
      <c r="F66" s="40">
        <f t="shared" si="27"/>
        <v>0.28079228959550734</v>
      </c>
      <c r="G66" s="40">
        <f t="shared" si="27"/>
        <v>0.22311603551643014</v>
      </c>
      <c r="H66" s="40">
        <f t="shared" si="27"/>
        <v>0.25195416255596875</v>
      </c>
      <c r="I66" s="40">
        <f t="shared" si="27"/>
        <v>0.24284738559611443</v>
      </c>
      <c r="J66" s="40">
        <f t="shared" si="27"/>
        <v>0.29597025119526443</v>
      </c>
      <c r="K66" s="40">
        <f t="shared" si="27"/>
        <v>0.30052363967519163</v>
      </c>
      <c r="L66" s="40">
        <f t="shared" si="27"/>
        <v>0.30963041663504592</v>
      </c>
      <c r="M66" s="40">
        <f t="shared" si="27"/>
        <v>0.33391515519465736</v>
      </c>
      <c r="N66" s="40">
        <f t="shared" si="27"/>
        <v>0.29293465887531306</v>
      </c>
      <c r="O66" s="40">
        <f t="shared" si="27"/>
        <v>0.35971768991424452</v>
      </c>
      <c r="P66" s="40">
        <f t="shared" si="27"/>
        <v>0.37337785535402596</v>
      </c>
      <c r="Q66" s="40">
        <f t="shared" si="27"/>
        <v>0.3172193974349245</v>
      </c>
      <c r="R66" s="40">
        <f t="shared" ref="R66:Z66" si="37">R30/$B$34*100</f>
        <v>0.18061774303711012</v>
      </c>
      <c r="S66" s="40">
        <f t="shared" si="37"/>
        <v>0.13660165439781438</v>
      </c>
      <c r="T66" s="40">
        <f t="shared" si="37"/>
        <v>7.4372011838810051E-2</v>
      </c>
      <c r="U66" s="40">
        <f t="shared" si="37"/>
        <v>5.9194050239052894E-2</v>
      </c>
      <c r="V66" s="40">
        <f t="shared" si="37"/>
        <v>1.6695757759732869E-2</v>
      </c>
      <c r="W66" s="40">
        <f t="shared" si="37"/>
        <v>0</v>
      </c>
      <c r="X66" s="17">
        <f t="shared" si="37"/>
        <v>0.74979130302800334</v>
      </c>
      <c r="Y66" s="17">
        <f t="shared" si="37"/>
        <v>2.8914016847537374</v>
      </c>
      <c r="Z66" s="17">
        <f t="shared" si="37"/>
        <v>1.1580784700614708</v>
      </c>
    </row>
    <row r="67" spans="1:28" ht="26.25" customHeight="1" x14ac:dyDescent="0.15">
      <c r="A67" s="6" t="s">
        <v>49</v>
      </c>
      <c r="B67" s="17">
        <f t="shared" si="27"/>
        <v>6.8907945662897472</v>
      </c>
      <c r="C67" s="40">
        <f t="shared" ref="C67:W67" si="38">C31/$B$34*100</f>
        <v>0.37337785535402596</v>
      </c>
      <c r="D67" s="40">
        <f t="shared" si="38"/>
        <v>0.35668209759429309</v>
      </c>
      <c r="E67" s="40">
        <f t="shared" si="38"/>
        <v>0.3475753206344388</v>
      </c>
      <c r="F67" s="40">
        <f t="shared" si="38"/>
        <v>0.39918039007361311</v>
      </c>
      <c r="G67" s="40">
        <f t="shared" si="38"/>
        <v>0.40980496319344312</v>
      </c>
      <c r="H67" s="40">
        <f t="shared" si="38"/>
        <v>0.37489565151400167</v>
      </c>
      <c r="I67" s="40">
        <f t="shared" si="38"/>
        <v>0.44471427487288456</v>
      </c>
      <c r="J67" s="40">
        <f t="shared" si="38"/>
        <v>0.41284055551339455</v>
      </c>
      <c r="K67" s="40">
        <f t="shared" si="38"/>
        <v>0.48114138271230172</v>
      </c>
      <c r="L67" s="40">
        <f t="shared" si="38"/>
        <v>0.55247780223116028</v>
      </c>
      <c r="M67" s="40">
        <f t="shared" si="38"/>
        <v>0.46141003263261748</v>
      </c>
      <c r="N67" s="40">
        <f t="shared" si="38"/>
        <v>0.47962358655232601</v>
      </c>
      <c r="O67" s="40">
        <f t="shared" si="38"/>
        <v>0.42953631327312736</v>
      </c>
      <c r="P67" s="40">
        <f t="shared" si="38"/>
        <v>0.40069818623358883</v>
      </c>
      <c r="Q67" s="40">
        <f t="shared" si="38"/>
        <v>0.35061091295439023</v>
      </c>
      <c r="R67" s="40">
        <f t="shared" si="38"/>
        <v>0.18365333535706155</v>
      </c>
      <c r="S67" s="40">
        <f t="shared" si="38"/>
        <v>0.22615162783638157</v>
      </c>
      <c r="T67" s="40">
        <f t="shared" si="38"/>
        <v>0.14115504287774153</v>
      </c>
      <c r="U67" s="40">
        <f t="shared" si="38"/>
        <v>5.0087273279198603E-2</v>
      </c>
      <c r="V67" s="40">
        <f t="shared" si="38"/>
        <v>1.2142369279805722E-2</v>
      </c>
      <c r="W67" s="40">
        <f t="shared" si="38"/>
        <v>3.0355923199514305E-3</v>
      </c>
      <c r="X67" s="17">
        <f t="shared" ref="X67:Z70" si="39">X31/$B$34*100</f>
        <v>1.0776352735827579</v>
      </c>
      <c r="Y67" s="17">
        <f t="shared" si="39"/>
        <v>4.4456249525688696</v>
      </c>
      <c r="Z67" s="17">
        <f t="shared" si="39"/>
        <v>1.3675343401381195</v>
      </c>
    </row>
    <row r="68" spans="1:28" ht="26.25" customHeight="1" x14ac:dyDescent="0.15">
      <c r="A68" s="6" t="s">
        <v>50</v>
      </c>
      <c r="B68" s="17">
        <f t="shared" si="27"/>
        <v>5.2758594520755864</v>
      </c>
      <c r="C68" s="40">
        <f t="shared" ref="C68:W68" si="40">C32/$B$34*100</f>
        <v>0.24588297791606589</v>
      </c>
      <c r="D68" s="40">
        <f t="shared" si="40"/>
        <v>0.2868634742354102</v>
      </c>
      <c r="E68" s="40">
        <f t="shared" si="40"/>
        <v>0.30811262047507021</v>
      </c>
      <c r="F68" s="40">
        <f t="shared" si="40"/>
        <v>0.27320330879562876</v>
      </c>
      <c r="G68" s="40">
        <f t="shared" si="40"/>
        <v>0.28534567807543448</v>
      </c>
      <c r="H68" s="40">
        <f t="shared" si="40"/>
        <v>0.23829399711618729</v>
      </c>
      <c r="I68" s="40">
        <f t="shared" si="40"/>
        <v>0.29597025119526443</v>
      </c>
      <c r="J68" s="40">
        <f t="shared" si="40"/>
        <v>0.34605752447446309</v>
      </c>
      <c r="K68" s="40">
        <f t="shared" si="40"/>
        <v>0.39159140927373448</v>
      </c>
      <c r="L68" s="40">
        <f t="shared" si="40"/>
        <v>0.41739394399332175</v>
      </c>
      <c r="M68" s="40">
        <f t="shared" si="40"/>
        <v>0.31418380511497301</v>
      </c>
      <c r="N68" s="40">
        <f t="shared" si="40"/>
        <v>0.28382788191545877</v>
      </c>
      <c r="O68" s="40">
        <f t="shared" si="40"/>
        <v>0.30204143583516735</v>
      </c>
      <c r="P68" s="40">
        <f t="shared" si="40"/>
        <v>0.41284055551339455</v>
      </c>
      <c r="Q68" s="40">
        <f t="shared" si="40"/>
        <v>0.33087956287470593</v>
      </c>
      <c r="R68" s="40">
        <f t="shared" si="40"/>
        <v>0.20793807391667302</v>
      </c>
      <c r="S68" s="40">
        <f t="shared" si="40"/>
        <v>0.17302876223723154</v>
      </c>
      <c r="T68" s="40">
        <f t="shared" si="40"/>
        <v>0.10321013887834864</v>
      </c>
      <c r="U68" s="40">
        <f t="shared" si="40"/>
        <v>4.2498292479320028E-2</v>
      </c>
      <c r="V68" s="40">
        <f t="shared" si="40"/>
        <v>1.2142369279805722E-2</v>
      </c>
      <c r="W68" s="40">
        <f t="shared" si="40"/>
        <v>4.553388479927146E-3</v>
      </c>
      <c r="X68" s="17">
        <f t="shared" si="39"/>
        <v>0.84085907262654636</v>
      </c>
      <c r="Y68" s="17">
        <f t="shared" si="39"/>
        <v>3.1479092357896339</v>
      </c>
      <c r="Z68" s="17">
        <f t="shared" si="39"/>
        <v>1.2870911436594066</v>
      </c>
    </row>
    <row r="69" spans="1:28" ht="26.25" customHeight="1" x14ac:dyDescent="0.15">
      <c r="A69" s="6" t="s">
        <v>51</v>
      </c>
      <c r="B69" s="17">
        <f t="shared" si="27"/>
        <v>8.065568794110952</v>
      </c>
      <c r="C69" s="40">
        <f t="shared" ref="C69:W69" si="41">C33/$B$34*100</f>
        <v>0.57676254079077183</v>
      </c>
      <c r="D69" s="40">
        <f t="shared" si="41"/>
        <v>0.84085907262654636</v>
      </c>
      <c r="E69" s="40">
        <f t="shared" si="41"/>
        <v>0.8666616073461334</v>
      </c>
      <c r="F69" s="40">
        <f t="shared" si="41"/>
        <v>0.57979813311072326</v>
      </c>
      <c r="G69" s="40">
        <f t="shared" si="41"/>
        <v>0.32025498975487593</v>
      </c>
      <c r="H69" s="40">
        <f t="shared" si="41"/>
        <v>0.25043636639599304</v>
      </c>
      <c r="I69" s="40">
        <f t="shared" si="41"/>
        <v>0.38552022463383168</v>
      </c>
      <c r="J69" s="40">
        <f t="shared" si="41"/>
        <v>0.71032860286863475</v>
      </c>
      <c r="K69" s="40">
        <f t="shared" si="41"/>
        <v>0.94255141534491915</v>
      </c>
      <c r="L69" s="40">
        <f t="shared" si="41"/>
        <v>0.81050314942703194</v>
      </c>
      <c r="M69" s="40">
        <f t="shared" si="41"/>
        <v>0.53426424831145181</v>
      </c>
      <c r="N69" s="40">
        <f t="shared" si="41"/>
        <v>0.35212870911436595</v>
      </c>
      <c r="O69" s="40">
        <f t="shared" si="41"/>
        <v>0.28382788191545877</v>
      </c>
      <c r="P69" s="40">
        <f t="shared" si="41"/>
        <v>0.21400925855657582</v>
      </c>
      <c r="Q69" s="40">
        <f t="shared" si="41"/>
        <v>0.18668892767701298</v>
      </c>
      <c r="R69" s="40">
        <f t="shared" si="41"/>
        <v>7.1336419518858621E-2</v>
      </c>
      <c r="S69" s="40">
        <f t="shared" si="41"/>
        <v>8.8032177278591486E-2</v>
      </c>
      <c r="T69" s="40">
        <f t="shared" si="41"/>
        <v>4.0980496319344313E-2</v>
      </c>
      <c r="U69" s="40">
        <f t="shared" si="41"/>
        <v>1.0624573119830007E-2</v>
      </c>
      <c r="V69" s="40">
        <f t="shared" si="41"/>
        <v>0</v>
      </c>
      <c r="W69" s="40">
        <f t="shared" si="41"/>
        <v>0</v>
      </c>
      <c r="X69" s="17">
        <f t="shared" si="39"/>
        <v>2.2842832207634514</v>
      </c>
      <c r="Y69" s="17">
        <f t="shared" si="39"/>
        <v>5.1696137208772868</v>
      </c>
      <c r="Z69" s="17">
        <f t="shared" si="39"/>
        <v>0.61167185247021327</v>
      </c>
    </row>
    <row r="70" spans="1:28" s="19" customFormat="1" ht="26.25" customHeight="1" x14ac:dyDescent="0.15">
      <c r="A70" s="18" t="s">
        <v>56</v>
      </c>
      <c r="B70" s="20">
        <v>100</v>
      </c>
      <c r="C70" s="21">
        <f t="shared" si="27"/>
        <v>6.1683235941413068</v>
      </c>
      <c r="D70" s="21">
        <f t="shared" si="27"/>
        <v>6.8467784776504521</v>
      </c>
      <c r="E70" s="21">
        <f t="shared" si="27"/>
        <v>6.4627760491765951</v>
      </c>
      <c r="F70" s="21">
        <f t="shared" si="27"/>
        <v>5.7463762616680585</v>
      </c>
      <c r="G70" s="21">
        <f t="shared" si="27"/>
        <v>5.0072095317598846</v>
      </c>
      <c r="H70" s="41">
        <f t="shared" si="27"/>
        <v>5.3213933368748574</v>
      </c>
      <c r="I70" s="41">
        <f t="shared" si="27"/>
        <v>6.2214464597404566</v>
      </c>
      <c r="J70" s="41">
        <f t="shared" si="27"/>
        <v>7.1017682325263713</v>
      </c>
      <c r="K70" s="41">
        <f t="shared" si="27"/>
        <v>7.3780071336419519</v>
      </c>
      <c r="L70" s="41">
        <f t="shared" si="27"/>
        <v>7.5616604689990137</v>
      </c>
      <c r="M70" s="21">
        <f t="shared" si="27"/>
        <v>6.2199286635804807</v>
      </c>
      <c r="N70" s="21">
        <f t="shared" si="27"/>
        <v>5.4579949912726722</v>
      </c>
      <c r="O70" s="21">
        <f t="shared" si="27"/>
        <v>5.2697882674356835</v>
      </c>
      <c r="P70" s="21">
        <f t="shared" si="27"/>
        <v>5.7114669499886164</v>
      </c>
      <c r="Q70" s="21">
        <f t="shared" si="27"/>
        <v>5.1407755938377475</v>
      </c>
      <c r="R70" s="21">
        <f t="shared" ref="R70:W70" si="42">R34/$B$34*100</f>
        <v>2.9900584351521591</v>
      </c>
      <c r="S70" s="21">
        <f t="shared" si="42"/>
        <v>2.7320330879562875</v>
      </c>
      <c r="T70" s="21">
        <f t="shared" si="42"/>
        <v>1.6604689990134325</v>
      </c>
      <c r="U70" s="21">
        <f t="shared" si="42"/>
        <v>0.73764893374819762</v>
      </c>
      <c r="V70" s="21">
        <f t="shared" si="42"/>
        <v>0.21400925855657582</v>
      </c>
      <c r="W70" s="21">
        <f t="shared" si="42"/>
        <v>5.0087273279198603E-2</v>
      </c>
      <c r="X70" s="21">
        <f t="shared" si="39"/>
        <v>19.477878120968352</v>
      </c>
      <c r="Y70" s="21">
        <f t="shared" si="39"/>
        <v>61.285573347499437</v>
      </c>
      <c r="Z70" s="21">
        <f t="shared" si="39"/>
        <v>19.236548531532215</v>
      </c>
      <c r="AB70" s="29"/>
    </row>
    <row r="71" spans="1:28" x14ac:dyDescent="0.15">
      <c r="A71" s="13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4"/>
      <c r="N71" s="4"/>
      <c r="O71" s="4"/>
      <c r="Z71" s="32" t="s">
        <v>65</v>
      </c>
    </row>
    <row r="72" spans="1:28" x14ac:dyDescent="0.15">
      <c r="N72" s="4"/>
      <c r="O72" s="4"/>
      <c r="Z72" s="16" t="s">
        <v>25</v>
      </c>
    </row>
  </sheetData>
  <mergeCells count="7">
    <mergeCell ref="D1:E1"/>
    <mergeCell ref="X3:Z3"/>
    <mergeCell ref="X39:Z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7" fitToHeight="0" orientation="landscape" r:id="rId1"/>
  <rowBreaks count="1" manualBreakCount="1">
    <brk id="36" max="25" man="1"/>
  </rowBreaks>
  <colBreaks count="1" manualBreakCount="1">
    <brk id="2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R5.2</vt:lpstr>
      <vt:lpstr>R5.2!Print_Area</vt:lpstr>
      <vt:lpstr>R5.2!Print_Titles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2023-02-01T05:52:39Z</cp:lastPrinted>
  <dcterms:created xsi:type="dcterms:W3CDTF">2011-11-07T01:48:53Z</dcterms:created>
  <dcterms:modified xsi:type="dcterms:W3CDTF">2023-04-04T08:11:11Z</dcterms:modified>
</cp:coreProperties>
</file>