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kikaku\★統計班_5歳階層別人口(市HP掲載用)\★2_データ(数式入り)\R4\"/>
    </mc:Choice>
  </mc:AlternateContent>
  <xr:revisionPtr revIDLastSave="0" documentId="13_ncr:40009_{A241887F-36DC-4C4C-AA3C-5F432B565AB5}" xr6:coauthVersionLast="45" xr6:coauthVersionMax="45" xr10:uidLastSave="{00000000-0000-0000-0000-000000000000}"/>
  <bookViews>
    <workbookView xWindow="1140" yWindow="270" windowWidth="26475" windowHeight="15135"/>
  </bookViews>
  <sheets>
    <sheet name="R5.1" sheetId="2" r:id="rId1"/>
  </sheets>
  <definedNames>
    <definedName name="_xlnm.Print_Area" localSheetId="0">'R5.1'!$A$1:$Z$72</definedName>
    <definedName name="_xlnm.Print_Titles" localSheetId="0">'R5.1'!$A:$A</definedName>
  </definedNames>
  <calcPr calcId="191029" fullCalcOnLoad="1"/>
</workbook>
</file>

<file path=xl/calcChain.xml><?xml version="1.0" encoding="utf-8"?>
<calcChain xmlns="http://schemas.openxmlformats.org/spreadsheetml/2006/main">
  <c r="B6" i="2" l="1"/>
  <c r="B15" i="2"/>
  <c r="C34" i="2"/>
  <c r="B12" i="2"/>
  <c r="X5" i="2"/>
  <c r="X8" i="2"/>
  <c r="Y31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2" i="2"/>
  <c r="Y33" i="2"/>
  <c r="Y11" i="2"/>
  <c r="Y12" i="2"/>
  <c r="Y13" i="2"/>
  <c r="Y14" i="2"/>
  <c r="Y15" i="2"/>
  <c r="Y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9" i="2"/>
  <c r="X10" i="2"/>
  <c r="X11" i="2"/>
  <c r="X12" i="2"/>
  <c r="X13" i="2"/>
  <c r="X14" i="2"/>
  <c r="X15" i="2"/>
  <c r="X16" i="2"/>
  <c r="Y5" i="2"/>
  <c r="Z33" i="2"/>
  <c r="B33" i="2"/>
  <c r="B31" i="2"/>
  <c r="Z31" i="2"/>
  <c r="Z6" i="2"/>
  <c r="Y6" i="2"/>
  <c r="X6" i="2"/>
  <c r="Y9" i="2"/>
  <c r="Z9" i="2"/>
  <c r="Z5" i="2"/>
  <c r="Z22" i="2"/>
  <c r="X7" i="2"/>
  <c r="Y7" i="2"/>
  <c r="Z7" i="2"/>
  <c r="Y8" i="2"/>
  <c r="Z8" i="2"/>
  <c r="Y10" i="2"/>
  <c r="Z10" i="2"/>
  <c r="Z11" i="2"/>
  <c r="B7" i="2"/>
  <c r="B8" i="2"/>
  <c r="B9" i="2"/>
  <c r="B10" i="2"/>
  <c r="B11" i="2"/>
  <c r="B18" i="2"/>
  <c r="B5" i="2"/>
  <c r="B16" i="2"/>
  <c r="Z12" i="2"/>
  <c r="B13" i="2"/>
  <c r="Z13" i="2"/>
  <c r="B14" i="2"/>
  <c r="Z14" i="2"/>
  <c r="Z15" i="2"/>
  <c r="Z16" i="2"/>
  <c r="B17" i="2"/>
  <c r="Z17" i="2"/>
  <c r="Z18" i="2"/>
  <c r="B19" i="2"/>
  <c r="Z19" i="2"/>
  <c r="B20" i="2"/>
  <c r="Z20" i="2"/>
  <c r="B21" i="2"/>
  <c r="Z21" i="2"/>
  <c r="B22" i="2"/>
  <c r="B23" i="2"/>
  <c r="Z23" i="2"/>
  <c r="B24" i="2"/>
  <c r="Z24" i="2"/>
  <c r="B25" i="2"/>
  <c r="Z25" i="2"/>
  <c r="B26" i="2"/>
  <c r="Z26" i="2"/>
  <c r="B27" i="2"/>
  <c r="Z27" i="2"/>
  <c r="B28" i="2"/>
  <c r="Z28" i="2"/>
  <c r="B29" i="2"/>
  <c r="Z29" i="2"/>
  <c r="B30" i="2"/>
  <c r="Z30" i="2"/>
  <c r="B32" i="2"/>
  <c r="Z32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Y38" i="2"/>
  <c r="AA33" i="2" l="1"/>
  <c r="AB33" i="2" s="1"/>
  <c r="AA32" i="2"/>
  <c r="AB32" i="2" s="1"/>
  <c r="AA31" i="2"/>
  <c r="AB31" i="2" s="1"/>
  <c r="AA29" i="2"/>
  <c r="AB29" i="2" s="1"/>
  <c r="AA28" i="2"/>
  <c r="AB28" i="2" s="1"/>
  <c r="AA27" i="2"/>
  <c r="AB27" i="2" s="1"/>
  <c r="AA26" i="2"/>
  <c r="AB26" i="2" s="1"/>
  <c r="AA25" i="2"/>
  <c r="AB25" i="2" s="1"/>
  <c r="AA24" i="2"/>
  <c r="AB24" i="2" s="1"/>
  <c r="AA23" i="2"/>
  <c r="AB23" i="2" s="1"/>
  <c r="AA22" i="2"/>
  <c r="AB22" i="2" s="1"/>
  <c r="AA21" i="2"/>
  <c r="AB21" i="2" s="1"/>
  <c r="AA20" i="2"/>
  <c r="AB20" i="2" s="1"/>
  <c r="AA19" i="2"/>
  <c r="AB19" i="2" s="1"/>
  <c r="AA18" i="2"/>
  <c r="AB18" i="2" s="1"/>
  <c r="AA17" i="2"/>
  <c r="AB17" i="2" s="1"/>
  <c r="AA16" i="2"/>
  <c r="AB16" i="2" s="1"/>
  <c r="AA15" i="2"/>
  <c r="AB15" i="2" s="1"/>
  <c r="AA14" i="2"/>
  <c r="AB14" i="2" s="1"/>
  <c r="AA13" i="2"/>
  <c r="AB13" i="2" s="1"/>
  <c r="AA12" i="2"/>
  <c r="AB12" i="2" s="1"/>
  <c r="AA11" i="2"/>
  <c r="AB11" i="2" s="1"/>
  <c r="AA10" i="2"/>
  <c r="AB10" i="2" s="1"/>
  <c r="AA9" i="2"/>
  <c r="AB9" i="2" s="1"/>
  <c r="AA8" i="2"/>
  <c r="AB8" i="2" s="1"/>
  <c r="AA7" i="2"/>
  <c r="AB7" i="2" s="1"/>
  <c r="Z34" i="2"/>
  <c r="AA6" i="2"/>
  <c r="Y34" i="2"/>
  <c r="B34" i="2"/>
  <c r="I63" i="2" s="1"/>
  <c r="X34" i="2"/>
  <c r="AA5" i="2"/>
  <c r="AB5" i="2" s="1"/>
  <c r="X69" i="2" l="1"/>
  <c r="F69" i="2"/>
  <c r="K69" i="2"/>
  <c r="F49" i="2"/>
  <c r="C67" i="2"/>
  <c r="K46" i="2"/>
  <c r="H44" i="2"/>
  <c r="Q59" i="2"/>
  <c r="D45" i="2"/>
  <c r="T49" i="2"/>
  <c r="K48" i="2"/>
  <c r="X56" i="2"/>
  <c r="Z62" i="2"/>
  <c r="H51" i="2"/>
  <c r="N66" i="2"/>
  <c r="T66" i="2"/>
  <c r="G49" i="2"/>
  <c r="M63" i="2"/>
  <c r="T54" i="2"/>
  <c r="G47" i="2"/>
  <c r="C62" i="2"/>
  <c r="L68" i="2"/>
  <c r="C66" i="2"/>
  <c r="L66" i="2"/>
  <c r="Q64" i="2"/>
  <c r="C54" i="2"/>
  <c r="U57" i="2"/>
  <c r="V51" i="2"/>
  <c r="G42" i="2"/>
  <c r="P68" i="2"/>
  <c r="D46" i="2"/>
  <c r="Z68" i="2"/>
  <c r="B47" i="2"/>
  <c r="E67" i="2"/>
  <c r="Q66" i="2"/>
  <c r="C59" i="2"/>
  <c r="H57" i="2"/>
  <c r="E47" i="2"/>
  <c r="V48" i="2"/>
  <c r="U66" i="2"/>
  <c r="Y62" i="2"/>
  <c r="W47" i="2"/>
  <c r="H53" i="2"/>
  <c r="V64" i="2"/>
  <c r="C64" i="2"/>
  <c r="P52" i="2"/>
  <c r="H65" i="2"/>
  <c r="X52" i="2"/>
  <c r="M49" i="2"/>
  <c r="O61" i="2"/>
  <c r="N65" i="2"/>
  <c r="M70" i="2"/>
  <c r="L62" i="2"/>
  <c r="G58" i="2"/>
  <c r="G61" i="2"/>
  <c r="M62" i="2"/>
  <c r="J44" i="2"/>
  <c r="Y50" i="2"/>
  <c r="M59" i="2"/>
  <c r="Q46" i="2"/>
  <c r="I47" i="2"/>
  <c r="E42" i="2"/>
  <c r="D60" i="2"/>
  <c r="C48" i="2"/>
  <c r="I59" i="2"/>
  <c r="L52" i="2"/>
  <c r="Z60" i="2"/>
  <c r="Y48" i="2"/>
  <c r="X70" i="2"/>
  <c r="D66" i="2"/>
  <c r="M67" i="2"/>
  <c r="X50" i="2"/>
  <c r="K56" i="2"/>
  <c r="N58" i="2"/>
  <c r="Y44" i="2"/>
  <c r="Q62" i="2"/>
  <c r="E66" i="2"/>
  <c r="I68" i="2"/>
  <c r="D69" i="2"/>
  <c r="S63" i="2"/>
  <c r="N46" i="2"/>
  <c r="N52" i="2"/>
  <c r="E43" i="2"/>
  <c r="T42" i="2"/>
  <c r="H58" i="2"/>
  <c r="J59" i="2"/>
  <c r="Q47" i="2"/>
  <c r="B68" i="2"/>
  <c r="J47" i="2"/>
  <c r="L57" i="2"/>
  <c r="M64" i="2"/>
  <c r="M44" i="2"/>
  <c r="H55" i="2"/>
  <c r="Q55" i="2"/>
  <c r="W45" i="2"/>
  <c r="Z65" i="2"/>
  <c r="W61" i="2"/>
  <c r="C49" i="2"/>
  <c r="X63" i="2"/>
  <c r="C41" i="2"/>
  <c r="F48" i="2"/>
  <c r="O60" i="2"/>
  <c r="H56" i="2"/>
  <c r="B56" i="2"/>
  <c r="H66" i="2"/>
  <c r="E61" i="2"/>
  <c r="R62" i="2"/>
  <c r="C69" i="2"/>
  <c r="S44" i="2"/>
  <c r="R44" i="2"/>
  <c r="B48" i="2"/>
  <c r="G57" i="2"/>
  <c r="H49" i="2"/>
  <c r="E56" i="2"/>
  <c r="T60" i="2"/>
  <c r="B63" i="2"/>
  <c r="N43" i="2"/>
  <c r="U48" i="2"/>
  <c r="L67" i="2"/>
  <c r="O63" i="2"/>
  <c r="Z44" i="2"/>
  <c r="Y52" i="2"/>
  <c r="L43" i="2"/>
  <c r="N49" i="2"/>
  <c r="Q41" i="2"/>
  <c r="O59" i="2"/>
  <c r="X48" i="2"/>
  <c r="M60" i="2"/>
  <c r="E54" i="2"/>
  <c r="E65" i="2"/>
  <c r="P55" i="2"/>
  <c r="D47" i="2"/>
  <c r="X65" i="2"/>
  <c r="X66" i="2"/>
  <c r="O42" i="2"/>
  <c r="Z52" i="2"/>
  <c r="R50" i="2"/>
  <c r="T53" i="2"/>
  <c r="L54" i="2"/>
  <c r="Y60" i="2"/>
  <c r="D63" i="2"/>
  <c r="O48" i="2"/>
  <c r="K67" i="2"/>
  <c r="V65" i="2"/>
  <c r="M41" i="2"/>
  <c r="L53" i="2"/>
  <c r="K49" i="2"/>
  <c r="V47" i="2"/>
  <c r="B64" i="2"/>
  <c r="R51" i="2"/>
  <c r="W64" i="2"/>
  <c r="S42" i="2"/>
  <c r="Z66" i="2"/>
  <c r="H52" i="2"/>
  <c r="O68" i="2"/>
  <c r="V45" i="2"/>
  <c r="Q45" i="2"/>
  <c r="G53" i="2"/>
  <c r="C60" i="2"/>
  <c r="E51" i="2"/>
  <c r="B66" i="2"/>
  <c r="Y46" i="2"/>
  <c r="S53" i="2"/>
  <c r="M65" i="2"/>
  <c r="X43" i="2"/>
  <c r="U59" i="2"/>
  <c r="N56" i="2"/>
  <c r="R66" i="2"/>
  <c r="O47" i="2"/>
  <c r="Z59" i="2"/>
  <c r="I50" i="2"/>
  <c r="Z51" i="2"/>
  <c r="I66" i="2"/>
  <c r="R69" i="2"/>
  <c r="W48" i="2"/>
  <c r="M54" i="2"/>
  <c r="K52" i="2"/>
  <c r="U63" i="2"/>
  <c r="W57" i="2"/>
  <c r="Y65" i="2"/>
  <c r="D59" i="2"/>
  <c r="D41" i="2"/>
  <c r="K43" i="2"/>
  <c r="J53" i="2"/>
  <c r="E58" i="2"/>
  <c r="V54" i="2"/>
  <c r="L50" i="2"/>
  <c r="B46" i="2"/>
  <c r="L70" i="2"/>
  <c r="L65" i="2"/>
  <c r="S47" i="2"/>
  <c r="M50" i="2"/>
  <c r="I54" i="2"/>
  <c r="Q53" i="2"/>
  <c r="X41" i="2"/>
  <c r="I52" i="2"/>
  <c r="W62" i="2"/>
  <c r="R55" i="2"/>
  <c r="G66" i="2"/>
  <c r="F56" i="2"/>
  <c r="O64" i="2"/>
  <c r="T61" i="2"/>
  <c r="B44" i="2"/>
  <c r="V55" i="2"/>
  <c r="T48" i="2"/>
  <c r="G43" i="2"/>
  <c r="S61" i="2"/>
  <c r="E68" i="2"/>
  <c r="E50" i="2"/>
  <c r="Y68" i="2"/>
  <c r="X44" i="2"/>
  <c r="K64" i="2"/>
  <c r="W70" i="2"/>
  <c r="D61" i="2"/>
  <c r="S66" i="2"/>
  <c r="L59" i="2"/>
  <c r="O45" i="2"/>
  <c r="J49" i="2"/>
  <c r="K53" i="2"/>
  <c r="T55" i="2"/>
  <c r="B59" i="2"/>
  <c r="U43" i="2"/>
  <c r="P65" i="2"/>
  <c r="I61" i="2"/>
  <c r="E57" i="2"/>
  <c r="G45" i="2"/>
  <c r="Q51" i="2"/>
  <c r="P61" i="2"/>
  <c r="O66" i="2"/>
  <c r="W49" i="2"/>
  <c r="F65" i="2"/>
  <c r="C55" i="2"/>
  <c r="T62" i="2"/>
  <c r="V53" i="2"/>
  <c r="Q54" i="2"/>
  <c r="G48" i="2"/>
  <c r="J42" i="2"/>
  <c r="Y64" i="2"/>
  <c r="J57" i="2"/>
  <c r="F51" i="2"/>
  <c r="I64" i="2"/>
  <c r="H69" i="2"/>
  <c r="G46" i="2"/>
  <c r="V66" i="2"/>
  <c r="S49" i="2"/>
  <c r="B60" i="2"/>
  <c r="V58" i="2"/>
  <c r="Q60" i="2"/>
  <c r="N62" i="2"/>
  <c r="L46" i="2"/>
  <c r="H50" i="2"/>
  <c r="S50" i="2"/>
  <c r="P59" i="2"/>
  <c r="Y53" i="2"/>
  <c r="C61" i="2"/>
  <c r="R60" i="2"/>
  <c r="S64" i="2"/>
  <c r="Q65" i="2"/>
  <c r="V50" i="2"/>
  <c r="X60" i="2"/>
  <c r="L56" i="2"/>
  <c r="M58" i="2"/>
  <c r="D42" i="2"/>
  <c r="I49" i="2"/>
  <c r="E48" i="2"/>
  <c r="Z43" i="2"/>
  <c r="L64" i="2"/>
  <c r="R41" i="2"/>
  <c r="L41" i="2"/>
  <c r="U50" i="2"/>
  <c r="B67" i="2"/>
  <c r="B42" i="2"/>
  <c r="K63" i="2"/>
  <c r="N69" i="2"/>
  <c r="U44" i="2"/>
  <c r="O49" i="2"/>
  <c r="O52" i="2"/>
  <c r="G59" i="2"/>
  <c r="R63" i="2"/>
  <c r="E52" i="2"/>
  <c r="S46" i="2"/>
  <c r="N67" i="2"/>
  <c r="T63" i="2"/>
  <c r="T43" i="2"/>
  <c r="K47" i="2"/>
  <c r="D62" i="2"/>
  <c r="T59" i="2"/>
  <c r="B61" i="2"/>
  <c r="Y58" i="2"/>
  <c r="X57" i="2"/>
  <c r="E44" i="2"/>
  <c r="V62" i="2"/>
  <c r="X46" i="2"/>
  <c r="E62" i="2"/>
  <c r="I60" i="2"/>
  <c r="C43" i="2"/>
  <c r="P43" i="2"/>
  <c r="V68" i="2"/>
  <c r="J68" i="2"/>
  <c r="N54" i="2"/>
  <c r="R59" i="2"/>
  <c r="Y49" i="2"/>
  <c r="S69" i="2"/>
  <c r="W69" i="2"/>
  <c r="V70" i="2"/>
  <c r="E55" i="2"/>
  <c r="W52" i="2"/>
  <c r="L60" i="2"/>
  <c r="W46" i="2"/>
  <c r="O50" i="2"/>
  <c r="H43" i="2"/>
  <c r="N47" i="2"/>
  <c r="Z67" i="2"/>
  <c r="O57" i="2"/>
  <c r="X53" i="2"/>
  <c r="C51" i="2"/>
  <c r="I57" i="2"/>
  <c r="J55" i="2"/>
  <c r="S62" i="2"/>
  <c r="O41" i="2"/>
  <c r="V52" i="2"/>
  <c r="D52" i="2"/>
  <c r="Y61" i="2"/>
  <c r="F50" i="2"/>
  <c r="J65" i="2"/>
  <c r="N50" i="2"/>
  <c r="Y69" i="2"/>
  <c r="F43" i="2"/>
  <c r="S43" i="2"/>
  <c r="C70" i="2"/>
  <c r="K68" i="2"/>
  <c r="P50" i="2"/>
  <c r="E49" i="2"/>
  <c r="G60" i="2"/>
  <c r="U46" i="2"/>
  <c r="M68" i="2"/>
  <c r="C63" i="2"/>
  <c r="R52" i="2"/>
  <c r="X59" i="2"/>
  <c r="G68" i="2"/>
  <c r="R58" i="2"/>
  <c r="H42" i="2"/>
  <c r="C45" i="2"/>
  <c r="X49" i="2"/>
  <c r="N68" i="2"/>
  <c r="D48" i="2"/>
  <c r="D57" i="2"/>
  <c r="L69" i="2"/>
  <c r="H60" i="2"/>
  <c r="C50" i="2"/>
  <c r="N63" i="2"/>
  <c r="D50" i="2"/>
  <c r="S65" i="2"/>
  <c r="W53" i="2"/>
  <c r="F63" i="2"/>
  <c r="I44" i="2"/>
  <c r="X58" i="2"/>
  <c r="S67" i="2"/>
  <c r="H70" i="2"/>
  <c r="R47" i="2"/>
  <c r="F68" i="2"/>
  <c r="W54" i="2"/>
  <c r="I56" i="2"/>
  <c r="I55" i="2"/>
  <c r="L55" i="2"/>
  <c r="L47" i="2"/>
  <c r="Y57" i="2"/>
  <c r="K41" i="2"/>
  <c r="X54" i="2"/>
  <c r="S55" i="2"/>
  <c r="U65" i="2"/>
  <c r="Q52" i="2"/>
  <c r="M56" i="2"/>
  <c r="U42" i="2"/>
  <c r="B65" i="2"/>
  <c r="F62" i="2"/>
  <c r="N64" i="2"/>
  <c r="X64" i="2"/>
  <c r="T47" i="2"/>
  <c r="G62" i="2"/>
  <c r="Y54" i="2"/>
  <c r="T67" i="2"/>
  <c r="R54" i="2"/>
  <c r="P58" i="2"/>
  <c r="Z57" i="2"/>
  <c r="F47" i="2"/>
  <c r="U49" i="2"/>
  <c r="J63" i="2"/>
  <c r="V60" i="2"/>
  <c r="J70" i="2"/>
  <c r="U56" i="2"/>
  <c r="T45" i="2"/>
  <c r="T51" i="2"/>
  <c r="X67" i="2"/>
  <c r="T58" i="2"/>
  <c r="G64" i="2"/>
  <c r="K61" i="2"/>
  <c r="I70" i="2"/>
  <c r="E45" i="2"/>
  <c r="N45" i="2"/>
  <c r="T44" i="2"/>
  <c r="I51" i="2"/>
  <c r="L58" i="2"/>
  <c r="P46" i="2"/>
  <c r="H68" i="2"/>
  <c r="J62" i="2"/>
  <c r="F60" i="2"/>
  <c r="R64" i="2"/>
  <c r="U64" i="2"/>
  <c r="X61" i="2"/>
  <c r="N60" i="2"/>
  <c r="J46" i="2"/>
  <c r="T64" i="2"/>
  <c r="S57" i="2"/>
  <c r="Q67" i="2"/>
  <c r="Y42" i="2"/>
  <c r="X42" i="2"/>
  <c r="E46" i="2"/>
  <c r="O51" i="2"/>
  <c r="W43" i="2"/>
  <c r="R56" i="2"/>
  <c r="H48" i="2"/>
  <c r="Y59" i="2"/>
  <c r="W51" i="2"/>
  <c r="V67" i="2"/>
  <c r="V59" i="2"/>
  <c r="O53" i="2"/>
  <c r="Q58" i="2"/>
  <c r="P56" i="2"/>
  <c r="F61" i="2"/>
  <c r="F55" i="2"/>
  <c r="L45" i="2"/>
  <c r="G44" i="2"/>
  <c r="R48" i="2"/>
  <c r="D70" i="2"/>
  <c r="B58" i="2"/>
  <c r="D58" i="2"/>
  <c r="M48" i="2"/>
  <c r="C65" i="2"/>
  <c r="L48" i="2"/>
  <c r="X51" i="2"/>
  <c r="D54" i="2"/>
  <c r="M69" i="2"/>
  <c r="B57" i="2"/>
  <c r="C58" i="2"/>
  <c r="J50" i="2"/>
  <c r="F54" i="2"/>
  <c r="I58" i="2"/>
  <c r="Y55" i="2"/>
  <c r="G63" i="2"/>
  <c r="Y67" i="2"/>
  <c r="O67" i="2"/>
  <c r="B43" i="2"/>
  <c r="U55" i="2"/>
  <c r="H54" i="2"/>
  <c r="N44" i="2"/>
  <c r="B49" i="2"/>
  <c r="E59" i="2"/>
  <c r="K44" i="2"/>
  <c r="K51" i="2"/>
  <c r="R53" i="2"/>
  <c r="Q43" i="2"/>
  <c r="H46" i="2"/>
  <c r="L42" i="2"/>
  <c r="U54" i="2"/>
  <c r="Z61" i="2"/>
  <c r="U62" i="2"/>
  <c r="F70" i="2"/>
  <c r="D49" i="2"/>
  <c r="L49" i="2"/>
  <c r="L51" i="2"/>
  <c r="O65" i="2"/>
  <c r="Q69" i="2"/>
  <c r="F57" i="2"/>
  <c r="F41" i="2"/>
  <c r="J45" i="2"/>
  <c r="H63" i="2"/>
  <c r="W58" i="2"/>
  <c r="T57" i="2"/>
  <c r="J64" i="2"/>
  <c r="W42" i="2"/>
  <c r="M42" i="2"/>
  <c r="U69" i="2"/>
  <c r="P66" i="2"/>
  <c r="J60" i="2"/>
  <c r="K57" i="2"/>
  <c r="O46" i="2"/>
  <c r="Z54" i="2"/>
  <c r="P48" i="2"/>
  <c r="G41" i="2"/>
  <c r="K50" i="2"/>
  <c r="Y56" i="2"/>
  <c r="K60" i="2"/>
  <c r="U58" i="2"/>
  <c r="W65" i="2"/>
  <c r="W67" i="2"/>
  <c r="S54" i="2"/>
  <c r="D44" i="2"/>
  <c r="E41" i="2"/>
  <c r="K62" i="2"/>
  <c r="G65" i="2"/>
  <c r="J48" i="2"/>
  <c r="J69" i="2"/>
  <c r="T68" i="2"/>
  <c r="Z48" i="2"/>
  <c r="N48" i="2"/>
  <c r="N70" i="2"/>
  <c r="M45" i="2"/>
  <c r="T65" i="2"/>
  <c r="P51" i="2"/>
  <c r="J51" i="2"/>
  <c r="T70" i="2"/>
  <c r="M43" i="2"/>
  <c r="U52" i="2"/>
  <c r="D51" i="2"/>
  <c r="S68" i="2"/>
  <c r="P53" i="2"/>
  <c r="Z41" i="2"/>
  <c r="U45" i="2"/>
  <c r="J58" i="2"/>
  <c r="U60" i="2"/>
  <c r="B54" i="2"/>
  <c r="V41" i="2"/>
  <c r="V46" i="2"/>
  <c r="X62" i="2"/>
  <c r="I69" i="2"/>
  <c r="Q63" i="2"/>
  <c r="H59" i="2"/>
  <c r="K45" i="2"/>
  <c r="Q48" i="2"/>
  <c r="W66" i="2"/>
  <c r="G70" i="2"/>
  <c r="Y63" i="2"/>
  <c r="T41" i="2"/>
  <c r="N42" i="2"/>
  <c r="K42" i="2"/>
  <c r="G69" i="2"/>
  <c r="V43" i="2"/>
  <c r="M57" i="2"/>
  <c r="K59" i="2"/>
  <c r="P57" i="2"/>
  <c r="E63" i="2"/>
  <c r="C47" i="2"/>
  <c r="Z53" i="2"/>
  <c r="I53" i="2"/>
  <c r="D53" i="2"/>
  <c r="H67" i="2"/>
  <c r="U67" i="2"/>
  <c r="W63" i="2"/>
  <c r="M51" i="2"/>
  <c r="O62" i="2"/>
  <c r="R70" i="2"/>
  <c r="O70" i="2"/>
  <c r="Q61" i="2"/>
  <c r="K55" i="2"/>
  <c r="Y45" i="2"/>
  <c r="Z56" i="2"/>
  <c r="W41" i="2"/>
  <c r="L63" i="2"/>
  <c r="P64" i="2"/>
  <c r="B55" i="2"/>
  <c r="B53" i="2"/>
  <c r="Q49" i="2"/>
  <c r="G52" i="2"/>
  <c r="F59" i="2"/>
  <c r="S70" i="2"/>
  <c r="I67" i="2"/>
  <c r="P44" i="2"/>
  <c r="U53" i="2"/>
  <c r="O58" i="2"/>
  <c r="F45" i="2"/>
  <c r="I65" i="2"/>
  <c r="H61" i="2"/>
  <c r="I48" i="2"/>
  <c r="Z55" i="2"/>
  <c r="R68" i="2"/>
  <c r="N57" i="2"/>
  <c r="L61" i="2"/>
  <c r="Q56" i="2"/>
  <c r="U68" i="2"/>
  <c r="P45" i="2"/>
  <c r="J43" i="2"/>
  <c r="R61" i="2"/>
  <c r="B41" i="2"/>
  <c r="F46" i="2"/>
  <c r="B69" i="2"/>
  <c r="C53" i="2"/>
  <c r="S58" i="2"/>
  <c r="Z49" i="2"/>
  <c r="R46" i="2"/>
  <c r="H45" i="2"/>
  <c r="U70" i="2"/>
  <c r="E53" i="2"/>
  <c r="U41" i="2"/>
  <c r="F53" i="2"/>
  <c r="R65" i="2"/>
  <c r="K65" i="2"/>
  <c r="M52" i="2"/>
  <c r="F66" i="2"/>
  <c r="G55" i="2"/>
  <c r="Z42" i="2"/>
  <c r="J66" i="2"/>
  <c r="J41" i="2"/>
  <c r="W59" i="2"/>
  <c r="Q70" i="2"/>
  <c r="V44" i="2"/>
  <c r="Z46" i="2"/>
  <c r="S60" i="2"/>
  <c r="R42" i="2"/>
  <c r="O43" i="2"/>
  <c r="H47" i="2"/>
  <c r="H62" i="2"/>
  <c r="V69" i="2"/>
  <c r="D68" i="2"/>
  <c r="J54" i="2"/>
  <c r="P54" i="2"/>
  <c r="K66" i="2"/>
  <c r="I41" i="2"/>
  <c r="G67" i="2"/>
  <c r="K70" i="2"/>
  <c r="R67" i="2"/>
  <c r="X68" i="2"/>
  <c r="W55" i="2"/>
  <c r="P62" i="2"/>
  <c r="B50" i="2"/>
  <c r="Z58" i="2"/>
  <c r="C56" i="2"/>
  <c r="M61" i="2"/>
  <c r="P49" i="2"/>
  <c r="I42" i="2"/>
  <c r="O55" i="2"/>
  <c r="Y51" i="2"/>
  <c r="C57" i="2"/>
  <c r="Z50" i="2"/>
  <c r="Q44" i="2"/>
  <c r="R45" i="2"/>
  <c r="J61" i="2"/>
  <c r="X47" i="2"/>
  <c r="W44" i="2"/>
  <c r="G54" i="2"/>
  <c r="C44" i="2"/>
  <c r="F44" i="2"/>
  <c r="V61" i="2"/>
  <c r="S59" i="2"/>
  <c r="O69" i="2"/>
  <c r="E70" i="2"/>
  <c r="I45" i="2"/>
  <c r="I43" i="2"/>
  <c r="V56" i="2"/>
  <c r="D65" i="2"/>
  <c r="Z45" i="2"/>
  <c r="Q42" i="2"/>
  <c r="Q50" i="2"/>
  <c r="N53" i="2"/>
  <c r="Z64" i="2"/>
  <c r="B52" i="2"/>
  <c r="S52" i="2"/>
  <c r="I46" i="2"/>
  <c r="T56" i="2"/>
  <c r="P70" i="2"/>
  <c r="S48" i="2"/>
  <c r="C46" i="2"/>
  <c r="U51" i="2"/>
  <c r="Q57" i="2"/>
  <c r="Z70" i="2"/>
  <c r="D56" i="2"/>
  <c r="X55" i="2"/>
  <c r="R49" i="2"/>
  <c r="J56" i="2"/>
  <c r="T46" i="2"/>
  <c r="S45" i="2"/>
  <c r="P41" i="2"/>
  <c r="L44" i="2"/>
  <c r="N59" i="2"/>
  <c r="D55" i="2"/>
  <c r="D43" i="2"/>
  <c r="M53" i="2"/>
  <c r="W56" i="2"/>
  <c r="I62" i="2"/>
  <c r="D64" i="2"/>
  <c r="H41" i="2"/>
  <c r="F58" i="2"/>
  <c r="P69" i="2"/>
  <c r="N61" i="2"/>
  <c r="Y47" i="2"/>
  <c r="V42" i="2"/>
  <c r="O54" i="2"/>
  <c r="E69" i="2"/>
  <c r="N51" i="2"/>
  <c r="T69" i="2"/>
  <c r="P67" i="2"/>
  <c r="D67" i="2"/>
  <c r="H64" i="2"/>
  <c r="S41" i="2"/>
  <c r="Z63" i="2"/>
  <c r="U61" i="2"/>
  <c r="V49" i="2"/>
  <c r="M66" i="2"/>
  <c r="Z69" i="2"/>
  <c r="W60" i="2"/>
  <c r="M55" i="2"/>
  <c r="J52" i="2"/>
  <c r="O56" i="2"/>
  <c r="N41" i="2"/>
  <c r="Q68" i="2"/>
  <c r="Y66" i="2"/>
  <c r="V63" i="2"/>
  <c r="G56" i="2"/>
  <c r="F52" i="2"/>
  <c r="S56" i="2"/>
  <c r="P47" i="2"/>
  <c r="M46" i="2"/>
  <c r="K54" i="2"/>
  <c r="G51" i="2"/>
  <c r="G50" i="2"/>
  <c r="R57" i="2"/>
  <c r="V57" i="2"/>
  <c r="W68" i="2"/>
  <c r="X45" i="2"/>
  <c r="B45" i="2"/>
  <c r="R43" i="2"/>
  <c r="Y43" i="2"/>
  <c r="C52" i="2"/>
  <c r="Z47" i="2"/>
  <c r="P60" i="2"/>
  <c r="S51" i="2"/>
  <c r="Y41" i="2"/>
  <c r="M47" i="2"/>
  <c r="N55" i="2"/>
  <c r="C42" i="2"/>
  <c r="J67" i="2"/>
  <c r="C68" i="2"/>
  <c r="K58" i="2"/>
  <c r="O44" i="2"/>
  <c r="T50" i="2"/>
  <c r="E64" i="2"/>
  <c r="F64" i="2"/>
  <c r="F42" i="2"/>
  <c r="F67" i="2"/>
  <c r="T52" i="2"/>
  <c r="W50" i="2"/>
  <c r="P63" i="2"/>
  <c r="B62" i="2"/>
  <c r="E60" i="2"/>
  <c r="B51" i="2"/>
  <c r="U47" i="2"/>
  <c r="P42" i="2"/>
  <c r="Y70" i="2"/>
  <c r="AA34" i="2"/>
  <c r="AB34" i="2" s="1"/>
  <c r="D1" i="2"/>
  <c r="AB1" i="2" s="1"/>
</calcChain>
</file>

<file path=xl/sharedStrings.xml><?xml version="1.0" encoding="utf-8"?>
<sst xmlns="http://schemas.openxmlformats.org/spreadsheetml/2006/main" count="125" uniqueCount="67">
  <si>
    <t>豊見城市統計情報</t>
    <rPh sb="0" eb="4">
      <t>トミ</t>
    </rPh>
    <rPh sb="4" eb="6">
      <t>トウケイ</t>
    </rPh>
    <rPh sb="6" eb="8">
      <t>ジョウホウ</t>
    </rPh>
    <phoneticPr fontId="2"/>
  </si>
  <si>
    <t>単位：人</t>
    <rPh sb="0" eb="2">
      <t>タンイ</t>
    </rPh>
    <rPh sb="3" eb="4">
      <t>ニン</t>
    </rPh>
    <phoneticPr fontId="2"/>
  </si>
  <si>
    <t>（再掲）</t>
    <rPh sb="1" eb="3">
      <t>サイケイ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</si>
  <si>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</si>
  <si>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</si>
  <si>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</si>
  <si>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</si>
  <si>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</si>
  <si>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</si>
  <si>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</si>
  <si>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</si>
  <si>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</si>
  <si>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</si>
  <si>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</si>
  <si>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</si>
  <si>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</si>
  <si>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</si>
  <si>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</si>
  <si>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</si>
  <si>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</si>
  <si>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</si>
  <si>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</si>
  <si>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</si>
  <si>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</si>
  <si>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</si>
  <si>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2"/>
  </si>
  <si>
    <t>単位：％</t>
    <rPh sb="0" eb="2">
      <t>タンイ</t>
    </rPh>
    <phoneticPr fontId="2"/>
  </si>
  <si>
    <t>字　名</t>
    <rPh sb="0" eb="1">
      <t>アザ</t>
    </rPh>
    <rPh sb="2" eb="3">
      <t>メイ</t>
    </rPh>
    <phoneticPr fontId="2"/>
  </si>
  <si>
    <t>総　数</t>
    <rPh sb="0" eb="1">
      <t>フサ</t>
    </rPh>
    <rPh sb="2" eb="3">
      <t>カズ</t>
    </rPh>
    <phoneticPr fontId="2"/>
  </si>
  <si>
    <t>宜保</t>
    <rPh sb="0" eb="2">
      <t>ギボ</t>
    </rPh>
    <phoneticPr fontId="2"/>
  </si>
  <si>
    <t>我那覇</t>
    <rPh sb="0" eb="3">
      <t>ガナハ</t>
    </rPh>
    <phoneticPr fontId="2"/>
  </si>
  <si>
    <t>名嘉地</t>
    <rPh sb="0" eb="3">
      <t>ナカチ</t>
    </rPh>
    <phoneticPr fontId="2"/>
  </si>
  <si>
    <t>田頭</t>
    <rPh sb="0" eb="2">
      <t>タガミ</t>
    </rPh>
    <phoneticPr fontId="2"/>
  </si>
  <si>
    <t>瀬長</t>
    <rPh sb="0" eb="2">
      <t>セナガ</t>
    </rPh>
    <phoneticPr fontId="2"/>
  </si>
  <si>
    <t>与根</t>
    <rPh sb="0" eb="2">
      <t>ヨネ</t>
    </rPh>
    <phoneticPr fontId="2"/>
  </si>
  <si>
    <t>伊良波</t>
    <rPh sb="0" eb="3">
      <t>イラハ</t>
    </rPh>
    <phoneticPr fontId="2"/>
  </si>
  <si>
    <t>座安</t>
    <rPh sb="0" eb="1">
      <t>ザ</t>
    </rPh>
    <rPh sb="1" eb="2">
      <t>ヤス</t>
    </rPh>
    <phoneticPr fontId="2"/>
  </si>
  <si>
    <t>渡橋名</t>
    <rPh sb="0" eb="3">
      <t>トハシナ</t>
    </rPh>
    <phoneticPr fontId="2"/>
  </si>
  <si>
    <t>上田</t>
    <rPh sb="0" eb="2">
      <t>ウエタ</t>
    </rPh>
    <phoneticPr fontId="2"/>
  </si>
  <si>
    <t>渡嘉敷</t>
    <rPh sb="0" eb="3">
      <t>トカシキ</t>
    </rPh>
    <phoneticPr fontId="2"/>
  </si>
  <si>
    <t>翁長</t>
    <rPh sb="0" eb="2">
      <t>オナガ</t>
    </rPh>
    <phoneticPr fontId="2"/>
  </si>
  <si>
    <t>保栄茂</t>
    <rPh sb="0" eb="3">
      <t>ビン</t>
    </rPh>
    <phoneticPr fontId="2"/>
  </si>
  <si>
    <t>高嶺</t>
    <rPh sb="0" eb="2">
      <t>タカミネ</t>
    </rPh>
    <phoneticPr fontId="2"/>
  </si>
  <si>
    <t>平良</t>
    <rPh sb="0" eb="2">
      <t>タイラ</t>
    </rPh>
    <phoneticPr fontId="2"/>
  </si>
  <si>
    <t>高安</t>
    <rPh sb="0" eb="2">
      <t>タカヤス</t>
    </rPh>
    <phoneticPr fontId="2"/>
  </si>
  <si>
    <t>饒波</t>
    <rPh sb="0" eb="2">
      <t>ノハ</t>
    </rPh>
    <phoneticPr fontId="2"/>
  </si>
  <si>
    <t>金良</t>
    <rPh sb="0" eb="2">
      <t>カネラ</t>
    </rPh>
    <phoneticPr fontId="2"/>
  </si>
  <si>
    <t>長堂</t>
    <rPh sb="0" eb="2">
      <t>ナガドウ</t>
    </rPh>
    <phoneticPr fontId="2"/>
  </si>
  <si>
    <t>嘉数</t>
    <rPh sb="0" eb="2">
      <t>カカズ</t>
    </rPh>
    <phoneticPr fontId="2"/>
  </si>
  <si>
    <t>真玉橋</t>
    <rPh sb="0" eb="3">
      <t>マダンバシ</t>
    </rPh>
    <phoneticPr fontId="2"/>
  </si>
  <si>
    <t>根差部</t>
    <rPh sb="0" eb="3">
      <t>ネサブ</t>
    </rPh>
    <phoneticPr fontId="2"/>
  </si>
  <si>
    <t>豊崎</t>
    <rPh sb="0" eb="2">
      <t>トヨサキ</t>
    </rPh>
    <phoneticPr fontId="2"/>
  </si>
  <si>
    <t>豊見城</t>
    <rPh sb="0" eb="3">
      <t>トミグスク</t>
    </rPh>
    <phoneticPr fontId="2"/>
  </si>
  <si>
    <t>字　名</t>
    <rPh sb="0" eb="1">
      <t>アザ</t>
    </rPh>
    <rPh sb="2" eb="3">
      <t>メイ</t>
    </rPh>
    <phoneticPr fontId="5"/>
  </si>
  <si>
    <t>字別、年齢（５歳階級）別人口の割合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rPh sb="15" eb="17">
      <t>ワリアイ</t>
    </rPh>
    <phoneticPr fontId="2"/>
  </si>
  <si>
    <t>字別、年齢（５歳階級）別人口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phoneticPr fontId="2"/>
  </si>
  <si>
    <t>総数</t>
    <rPh sb="0" eb="2">
      <t>ソウスウ</t>
    </rPh>
    <phoneticPr fontId="2"/>
  </si>
  <si>
    <r>
      <rPr>
        <sz val="7"/>
        <color indexed="8"/>
        <rFont val="ＭＳ Ｐ明朝"/>
        <family val="1"/>
        <charset val="128"/>
      </rPr>
      <t>生産年齢人口</t>
    </r>
    <r>
      <rPr>
        <sz val="8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</si>
  <si>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r>
      <rPr>
        <sz val="8"/>
        <color indexed="8"/>
        <rFont val="ＭＳ Ｐ明朝"/>
        <family val="1"/>
        <charset val="128"/>
      </rPr>
      <t>老年人口</t>
    </r>
    <r>
      <rPr>
        <sz val="9"/>
        <color indexed="8"/>
        <rFont val="ＭＳ Ｐ明朝"/>
        <family val="1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</si>
  <si>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嘉数</t>
    <rPh sb="0" eb="1">
      <t>ヨシミ</t>
    </rPh>
    <rPh sb="1" eb="2">
      <t>カズ</t>
    </rPh>
    <phoneticPr fontId="2"/>
  </si>
  <si>
    <t>宜保1丁目</t>
    <rPh sb="0" eb="2">
      <t>ギボ</t>
    </rPh>
    <rPh sb="3" eb="5">
      <t>チョウメ</t>
    </rPh>
    <phoneticPr fontId="5"/>
  </si>
  <si>
    <t>宜保2丁目</t>
    <rPh sb="0" eb="2">
      <t>ギボ</t>
    </rPh>
    <rPh sb="3" eb="5">
      <t>チョウメ</t>
    </rPh>
    <phoneticPr fontId="5"/>
  </si>
  <si>
    <t>宜保3丁目</t>
    <rPh sb="0" eb="2">
      <t>ギボ</t>
    </rPh>
    <rPh sb="3" eb="5">
      <t>チョウメ</t>
    </rPh>
    <phoneticPr fontId="5"/>
  </si>
  <si>
    <t>宜保4丁目</t>
    <rPh sb="0" eb="2">
      <t>ギボ</t>
    </rPh>
    <rPh sb="3" eb="5">
      <t>チョウメ</t>
    </rPh>
    <phoneticPr fontId="5"/>
  </si>
  <si>
    <t>宜保5丁目</t>
    <rPh sb="0" eb="2">
      <t>ギボ</t>
    </rPh>
    <rPh sb="3" eb="5">
      <t>チョウメ</t>
    </rPh>
    <phoneticPr fontId="5"/>
  </si>
  <si>
    <t>担当：企画調整課　ふるさと納税班</t>
    <rPh sb="0" eb="2">
      <t>タントウ</t>
    </rPh>
    <rPh sb="3" eb="5">
      <t>キカク</t>
    </rPh>
    <rPh sb="5" eb="7">
      <t>チョウセイ</t>
    </rPh>
    <rPh sb="7" eb="8">
      <t>カ</t>
    </rPh>
    <rPh sb="13" eb="15">
      <t>ノウゼイ</t>
    </rPh>
    <rPh sb="15" eb="16">
      <t>ハン</t>
    </rPh>
    <phoneticPr fontId="2"/>
  </si>
  <si>
    <r>
      <t>（令和5年1月31</t>
    </r>
    <r>
      <rPr>
        <sz val="11"/>
        <color indexed="8"/>
        <rFont val="ＭＳ Ｐ明朝"/>
        <family val="1"/>
        <charset val="128"/>
      </rPr>
      <t>日現在）</t>
    </r>
    <rPh sb="1" eb="3">
      <t>レイワ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</si>
</sst>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;[Red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0" xfId="0" applyFont="1">
      <alignment vertical="center"/>
    </xf>
    <xf numFmtId="38" fontId="1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176" fontId="12" fillId="0" borderId="1" xfId="3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0" fontId="15" fillId="0" borderId="1" xfId="3" applyNumberFormat="1" applyFont="1" applyBorder="1">
      <alignment vertical="center"/>
    </xf>
    <xf numFmtId="176" fontId="15" fillId="0" borderId="1" xfId="3" applyNumberFormat="1" applyFont="1" applyBorder="1">
      <alignment vertical="center"/>
    </xf>
    <xf numFmtId="0" fontId="16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6" fillId="0" borderId="1" xfId="3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38" fontId="21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>
      <alignment vertical="center"/>
    </xf>
    <xf numFmtId="176" fontId="15" fillId="0" borderId="1" xfId="3" applyNumberFormat="1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38" fontId="20" fillId="0" borderId="1" xfId="3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1" fillId="0" borderId="0" xfId="0" applyFont="1">
      <alignment vertical="center"/>
    </xf>
    <xf numFmtId="38" fontId="21" fillId="4" borderId="0" xfId="0" applyNumberFormat="1" applyFont="1" applyFill="1">
      <alignment vertical="center"/>
    </xf>
    <xf numFmtId="38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>
      <alignment vertical="center"/>
    </xf>
    <xf numFmtId="38" fontId="19" fillId="4" borderId="0" xfId="0" applyNumberFormat="1" applyFont="1" applyFill="1">
      <alignment vertical="center"/>
    </xf>
    <xf numFmtId="38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38" fontId="22" fillId="4" borderId="0" xfId="0" applyNumberFormat="1" applyFont="1" applyFill="1">
      <alignment vertical="center"/>
    </xf>
    <xf numFmtId="38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3" fontId="17" fillId="3" borderId="0" xfId="0" applyNumberFormat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桁区切り 2" xfId="1"/>
    <cellStyle name="桁区切り 3" xfId="2"/>
    <cellStyle name="桁区切り 3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view="pageBreakPreview" zoomScale="85" zoomScaleNormal="75" zoomScaleSheetLayoutView="85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Q25" sqref="Q25"/>
    </sheetView>
  </sheetViews>
  <sheetFormatPr defaultRowHeight="13.5" x14ac:dyDescent="0.15"/>
  <cols>
    <col min="1" max="1" width="12" style="2" customWidth="1"/>
    <col min="2" max="7" width="9.125" style="2" customWidth="1"/>
    <col min="8" max="12" width="9.125" style="12" customWidth="1"/>
    <col min="13" max="26" width="9.125" style="2" customWidth="1"/>
    <col min="27" max="27" width="10.125" style="2" customWidth="1"/>
    <col min="28" max="28" width="9" style="28"/>
    <col min="29" max="16384" width="9" style="2"/>
  </cols>
  <sheetData>
    <row r="1" spans="1:28" ht="30" customHeight="1" x14ac:dyDescent="0.15">
      <c r="A1" s="1" t="s">
        <v>0</v>
      </c>
      <c r="D1" s="61">
        <f>SUM(X34:Z34)</f>
        <v>65951</v>
      </c>
      <c r="E1" s="61"/>
      <c r="F1" s="19"/>
      <c r="G1" s="12"/>
      <c r="AB1" s="27" t="str">
        <f>IF(D1=B34," ","miss")</f>
        <v xml:space="preserve"> </v>
      </c>
    </row>
    <row r="2" spans="1:28" ht="18.75" x14ac:dyDescent="0.1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50" t="s">
        <v>1</v>
      </c>
    </row>
    <row r="3" spans="1:28" ht="18.75" customHeight="1" x14ac:dyDescent="0.15">
      <c r="A3" s="67" t="s">
        <v>27</v>
      </c>
      <c r="B3" s="65" t="s">
        <v>28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2" t="s">
        <v>2</v>
      </c>
      <c r="Y3" s="63"/>
      <c r="Z3" s="64"/>
    </row>
    <row r="4" spans="1:28" ht="30.75" customHeight="1" x14ac:dyDescent="0.15">
      <c r="A4" s="67"/>
      <c r="B4" s="66"/>
      <c r="C4" s="60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53" customFormat="1" ht="26.25" customHeight="1" x14ac:dyDescent="0.15">
      <c r="A5" s="9" t="s">
        <v>52</v>
      </c>
      <c r="B5" s="10">
        <f t="shared" ref="B5:B11" si="0">SUM(C5:W5)</f>
        <v>7058</v>
      </c>
      <c r="C5" s="44">
        <v>468</v>
      </c>
      <c r="D5" s="30">
        <v>497</v>
      </c>
      <c r="E5" s="30">
        <v>455</v>
      </c>
      <c r="F5" s="30">
        <v>350</v>
      </c>
      <c r="G5" s="30">
        <v>350</v>
      </c>
      <c r="H5" s="30">
        <v>446</v>
      </c>
      <c r="I5" s="30">
        <v>511</v>
      </c>
      <c r="J5" s="30">
        <v>562</v>
      </c>
      <c r="K5" s="11">
        <v>487</v>
      </c>
      <c r="L5" s="30">
        <v>500</v>
      </c>
      <c r="M5" s="30">
        <v>484</v>
      </c>
      <c r="N5" s="30">
        <v>375</v>
      </c>
      <c r="O5" s="30">
        <v>361</v>
      </c>
      <c r="P5" s="30">
        <v>333</v>
      </c>
      <c r="Q5" s="30">
        <v>353</v>
      </c>
      <c r="R5" s="30">
        <v>190</v>
      </c>
      <c r="S5" s="30">
        <v>160</v>
      </c>
      <c r="T5" s="30">
        <v>104</v>
      </c>
      <c r="U5" s="30">
        <v>54</v>
      </c>
      <c r="V5" s="30">
        <v>16</v>
      </c>
      <c r="W5" s="11">
        <v>2</v>
      </c>
      <c r="X5" s="34">
        <f>SUM($C5:$E5)</f>
        <v>1420</v>
      </c>
      <c r="Y5" s="35">
        <f t="shared" ref="Y5:Y16" si="1">SUM(F5:O5)</f>
        <v>4426</v>
      </c>
      <c r="Z5" s="35">
        <f t="shared" ref="Z5:Z11" si="2">SUM(P5:W5)</f>
        <v>1212</v>
      </c>
      <c r="AA5" s="36">
        <f>SUM(X5:Z5)</f>
        <v>7058</v>
      </c>
      <c r="AB5" s="37" t="str">
        <f>IF(B5=AA5," ","miss")</f>
        <v xml:space="preserve"> </v>
      </c>
    </row>
    <row r="6" spans="1:28" s="53" customFormat="1" ht="26.25" customHeight="1" x14ac:dyDescent="0.15">
      <c r="A6" s="9" t="s">
        <v>29</v>
      </c>
      <c r="B6" s="10">
        <f>SUM(C6:W6)</f>
        <v>1141</v>
      </c>
      <c r="C6" s="30">
        <v>80</v>
      </c>
      <c r="D6" s="30">
        <v>80</v>
      </c>
      <c r="E6" s="30">
        <v>66</v>
      </c>
      <c r="F6" s="30">
        <v>34</v>
      </c>
      <c r="G6" s="30">
        <v>55</v>
      </c>
      <c r="H6" s="30">
        <v>59</v>
      </c>
      <c r="I6" s="30">
        <v>71</v>
      </c>
      <c r="J6" s="30">
        <v>109</v>
      </c>
      <c r="K6" s="30">
        <v>83</v>
      </c>
      <c r="L6" s="30">
        <v>70</v>
      </c>
      <c r="M6" s="30">
        <v>67</v>
      </c>
      <c r="N6" s="30">
        <v>53</v>
      </c>
      <c r="O6" s="30">
        <v>45</v>
      </c>
      <c r="P6" s="30">
        <v>59</v>
      </c>
      <c r="Q6" s="30">
        <v>65</v>
      </c>
      <c r="R6" s="30">
        <v>60</v>
      </c>
      <c r="S6" s="30">
        <v>44</v>
      </c>
      <c r="T6" s="30">
        <v>26</v>
      </c>
      <c r="U6" s="30">
        <v>12</v>
      </c>
      <c r="V6" s="30">
        <v>1</v>
      </c>
      <c r="W6" s="11">
        <v>2</v>
      </c>
      <c r="X6" s="34">
        <f>SUM($C6:$E6)</f>
        <v>226</v>
      </c>
      <c r="Y6" s="34">
        <f t="shared" si="1"/>
        <v>646</v>
      </c>
      <c r="Z6" s="34">
        <f t="shared" si="2"/>
        <v>269</v>
      </c>
      <c r="AA6" s="51">
        <f t="shared" ref="AA6:AA34" si="3">SUM(X6:Z6)</f>
        <v>1141</v>
      </c>
      <c r="AB6" s="52"/>
    </row>
    <row r="7" spans="1:28" s="53" customFormat="1" ht="26.25" customHeight="1" x14ac:dyDescent="0.15">
      <c r="A7" s="33" t="s">
        <v>60</v>
      </c>
      <c r="B7" s="10">
        <f t="shared" si="0"/>
        <v>1130</v>
      </c>
      <c r="C7" s="30">
        <v>101</v>
      </c>
      <c r="D7" s="30">
        <v>129</v>
      </c>
      <c r="E7" s="11">
        <v>85</v>
      </c>
      <c r="F7" s="30">
        <v>87</v>
      </c>
      <c r="G7" s="30">
        <v>61</v>
      </c>
      <c r="H7" s="30">
        <v>52</v>
      </c>
      <c r="I7" s="30">
        <v>82</v>
      </c>
      <c r="J7" s="30">
        <v>113</v>
      </c>
      <c r="K7" s="30">
        <v>78</v>
      </c>
      <c r="L7" s="11">
        <v>100</v>
      </c>
      <c r="M7" s="30">
        <v>76</v>
      </c>
      <c r="N7" s="30">
        <v>48</v>
      </c>
      <c r="O7" s="30">
        <v>37</v>
      </c>
      <c r="P7" s="30">
        <v>21</v>
      </c>
      <c r="Q7" s="30">
        <v>27</v>
      </c>
      <c r="R7" s="30">
        <v>15</v>
      </c>
      <c r="S7" s="30">
        <v>11</v>
      </c>
      <c r="T7" s="30">
        <v>5</v>
      </c>
      <c r="U7" s="30">
        <v>2</v>
      </c>
      <c r="V7" s="30">
        <v>0</v>
      </c>
      <c r="W7" s="11">
        <v>0</v>
      </c>
      <c r="X7" s="34">
        <f t="shared" ref="X7:X33" si="4">SUM($C7:$E7)</f>
        <v>315</v>
      </c>
      <c r="Y7" s="34">
        <f t="shared" si="1"/>
        <v>734</v>
      </c>
      <c r="Z7" s="34">
        <f t="shared" si="2"/>
        <v>81</v>
      </c>
      <c r="AA7" s="51">
        <f t="shared" si="3"/>
        <v>1130</v>
      </c>
      <c r="AB7" s="52" t="str">
        <f t="shared" ref="AB7:AB34" si="5">IF(B7=AA7," ","miss")</f>
        <v xml:space="preserve"> </v>
      </c>
    </row>
    <row r="8" spans="1:28" s="53" customFormat="1" ht="26.25" customHeight="1" x14ac:dyDescent="0.15">
      <c r="A8" s="33" t="s">
        <v>61</v>
      </c>
      <c r="B8" s="10">
        <f t="shared" si="0"/>
        <v>1518</v>
      </c>
      <c r="C8" s="30">
        <v>135</v>
      </c>
      <c r="D8" s="30">
        <v>160</v>
      </c>
      <c r="E8" s="30">
        <v>140</v>
      </c>
      <c r="F8" s="30">
        <v>97</v>
      </c>
      <c r="G8" s="30">
        <v>70</v>
      </c>
      <c r="H8" s="30">
        <v>71</v>
      </c>
      <c r="I8" s="30">
        <v>112</v>
      </c>
      <c r="J8" s="30">
        <v>135</v>
      </c>
      <c r="K8" s="30">
        <v>141</v>
      </c>
      <c r="L8" s="30">
        <v>161</v>
      </c>
      <c r="M8" s="30">
        <v>98</v>
      </c>
      <c r="N8" s="30">
        <v>64</v>
      </c>
      <c r="O8" s="30">
        <v>25</v>
      </c>
      <c r="P8" s="30">
        <v>33</v>
      </c>
      <c r="Q8" s="30">
        <v>29</v>
      </c>
      <c r="R8" s="30">
        <v>21</v>
      </c>
      <c r="S8" s="30">
        <v>13</v>
      </c>
      <c r="T8" s="30">
        <v>11</v>
      </c>
      <c r="U8" s="30">
        <v>2</v>
      </c>
      <c r="V8" s="30">
        <v>0</v>
      </c>
      <c r="W8" s="11">
        <v>0</v>
      </c>
      <c r="X8" s="34">
        <f t="shared" si="4"/>
        <v>435</v>
      </c>
      <c r="Y8" s="34">
        <f t="shared" si="1"/>
        <v>974</v>
      </c>
      <c r="Z8" s="34">
        <f t="shared" si="2"/>
        <v>109</v>
      </c>
      <c r="AA8" s="51">
        <f t="shared" si="3"/>
        <v>1518</v>
      </c>
      <c r="AB8" s="52" t="str">
        <f t="shared" si="5"/>
        <v xml:space="preserve"> </v>
      </c>
    </row>
    <row r="9" spans="1:28" s="53" customFormat="1" ht="25.5" customHeight="1" x14ac:dyDescent="0.15">
      <c r="A9" s="33" t="s">
        <v>62</v>
      </c>
      <c r="B9" s="10">
        <f t="shared" si="0"/>
        <v>870</v>
      </c>
      <c r="C9" s="30">
        <v>79</v>
      </c>
      <c r="D9" s="30">
        <v>80</v>
      </c>
      <c r="E9" s="30">
        <v>72</v>
      </c>
      <c r="F9" s="30">
        <v>58</v>
      </c>
      <c r="G9" s="30">
        <v>48</v>
      </c>
      <c r="H9" s="30">
        <v>44</v>
      </c>
      <c r="I9" s="30">
        <v>67</v>
      </c>
      <c r="J9" s="30">
        <v>61</v>
      </c>
      <c r="K9" s="30">
        <v>87</v>
      </c>
      <c r="L9" s="30">
        <v>64</v>
      </c>
      <c r="M9" s="30">
        <v>73</v>
      </c>
      <c r="N9" s="30">
        <v>39</v>
      </c>
      <c r="O9" s="30">
        <v>29</v>
      </c>
      <c r="P9" s="30">
        <v>21</v>
      </c>
      <c r="Q9" s="30">
        <v>18</v>
      </c>
      <c r="R9" s="30">
        <v>12</v>
      </c>
      <c r="S9" s="30">
        <v>9</v>
      </c>
      <c r="T9" s="30">
        <v>7</v>
      </c>
      <c r="U9" s="30">
        <v>2</v>
      </c>
      <c r="V9" s="30">
        <v>0</v>
      </c>
      <c r="W9" s="11">
        <v>0</v>
      </c>
      <c r="X9" s="34">
        <f t="shared" si="4"/>
        <v>231</v>
      </c>
      <c r="Y9" s="34">
        <f t="shared" si="1"/>
        <v>570</v>
      </c>
      <c r="Z9" s="34">
        <f t="shared" si="2"/>
        <v>69</v>
      </c>
      <c r="AA9" s="51">
        <f t="shared" si="3"/>
        <v>870</v>
      </c>
      <c r="AB9" s="52" t="str">
        <f t="shared" si="5"/>
        <v xml:space="preserve"> </v>
      </c>
    </row>
    <row r="10" spans="1:28" s="53" customFormat="1" ht="26.25" customHeight="1" x14ac:dyDescent="0.15">
      <c r="A10" s="33" t="s">
        <v>63</v>
      </c>
      <c r="B10" s="10">
        <f t="shared" si="0"/>
        <v>799</v>
      </c>
      <c r="C10" s="30">
        <v>57</v>
      </c>
      <c r="D10" s="30">
        <v>83</v>
      </c>
      <c r="E10" s="30">
        <v>52</v>
      </c>
      <c r="F10" s="30">
        <v>61</v>
      </c>
      <c r="G10" s="30">
        <v>45</v>
      </c>
      <c r="H10" s="30">
        <v>30</v>
      </c>
      <c r="I10" s="30">
        <v>47</v>
      </c>
      <c r="J10" s="30">
        <v>74</v>
      </c>
      <c r="K10" s="30">
        <v>71</v>
      </c>
      <c r="L10" s="30">
        <v>78</v>
      </c>
      <c r="M10" s="11">
        <v>54</v>
      </c>
      <c r="N10" s="30">
        <v>37</v>
      </c>
      <c r="O10" s="30">
        <v>22</v>
      </c>
      <c r="P10" s="30">
        <v>27</v>
      </c>
      <c r="Q10" s="30">
        <v>23</v>
      </c>
      <c r="R10" s="30">
        <v>13</v>
      </c>
      <c r="S10" s="30">
        <v>12</v>
      </c>
      <c r="T10" s="30">
        <v>10</v>
      </c>
      <c r="U10" s="30">
        <v>1</v>
      </c>
      <c r="V10" s="30">
        <v>1</v>
      </c>
      <c r="W10" s="11">
        <v>1</v>
      </c>
      <c r="X10" s="34">
        <f t="shared" si="4"/>
        <v>192</v>
      </c>
      <c r="Y10" s="34">
        <f t="shared" si="1"/>
        <v>519</v>
      </c>
      <c r="Z10" s="34">
        <f t="shared" si="2"/>
        <v>88</v>
      </c>
      <c r="AA10" s="51">
        <f t="shared" si="3"/>
        <v>799</v>
      </c>
      <c r="AB10" s="52" t="str">
        <f t="shared" si="5"/>
        <v xml:space="preserve"> </v>
      </c>
    </row>
    <row r="11" spans="1:28" s="53" customFormat="1" ht="26.25" customHeight="1" x14ac:dyDescent="0.15">
      <c r="A11" s="33" t="s">
        <v>64</v>
      </c>
      <c r="B11" s="10">
        <f t="shared" si="0"/>
        <v>335</v>
      </c>
      <c r="C11" s="30">
        <v>36</v>
      </c>
      <c r="D11" s="30">
        <v>29</v>
      </c>
      <c r="E11" s="30">
        <v>22</v>
      </c>
      <c r="F11" s="30">
        <v>21</v>
      </c>
      <c r="G11" s="30">
        <v>19</v>
      </c>
      <c r="H11" s="30">
        <v>22</v>
      </c>
      <c r="I11" s="30">
        <v>31</v>
      </c>
      <c r="J11" s="30">
        <v>20</v>
      </c>
      <c r="K11" s="30">
        <v>28</v>
      </c>
      <c r="L11" s="30">
        <v>36</v>
      </c>
      <c r="M11" s="30">
        <v>36</v>
      </c>
      <c r="N11" s="30">
        <v>7</v>
      </c>
      <c r="O11" s="30">
        <v>5</v>
      </c>
      <c r="P11" s="30">
        <v>6</v>
      </c>
      <c r="Q11" s="30">
        <v>7</v>
      </c>
      <c r="R11" s="30">
        <v>5</v>
      </c>
      <c r="S11" s="30">
        <v>4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87</v>
      </c>
      <c r="Y11" s="35">
        <f t="shared" si="1"/>
        <v>225</v>
      </c>
      <c r="Z11" s="34">
        <f t="shared" si="2"/>
        <v>23</v>
      </c>
      <c r="AA11" s="51">
        <f t="shared" si="3"/>
        <v>335</v>
      </c>
      <c r="AB11" s="52" t="str">
        <f t="shared" si="5"/>
        <v xml:space="preserve"> </v>
      </c>
    </row>
    <row r="12" spans="1:28" s="53" customFormat="1" ht="26.25" customHeight="1" x14ac:dyDescent="0.15">
      <c r="A12" s="33" t="s">
        <v>30</v>
      </c>
      <c r="B12" s="10">
        <f t="shared" ref="B12:B32" si="6">SUM(C12:W12)</f>
        <v>3463</v>
      </c>
      <c r="C12" s="30">
        <v>180</v>
      </c>
      <c r="D12" s="30">
        <v>148</v>
      </c>
      <c r="E12" s="30">
        <v>182</v>
      </c>
      <c r="F12" s="30">
        <v>172</v>
      </c>
      <c r="G12" s="30">
        <v>174</v>
      </c>
      <c r="H12" s="30">
        <v>230</v>
      </c>
      <c r="I12" s="30">
        <v>205</v>
      </c>
      <c r="J12" s="30">
        <v>197</v>
      </c>
      <c r="K12" s="30">
        <v>236</v>
      </c>
      <c r="L12" s="30">
        <v>245</v>
      </c>
      <c r="M12" s="30">
        <v>239</v>
      </c>
      <c r="N12" s="30">
        <v>196</v>
      </c>
      <c r="O12" s="30">
        <v>206</v>
      </c>
      <c r="P12" s="30">
        <v>228</v>
      </c>
      <c r="Q12" s="30">
        <v>241</v>
      </c>
      <c r="R12" s="30">
        <v>129</v>
      </c>
      <c r="S12" s="30">
        <v>126</v>
      </c>
      <c r="T12" s="30">
        <v>75</v>
      </c>
      <c r="U12" s="30">
        <v>34</v>
      </c>
      <c r="V12" s="11">
        <v>17</v>
      </c>
      <c r="W12" s="11">
        <v>3</v>
      </c>
      <c r="X12" s="34">
        <f t="shared" si="4"/>
        <v>510</v>
      </c>
      <c r="Y12" s="34">
        <f t="shared" si="1"/>
        <v>2100</v>
      </c>
      <c r="Z12" s="34">
        <f t="shared" ref="Z12:Z32" si="7">SUM(P12:W12)</f>
        <v>853</v>
      </c>
      <c r="AA12" s="51">
        <f t="shared" si="3"/>
        <v>3463</v>
      </c>
      <c r="AB12" s="52" t="str">
        <f t="shared" si="5"/>
        <v xml:space="preserve"> </v>
      </c>
    </row>
    <row r="13" spans="1:28" s="53" customFormat="1" ht="26.25" customHeight="1" x14ac:dyDescent="0.15">
      <c r="A13" s="33" t="s">
        <v>31</v>
      </c>
      <c r="B13" s="10">
        <f t="shared" si="6"/>
        <v>1612</v>
      </c>
      <c r="C13" s="30">
        <v>112</v>
      </c>
      <c r="D13" s="30">
        <v>78</v>
      </c>
      <c r="E13" s="11">
        <v>71</v>
      </c>
      <c r="F13" s="30">
        <v>68</v>
      </c>
      <c r="G13" s="30">
        <v>95</v>
      </c>
      <c r="H13" s="30">
        <v>165</v>
      </c>
      <c r="I13" s="30">
        <v>137</v>
      </c>
      <c r="J13" s="30">
        <v>119</v>
      </c>
      <c r="K13" s="30">
        <v>100</v>
      </c>
      <c r="L13" s="30">
        <v>118</v>
      </c>
      <c r="M13" s="30">
        <v>118</v>
      </c>
      <c r="N13" s="30">
        <v>103</v>
      </c>
      <c r="O13" s="30">
        <v>90</v>
      </c>
      <c r="P13" s="30">
        <v>74</v>
      </c>
      <c r="Q13" s="30">
        <v>74</v>
      </c>
      <c r="R13" s="30">
        <v>26</v>
      </c>
      <c r="S13" s="30">
        <v>30</v>
      </c>
      <c r="T13" s="30">
        <v>29</v>
      </c>
      <c r="U13" s="11">
        <v>4</v>
      </c>
      <c r="V13" s="11">
        <v>1</v>
      </c>
      <c r="W13" s="11">
        <v>0</v>
      </c>
      <c r="X13" s="34">
        <f t="shared" si="4"/>
        <v>261</v>
      </c>
      <c r="Y13" s="34">
        <f t="shared" si="1"/>
        <v>1113</v>
      </c>
      <c r="Z13" s="34">
        <f t="shared" si="7"/>
        <v>238</v>
      </c>
      <c r="AA13" s="51">
        <f t="shared" si="3"/>
        <v>1612</v>
      </c>
      <c r="AB13" s="52" t="str">
        <f t="shared" si="5"/>
        <v xml:space="preserve"> </v>
      </c>
    </row>
    <row r="14" spans="1:28" s="53" customFormat="1" ht="26.25" customHeight="1" x14ac:dyDescent="0.15">
      <c r="A14" s="33" t="s">
        <v>32</v>
      </c>
      <c r="B14" s="10">
        <f t="shared" si="6"/>
        <v>303</v>
      </c>
      <c r="C14" s="11">
        <v>16</v>
      </c>
      <c r="D14" s="30">
        <v>13</v>
      </c>
      <c r="E14" s="30">
        <v>8</v>
      </c>
      <c r="F14" s="30">
        <v>12</v>
      </c>
      <c r="G14" s="30">
        <v>18</v>
      </c>
      <c r="H14" s="30">
        <v>18</v>
      </c>
      <c r="I14" s="30">
        <v>24</v>
      </c>
      <c r="J14" s="30">
        <v>17</v>
      </c>
      <c r="K14" s="30">
        <v>21</v>
      </c>
      <c r="L14" s="30">
        <v>15</v>
      </c>
      <c r="M14" s="30">
        <v>15</v>
      </c>
      <c r="N14" s="30">
        <v>31</v>
      </c>
      <c r="O14" s="30">
        <v>16</v>
      </c>
      <c r="P14" s="30">
        <v>16</v>
      </c>
      <c r="Q14" s="30">
        <v>21</v>
      </c>
      <c r="R14" s="30">
        <v>15</v>
      </c>
      <c r="S14" s="30">
        <v>11</v>
      </c>
      <c r="T14" s="30">
        <v>9</v>
      </c>
      <c r="U14" s="11">
        <v>5</v>
      </c>
      <c r="V14" s="11">
        <v>2</v>
      </c>
      <c r="W14" s="11">
        <v>0</v>
      </c>
      <c r="X14" s="34">
        <f t="shared" si="4"/>
        <v>37</v>
      </c>
      <c r="Y14" s="34">
        <f t="shared" si="1"/>
        <v>187</v>
      </c>
      <c r="Z14" s="34">
        <f t="shared" si="7"/>
        <v>79</v>
      </c>
      <c r="AA14" s="51">
        <f t="shared" si="3"/>
        <v>303</v>
      </c>
      <c r="AB14" s="52" t="str">
        <f t="shared" si="5"/>
        <v xml:space="preserve"> </v>
      </c>
    </row>
    <row r="15" spans="1:28" s="53" customFormat="1" ht="26.25" customHeight="1" x14ac:dyDescent="0.15">
      <c r="A15" s="33" t="s">
        <v>33</v>
      </c>
      <c r="B15" s="10">
        <f>SUM(C15:W15)</f>
        <v>246</v>
      </c>
      <c r="C15" s="30">
        <v>5</v>
      </c>
      <c r="D15" s="30">
        <v>11</v>
      </c>
      <c r="E15" s="30">
        <v>21</v>
      </c>
      <c r="F15" s="30">
        <v>16</v>
      </c>
      <c r="G15" s="30">
        <v>12</v>
      </c>
      <c r="H15" s="30">
        <v>6</v>
      </c>
      <c r="I15" s="30">
        <v>5</v>
      </c>
      <c r="J15" s="30">
        <v>8</v>
      </c>
      <c r="K15" s="30">
        <v>12</v>
      </c>
      <c r="L15" s="30">
        <v>24</v>
      </c>
      <c r="M15" s="30">
        <v>29</v>
      </c>
      <c r="N15" s="30">
        <v>21</v>
      </c>
      <c r="O15" s="30">
        <v>13</v>
      </c>
      <c r="P15" s="30">
        <v>16</v>
      </c>
      <c r="Q15" s="30">
        <v>22</v>
      </c>
      <c r="R15" s="30">
        <v>8</v>
      </c>
      <c r="S15" s="30">
        <v>8</v>
      </c>
      <c r="T15" s="11">
        <v>7</v>
      </c>
      <c r="U15" s="11">
        <v>2</v>
      </c>
      <c r="V15" s="11">
        <v>0</v>
      </c>
      <c r="W15" s="11">
        <v>0</v>
      </c>
      <c r="X15" s="34">
        <f t="shared" si="4"/>
        <v>37</v>
      </c>
      <c r="Y15" s="34">
        <f t="shared" si="1"/>
        <v>146</v>
      </c>
      <c r="Z15" s="34">
        <f t="shared" si="7"/>
        <v>63</v>
      </c>
      <c r="AA15" s="51">
        <f t="shared" si="3"/>
        <v>246</v>
      </c>
      <c r="AB15" s="52" t="str">
        <f t="shared" si="5"/>
        <v xml:space="preserve"> </v>
      </c>
    </row>
    <row r="16" spans="1:28" s="53" customFormat="1" ht="26.25" customHeight="1" x14ac:dyDescent="0.15">
      <c r="A16" s="33" t="s">
        <v>34</v>
      </c>
      <c r="B16" s="10">
        <f>SUM(C16:W16)</f>
        <v>1894</v>
      </c>
      <c r="C16" s="30">
        <v>88</v>
      </c>
      <c r="D16" s="30">
        <v>79</v>
      </c>
      <c r="E16" s="30">
        <v>80</v>
      </c>
      <c r="F16" s="30">
        <v>85</v>
      </c>
      <c r="G16" s="30">
        <v>104</v>
      </c>
      <c r="H16" s="30">
        <v>83</v>
      </c>
      <c r="I16" s="30">
        <v>103</v>
      </c>
      <c r="J16" s="30">
        <v>105</v>
      </c>
      <c r="K16" s="30">
        <v>117</v>
      </c>
      <c r="L16" s="30">
        <v>117</v>
      </c>
      <c r="M16" s="30">
        <v>137</v>
      </c>
      <c r="N16" s="30">
        <v>136</v>
      </c>
      <c r="O16" s="30">
        <v>150</v>
      </c>
      <c r="P16" s="30">
        <v>135</v>
      </c>
      <c r="Q16" s="30">
        <v>144</v>
      </c>
      <c r="R16" s="30">
        <v>66</v>
      </c>
      <c r="S16" s="30">
        <v>69</v>
      </c>
      <c r="T16" s="30">
        <v>56</v>
      </c>
      <c r="U16" s="30">
        <v>30</v>
      </c>
      <c r="V16" s="30">
        <v>8</v>
      </c>
      <c r="W16" s="11">
        <v>2</v>
      </c>
      <c r="X16" s="34">
        <f t="shared" si="4"/>
        <v>247</v>
      </c>
      <c r="Y16" s="34">
        <f t="shared" si="1"/>
        <v>1137</v>
      </c>
      <c r="Z16" s="34">
        <f t="shared" si="7"/>
        <v>510</v>
      </c>
      <c r="AA16" s="51">
        <f t="shared" si="3"/>
        <v>1894</v>
      </c>
      <c r="AB16" s="52" t="str">
        <f t="shared" si="5"/>
        <v xml:space="preserve"> </v>
      </c>
    </row>
    <row r="17" spans="1:28" s="53" customFormat="1" ht="26.25" customHeight="1" x14ac:dyDescent="0.15">
      <c r="A17" s="33" t="s">
        <v>35</v>
      </c>
      <c r="B17" s="10">
        <f t="shared" si="6"/>
        <v>1515</v>
      </c>
      <c r="C17" s="30">
        <v>132</v>
      </c>
      <c r="D17" s="30">
        <v>107</v>
      </c>
      <c r="E17" s="30">
        <v>94</v>
      </c>
      <c r="F17" s="30">
        <v>75</v>
      </c>
      <c r="G17" s="30">
        <v>83</v>
      </c>
      <c r="H17" s="30">
        <v>100</v>
      </c>
      <c r="I17" s="30">
        <v>124</v>
      </c>
      <c r="J17" s="30">
        <v>125</v>
      </c>
      <c r="K17" s="30">
        <v>87</v>
      </c>
      <c r="L17" s="30">
        <v>114</v>
      </c>
      <c r="M17" s="30">
        <v>91</v>
      </c>
      <c r="N17" s="30">
        <v>66</v>
      </c>
      <c r="O17" s="30">
        <v>73</v>
      </c>
      <c r="P17" s="30">
        <v>66</v>
      </c>
      <c r="Q17" s="30">
        <v>55</v>
      </c>
      <c r="R17" s="30">
        <v>34</v>
      </c>
      <c r="S17" s="30">
        <v>45</v>
      </c>
      <c r="T17" s="30">
        <v>32</v>
      </c>
      <c r="U17" s="30">
        <v>10</v>
      </c>
      <c r="V17" s="30">
        <v>1</v>
      </c>
      <c r="W17" s="11">
        <v>1</v>
      </c>
      <c r="X17" s="34">
        <f t="shared" si="4"/>
        <v>333</v>
      </c>
      <c r="Y17" s="34">
        <f t="shared" ref="Y17:Y32" si="8">SUM(F17:O17)</f>
        <v>938</v>
      </c>
      <c r="Z17" s="34">
        <f t="shared" si="7"/>
        <v>244</v>
      </c>
      <c r="AA17" s="51">
        <f t="shared" si="3"/>
        <v>1515</v>
      </c>
      <c r="AB17" s="52" t="str">
        <f t="shared" si="5"/>
        <v xml:space="preserve"> </v>
      </c>
    </row>
    <row r="18" spans="1:28" s="53" customFormat="1" ht="26.25" customHeight="1" x14ac:dyDescent="0.15">
      <c r="A18" s="33" t="s">
        <v>36</v>
      </c>
      <c r="B18" s="10">
        <f>SUM(C18:W18)</f>
        <v>1276</v>
      </c>
      <c r="C18" s="30">
        <v>98</v>
      </c>
      <c r="D18" s="30">
        <v>95</v>
      </c>
      <c r="E18" s="30">
        <v>87</v>
      </c>
      <c r="F18" s="30">
        <v>71</v>
      </c>
      <c r="G18" s="30">
        <v>57</v>
      </c>
      <c r="H18" s="30">
        <v>82</v>
      </c>
      <c r="I18" s="30">
        <v>81</v>
      </c>
      <c r="J18" s="30">
        <v>100</v>
      </c>
      <c r="K18" s="30">
        <v>101</v>
      </c>
      <c r="L18" s="30">
        <v>82</v>
      </c>
      <c r="M18" s="30">
        <v>76</v>
      </c>
      <c r="N18" s="30">
        <v>41</v>
      </c>
      <c r="O18" s="30">
        <v>60</v>
      </c>
      <c r="P18" s="30">
        <v>68</v>
      </c>
      <c r="Q18" s="30">
        <v>68</v>
      </c>
      <c r="R18" s="30">
        <v>39</v>
      </c>
      <c r="S18" s="30">
        <v>31</v>
      </c>
      <c r="T18" s="30">
        <v>25</v>
      </c>
      <c r="U18" s="30">
        <v>12</v>
      </c>
      <c r="V18" s="30">
        <v>1</v>
      </c>
      <c r="W18" s="11">
        <v>1</v>
      </c>
      <c r="X18" s="34">
        <f t="shared" si="4"/>
        <v>280</v>
      </c>
      <c r="Y18" s="34">
        <f t="shared" si="8"/>
        <v>751</v>
      </c>
      <c r="Z18" s="34">
        <f t="shared" si="7"/>
        <v>245</v>
      </c>
      <c r="AA18" s="51">
        <f t="shared" si="3"/>
        <v>1276</v>
      </c>
      <c r="AB18" s="52" t="str">
        <f t="shared" si="5"/>
        <v xml:space="preserve"> </v>
      </c>
    </row>
    <row r="19" spans="1:28" s="53" customFormat="1" ht="26.25" customHeight="1" x14ac:dyDescent="0.15">
      <c r="A19" s="33" t="s">
        <v>37</v>
      </c>
      <c r="B19" s="10">
        <f t="shared" si="6"/>
        <v>1544</v>
      </c>
      <c r="C19" s="30">
        <v>92</v>
      </c>
      <c r="D19" s="11">
        <v>96</v>
      </c>
      <c r="E19" s="30">
        <v>152</v>
      </c>
      <c r="F19" s="30">
        <v>121</v>
      </c>
      <c r="G19" s="30">
        <v>71</v>
      </c>
      <c r="H19" s="30">
        <v>61</v>
      </c>
      <c r="I19" s="30">
        <v>82</v>
      </c>
      <c r="J19" s="30">
        <v>112</v>
      </c>
      <c r="K19" s="30">
        <v>127</v>
      </c>
      <c r="L19" s="30">
        <v>105</v>
      </c>
      <c r="M19" s="30">
        <v>71</v>
      </c>
      <c r="N19" s="30">
        <v>72</v>
      </c>
      <c r="O19" s="30">
        <v>77</v>
      </c>
      <c r="P19" s="30">
        <v>97</v>
      </c>
      <c r="Q19" s="30">
        <v>97</v>
      </c>
      <c r="R19" s="30">
        <v>52</v>
      </c>
      <c r="S19" s="30">
        <v>28</v>
      </c>
      <c r="T19" s="30">
        <v>17</v>
      </c>
      <c r="U19" s="11">
        <v>12</v>
      </c>
      <c r="V19" s="11">
        <v>1</v>
      </c>
      <c r="W19" s="11">
        <v>1</v>
      </c>
      <c r="X19" s="34">
        <f t="shared" si="4"/>
        <v>340</v>
      </c>
      <c r="Y19" s="34">
        <f t="shared" si="8"/>
        <v>899</v>
      </c>
      <c r="Z19" s="34">
        <f t="shared" si="7"/>
        <v>305</v>
      </c>
      <c r="AA19" s="51">
        <f t="shared" si="3"/>
        <v>1544</v>
      </c>
      <c r="AB19" s="52" t="str">
        <f t="shared" si="5"/>
        <v xml:space="preserve"> </v>
      </c>
    </row>
    <row r="20" spans="1:28" s="53" customFormat="1" ht="26.25" customHeight="1" x14ac:dyDescent="0.15">
      <c r="A20" s="33" t="s">
        <v>38</v>
      </c>
      <c r="B20" s="10">
        <f t="shared" si="6"/>
        <v>4738</v>
      </c>
      <c r="C20" s="30">
        <v>233</v>
      </c>
      <c r="D20" s="30">
        <v>318</v>
      </c>
      <c r="E20" s="30">
        <v>321</v>
      </c>
      <c r="F20" s="30">
        <v>295</v>
      </c>
      <c r="G20" s="30">
        <v>252</v>
      </c>
      <c r="H20" s="30">
        <v>207</v>
      </c>
      <c r="I20" s="30">
        <v>222</v>
      </c>
      <c r="J20" s="30">
        <v>308</v>
      </c>
      <c r="K20" s="30">
        <v>333</v>
      </c>
      <c r="L20" s="30">
        <v>395</v>
      </c>
      <c r="M20" s="30">
        <v>310</v>
      </c>
      <c r="N20" s="30">
        <v>258</v>
      </c>
      <c r="O20" s="30">
        <v>218</v>
      </c>
      <c r="P20" s="30">
        <v>269</v>
      </c>
      <c r="Q20" s="30">
        <v>294</v>
      </c>
      <c r="R20" s="30">
        <v>169</v>
      </c>
      <c r="S20" s="30">
        <v>178</v>
      </c>
      <c r="T20" s="30">
        <v>98</v>
      </c>
      <c r="U20" s="30">
        <v>47</v>
      </c>
      <c r="V20" s="30">
        <v>12</v>
      </c>
      <c r="W20" s="11">
        <v>1</v>
      </c>
      <c r="X20" s="34">
        <f t="shared" si="4"/>
        <v>872</v>
      </c>
      <c r="Y20" s="34">
        <f t="shared" si="8"/>
        <v>2798</v>
      </c>
      <c r="Z20" s="34">
        <f t="shared" si="7"/>
        <v>1068</v>
      </c>
      <c r="AA20" s="51">
        <f t="shared" si="3"/>
        <v>4738</v>
      </c>
      <c r="AB20" s="52" t="str">
        <f t="shared" si="5"/>
        <v xml:space="preserve"> </v>
      </c>
    </row>
    <row r="21" spans="1:28" s="53" customFormat="1" ht="26.25" customHeight="1" x14ac:dyDescent="0.15">
      <c r="A21" s="33" t="s">
        <v>39</v>
      </c>
      <c r="B21" s="10">
        <f t="shared" si="6"/>
        <v>714</v>
      </c>
      <c r="C21" s="30">
        <v>25</v>
      </c>
      <c r="D21" s="30">
        <v>34</v>
      </c>
      <c r="E21" s="30">
        <v>38</v>
      </c>
      <c r="F21" s="30">
        <v>34</v>
      </c>
      <c r="G21" s="30">
        <v>43</v>
      </c>
      <c r="H21" s="30">
        <v>29</v>
      </c>
      <c r="I21" s="30">
        <v>25</v>
      </c>
      <c r="J21" s="30">
        <v>36</v>
      </c>
      <c r="K21" s="30">
        <v>29</v>
      </c>
      <c r="L21" s="30">
        <v>37</v>
      </c>
      <c r="M21" s="30">
        <v>31</v>
      </c>
      <c r="N21" s="30">
        <v>47</v>
      </c>
      <c r="O21" s="30">
        <v>52</v>
      </c>
      <c r="P21" s="30">
        <v>56</v>
      </c>
      <c r="Q21" s="30">
        <v>44</v>
      </c>
      <c r="R21" s="30">
        <v>28</v>
      </c>
      <c r="S21" s="30">
        <v>37</v>
      </c>
      <c r="T21" s="30">
        <v>57</v>
      </c>
      <c r="U21" s="30">
        <v>25</v>
      </c>
      <c r="V21" s="30">
        <v>6</v>
      </c>
      <c r="W21" s="11">
        <v>1</v>
      </c>
      <c r="X21" s="34">
        <f t="shared" si="4"/>
        <v>97</v>
      </c>
      <c r="Y21" s="34">
        <f t="shared" si="8"/>
        <v>363</v>
      </c>
      <c r="Z21" s="34">
        <f t="shared" si="7"/>
        <v>254</v>
      </c>
      <c r="AA21" s="51">
        <f t="shared" si="3"/>
        <v>714</v>
      </c>
      <c r="AB21" s="52" t="str">
        <f t="shared" si="5"/>
        <v xml:space="preserve"> </v>
      </c>
    </row>
    <row r="22" spans="1:28" s="53" customFormat="1" ht="26.25" customHeight="1" x14ac:dyDescent="0.15">
      <c r="A22" s="33" t="s">
        <v>40</v>
      </c>
      <c r="B22" s="10">
        <f t="shared" si="6"/>
        <v>2683</v>
      </c>
      <c r="C22" s="30">
        <v>139</v>
      </c>
      <c r="D22" s="30">
        <v>160</v>
      </c>
      <c r="E22" s="30">
        <v>172</v>
      </c>
      <c r="F22" s="30">
        <v>158</v>
      </c>
      <c r="G22" s="30">
        <v>131</v>
      </c>
      <c r="H22" s="30">
        <v>148</v>
      </c>
      <c r="I22" s="30">
        <v>127</v>
      </c>
      <c r="J22" s="30">
        <v>184</v>
      </c>
      <c r="K22" s="30">
        <v>175</v>
      </c>
      <c r="L22" s="30">
        <v>174</v>
      </c>
      <c r="M22" s="30">
        <v>193</v>
      </c>
      <c r="N22" s="30">
        <v>157</v>
      </c>
      <c r="O22" s="30">
        <v>165</v>
      </c>
      <c r="P22" s="30">
        <v>175</v>
      </c>
      <c r="Q22" s="30">
        <v>157</v>
      </c>
      <c r="R22" s="30">
        <v>108</v>
      </c>
      <c r="S22" s="30">
        <v>81</v>
      </c>
      <c r="T22" s="30">
        <v>52</v>
      </c>
      <c r="U22" s="30">
        <v>25</v>
      </c>
      <c r="V22" s="11">
        <v>2</v>
      </c>
      <c r="W22" s="11">
        <v>0</v>
      </c>
      <c r="X22" s="34">
        <f t="shared" si="4"/>
        <v>471</v>
      </c>
      <c r="Y22" s="34">
        <f t="shared" si="8"/>
        <v>1612</v>
      </c>
      <c r="Z22" s="34">
        <f>SUM(P22:W22)</f>
        <v>600</v>
      </c>
      <c r="AA22" s="51">
        <f t="shared" si="3"/>
        <v>2683</v>
      </c>
      <c r="AB22" s="52" t="str">
        <f t="shared" si="5"/>
        <v xml:space="preserve"> </v>
      </c>
    </row>
    <row r="23" spans="1:28" s="53" customFormat="1" ht="26.25" customHeight="1" x14ac:dyDescent="0.15">
      <c r="A23" s="33" t="s">
        <v>41</v>
      </c>
      <c r="B23" s="10">
        <f t="shared" si="6"/>
        <v>1296</v>
      </c>
      <c r="C23" s="30">
        <v>74</v>
      </c>
      <c r="D23" s="30">
        <v>57</v>
      </c>
      <c r="E23" s="30">
        <v>60</v>
      </c>
      <c r="F23" s="30">
        <v>56</v>
      </c>
      <c r="G23" s="30">
        <v>80</v>
      </c>
      <c r="H23" s="30">
        <v>103</v>
      </c>
      <c r="I23" s="30">
        <v>77</v>
      </c>
      <c r="J23" s="30">
        <v>79</v>
      </c>
      <c r="K23" s="30">
        <v>65</v>
      </c>
      <c r="L23" s="30">
        <v>65</v>
      </c>
      <c r="M23" s="30">
        <v>90</v>
      </c>
      <c r="N23" s="30">
        <v>98</v>
      </c>
      <c r="O23" s="30">
        <v>91</v>
      </c>
      <c r="P23" s="30">
        <v>83</v>
      </c>
      <c r="Q23" s="30">
        <v>75</v>
      </c>
      <c r="R23" s="11">
        <v>48</v>
      </c>
      <c r="S23" s="30">
        <v>48</v>
      </c>
      <c r="T23" s="30">
        <v>31</v>
      </c>
      <c r="U23" s="30">
        <v>11</v>
      </c>
      <c r="V23" s="11">
        <v>5</v>
      </c>
      <c r="W23" s="11">
        <v>0</v>
      </c>
      <c r="X23" s="34">
        <f t="shared" si="4"/>
        <v>191</v>
      </c>
      <c r="Y23" s="34">
        <f t="shared" si="8"/>
        <v>804</v>
      </c>
      <c r="Z23" s="34">
        <f t="shared" si="7"/>
        <v>301</v>
      </c>
      <c r="AA23" s="51">
        <f t="shared" si="3"/>
        <v>1296</v>
      </c>
      <c r="AB23" s="52" t="str">
        <f t="shared" si="5"/>
        <v xml:space="preserve"> </v>
      </c>
    </row>
    <row r="24" spans="1:28" s="53" customFormat="1" ht="26.25" customHeight="1" x14ac:dyDescent="0.15">
      <c r="A24" s="33" t="s">
        <v>42</v>
      </c>
      <c r="B24" s="10">
        <f t="shared" si="6"/>
        <v>3950</v>
      </c>
      <c r="C24" s="30">
        <v>240</v>
      </c>
      <c r="D24" s="30">
        <v>325</v>
      </c>
      <c r="E24" s="30">
        <v>285</v>
      </c>
      <c r="F24" s="30">
        <v>217</v>
      </c>
      <c r="G24" s="30">
        <v>157</v>
      </c>
      <c r="H24" s="30">
        <v>155</v>
      </c>
      <c r="I24" s="30">
        <v>174</v>
      </c>
      <c r="J24" s="30">
        <v>297</v>
      </c>
      <c r="K24" s="30">
        <v>282</v>
      </c>
      <c r="L24" s="30">
        <v>277</v>
      </c>
      <c r="M24" s="30">
        <v>259</v>
      </c>
      <c r="N24" s="30">
        <v>191</v>
      </c>
      <c r="O24" s="30">
        <v>204</v>
      </c>
      <c r="P24" s="30">
        <v>214</v>
      </c>
      <c r="Q24" s="30">
        <v>240</v>
      </c>
      <c r="R24" s="30">
        <v>180</v>
      </c>
      <c r="S24" s="30">
        <v>141</v>
      </c>
      <c r="T24" s="11">
        <v>80</v>
      </c>
      <c r="U24" s="30">
        <v>21</v>
      </c>
      <c r="V24" s="30">
        <v>9</v>
      </c>
      <c r="W24" s="11">
        <v>2</v>
      </c>
      <c r="X24" s="34">
        <f t="shared" si="4"/>
        <v>850</v>
      </c>
      <c r="Y24" s="34">
        <f t="shared" si="8"/>
        <v>2213</v>
      </c>
      <c r="Z24" s="34">
        <f t="shared" si="7"/>
        <v>887</v>
      </c>
      <c r="AA24" s="51">
        <f t="shared" si="3"/>
        <v>3950</v>
      </c>
      <c r="AB24" s="52" t="str">
        <f t="shared" si="5"/>
        <v xml:space="preserve"> </v>
      </c>
    </row>
    <row r="25" spans="1:28" s="53" customFormat="1" ht="26.25" customHeight="1" x14ac:dyDescent="0.15">
      <c r="A25" s="33" t="s">
        <v>43</v>
      </c>
      <c r="B25" s="10">
        <f t="shared" si="6"/>
        <v>2983</v>
      </c>
      <c r="C25" s="30">
        <v>142</v>
      </c>
      <c r="D25" s="30">
        <v>229</v>
      </c>
      <c r="E25" s="30">
        <v>227</v>
      </c>
      <c r="F25" s="30">
        <v>194</v>
      </c>
      <c r="G25" s="30">
        <v>147</v>
      </c>
      <c r="H25" s="30">
        <v>148</v>
      </c>
      <c r="I25" s="30">
        <v>164</v>
      </c>
      <c r="J25" s="30">
        <v>187</v>
      </c>
      <c r="K25" s="30">
        <v>185</v>
      </c>
      <c r="L25" s="30">
        <v>210</v>
      </c>
      <c r="M25" s="30">
        <v>192</v>
      </c>
      <c r="N25" s="30">
        <v>134</v>
      </c>
      <c r="O25" s="30">
        <v>163</v>
      </c>
      <c r="P25" s="30">
        <v>178</v>
      </c>
      <c r="Q25" s="30">
        <v>198</v>
      </c>
      <c r="R25" s="30">
        <v>106</v>
      </c>
      <c r="S25" s="30">
        <v>113</v>
      </c>
      <c r="T25" s="30">
        <v>47</v>
      </c>
      <c r="U25" s="30">
        <v>14</v>
      </c>
      <c r="V25" s="11">
        <v>5</v>
      </c>
      <c r="W25" s="11">
        <v>0</v>
      </c>
      <c r="X25" s="34">
        <f t="shared" si="4"/>
        <v>598</v>
      </c>
      <c r="Y25" s="34">
        <f t="shared" si="8"/>
        <v>1724</v>
      </c>
      <c r="Z25" s="34">
        <f t="shared" si="7"/>
        <v>661</v>
      </c>
      <c r="AA25" s="51">
        <f t="shared" si="3"/>
        <v>2983</v>
      </c>
      <c r="AB25" s="52" t="str">
        <f t="shared" si="5"/>
        <v xml:space="preserve"> </v>
      </c>
    </row>
    <row r="26" spans="1:28" s="53" customFormat="1" ht="26.25" customHeight="1" x14ac:dyDescent="0.15">
      <c r="A26" s="33" t="s">
        <v>44</v>
      </c>
      <c r="B26" s="10">
        <f t="shared" si="6"/>
        <v>4546</v>
      </c>
      <c r="C26" s="30">
        <v>259</v>
      </c>
      <c r="D26" s="30">
        <v>297</v>
      </c>
      <c r="E26" s="30">
        <v>286</v>
      </c>
      <c r="F26" s="30">
        <v>281</v>
      </c>
      <c r="G26" s="30">
        <v>254</v>
      </c>
      <c r="H26" s="30">
        <v>231</v>
      </c>
      <c r="I26" s="30">
        <v>273</v>
      </c>
      <c r="J26" s="30">
        <v>271</v>
      </c>
      <c r="K26" s="30">
        <v>335</v>
      </c>
      <c r="L26" s="30">
        <v>367</v>
      </c>
      <c r="M26" s="30">
        <v>279</v>
      </c>
      <c r="N26" s="30">
        <v>263</v>
      </c>
      <c r="O26" s="30">
        <v>228</v>
      </c>
      <c r="P26" s="30">
        <v>239</v>
      </c>
      <c r="Q26" s="30">
        <v>257</v>
      </c>
      <c r="R26" s="30">
        <v>155</v>
      </c>
      <c r="S26" s="30">
        <v>134</v>
      </c>
      <c r="T26" s="30">
        <v>86</v>
      </c>
      <c r="U26" s="30">
        <v>38</v>
      </c>
      <c r="V26" s="30">
        <v>10</v>
      </c>
      <c r="W26" s="11">
        <v>3</v>
      </c>
      <c r="X26" s="34">
        <f t="shared" si="4"/>
        <v>842</v>
      </c>
      <c r="Y26" s="34">
        <f t="shared" si="8"/>
        <v>2782</v>
      </c>
      <c r="Z26" s="34">
        <f t="shared" si="7"/>
        <v>922</v>
      </c>
      <c r="AA26" s="51">
        <f t="shared" si="3"/>
        <v>4546</v>
      </c>
      <c r="AB26" s="52" t="str">
        <f t="shared" si="5"/>
        <v xml:space="preserve"> </v>
      </c>
    </row>
    <row r="27" spans="1:28" s="53" customFormat="1" ht="27" customHeight="1" x14ac:dyDescent="0.15">
      <c r="A27" s="33" t="s">
        <v>45</v>
      </c>
      <c r="B27" s="10">
        <f t="shared" si="6"/>
        <v>1370</v>
      </c>
      <c r="C27" s="30">
        <v>66</v>
      </c>
      <c r="D27" s="30">
        <v>81</v>
      </c>
      <c r="E27" s="30">
        <v>72</v>
      </c>
      <c r="F27" s="30">
        <v>76</v>
      </c>
      <c r="G27" s="30">
        <v>75</v>
      </c>
      <c r="H27" s="30">
        <v>70</v>
      </c>
      <c r="I27" s="11">
        <v>74</v>
      </c>
      <c r="J27" s="30">
        <v>70</v>
      </c>
      <c r="K27" s="30">
        <v>71</v>
      </c>
      <c r="L27" s="30">
        <v>97</v>
      </c>
      <c r="M27" s="30">
        <v>86</v>
      </c>
      <c r="N27" s="30">
        <v>85</v>
      </c>
      <c r="O27" s="30">
        <v>92</v>
      </c>
      <c r="P27" s="30">
        <v>92</v>
      </c>
      <c r="Q27" s="30">
        <v>107</v>
      </c>
      <c r="R27" s="30">
        <v>63</v>
      </c>
      <c r="S27" s="30">
        <v>42</v>
      </c>
      <c r="T27" s="30">
        <v>31</v>
      </c>
      <c r="U27" s="30">
        <v>14</v>
      </c>
      <c r="V27" s="11">
        <v>6</v>
      </c>
      <c r="W27" s="11">
        <v>0</v>
      </c>
      <c r="X27" s="34">
        <f t="shared" si="4"/>
        <v>219</v>
      </c>
      <c r="Y27" s="34">
        <f t="shared" si="8"/>
        <v>796</v>
      </c>
      <c r="Z27" s="34">
        <f t="shared" si="7"/>
        <v>355</v>
      </c>
      <c r="AA27" s="51">
        <f t="shared" si="3"/>
        <v>1370</v>
      </c>
      <c r="AB27" s="52" t="str">
        <f t="shared" si="5"/>
        <v xml:space="preserve"> </v>
      </c>
    </row>
    <row r="28" spans="1:28" s="53" customFormat="1" ht="26.25" customHeight="1" x14ac:dyDescent="0.15">
      <c r="A28" s="33" t="s">
        <v>46</v>
      </c>
      <c r="B28" s="10">
        <f>SUM(C28:W28)</f>
        <v>1212</v>
      </c>
      <c r="C28" s="30">
        <v>70</v>
      </c>
      <c r="D28" s="11">
        <v>71</v>
      </c>
      <c r="E28" s="30">
        <v>60</v>
      </c>
      <c r="F28" s="30">
        <v>49</v>
      </c>
      <c r="G28" s="30">
        <v>43</v>
      </c>
      <c r="H28" s="30">
        <v>41</v>
      </c>
      <c r="I28" s="30">
        <v>75</v>
      </c>
      <c r="J28" s="30">
        <v>73</v>
      </c>
      <c r="K28" s="30">
        <v>81</v>
      </c>
      <c r="L28" s="30">
        <v>67</v>
      </c>
      <c r="M28" s="30">
        <v>67</v>
      </c>
      <c r="N28" s="30">
        <v>53</v>
      </c>
      <c r="O28" s="30">
        <v>70</v>
      </c>
      <c r="P28" s="30">
        <v>84</v>
      </c>
      <c r="Q28" s="30">
        <v>97</v>
      </c>
      <c r="R28" s="30">
        <v>65</v>
      </c>
      <c r="S28" s="30">
        <v>49</v>
      </c>
      <c r="T28" s="11">
        <v>44</v>
      </c>
      <c r="U28" s="30">
        <v>37</v>
      </c>
      <c r="V28" s="11">
        <v>11</v>
      </c>
      <c r="W28" s="11">
        <v>5</v>
      </c>
      <c r="X28" s="34">
        <f t="shared" si="4"/>
        <v>201</v>
      </c>
      <c r="Y28" s="34">
        <f t="shared" si="8"/>
        <v>619</v>
      </c>
      <c r="Z28" s="34">
        <f t="shared" si="7"/>
        <v>392</v>
      </c>
      <c r="AA28" s="51">
        <f t="shared" si="3"/>
        <v>1212</v>
      </c>
      <c r="AB28" s="52" t="str">
        <f t="shared" si="5"/>
        <v xml:space="preserve"> </v>
      </c>
    </row>
    <row r="29" spans="1:28" s="53" customFormat="1" ht="26.25" customHeight="1" x14ac:dyDescent="0.15">
      <c r="A29" s="33" t="s">
        <v>47</v>
      </c>
      <c r="B29" s="10">
        <f t="shared" si="6"/>
        <v>1273</v>
      </c>
      <c r="C29" s="30">
        <v>68</v>
      </c>
      <c r="D29" s="30">
        <v>65</v>
      </c>
      <c r="E29" s="30">
        <v>78</v>
      </c>
      <c r="F29" s="30">
        <v>60</v>
      </c>
      <c r="G29" s="30">
        <v>48</v>
      </c>
      <c r="H29" s="30">
        <v>72</v>
      </c>
      <c r="I29" s="30">
        <v>74</v>
      </c>
      <c r="J29" s="30">
        <v>92</v>
      </c>
      <c r="K29" s="30">
        <v>88</v>
      </c>
      <c r="L29" s="30">
        <v>94</v>
      </c>
      <c r="M29" s="30">
        <v>80</v>
      </c>
      <c r="N29" s="30">
        <v>66</v>
      </c>
      <c r="O29" s="30">
        <v>81</v>
      </c>
      <c r="P29" s="30">
        <v>84</v>
      </c>
      <c r="Q29" s="30">
        <v>95</v>
      </c>
      <c r="R29" s="30">
        <v>60</v>
      </c>
      <c r="S29" s="30">
        <v>29</v>
      </c>
      <c r="T29" s="30">
        <v>27</v>
      </c>
      <c r="U29" s="30">
        <v>7</v>
      </c>
      <c r="V29" s="11">
        <v>2</v>
      </c>
      <c r="W29" s="11">
        <v>3</v>
      </c>
      <c r="X29" s="34">
        <f t="shared" si="4"/>
        <v>211</v>
      </c>
      <c r="Y29" s="34">
        <f t="shared" si="8"/>
        <v>755</v>
      </c>
      <c r="Z29" s="34">
        <f t="shared" si="7"/>
        <v>307</v>
      </c>
      <c r="AA29" s="51">
        <f t="shared" si="3"/>
        <v>1273</v>
      </c>
      <c r="AB29" s="52" t="str">
        <f t="shared" si="5"/>
        <v xml:space="preserve"> </v>
      </c>
    </row>
    <row r="30" spans="1:28" s="56" customFormat="1" ht="26.25" customHeight="1" x14ac:dyDescent="0.15">
      <c r="A30" s="42" t="s">
        <v>59</v>
      </c>
      <c r="B30" s="43">
        <f>SUM(C30:W30)</f>
        <v>3161</v>
      </c>
      <c r="C30" s="44">
        <v>138</v>
      </c>
      <c r="D30" s="44">
        <v>165</v>
      </c>
      <c r="E30" s="44">
        <v>169</v>
      </c>
      <c r="F30" s="44">
        <v>181</v>
      </c>
      <c r="G30" s="44">
        <v>154</v>
      </c>
      <c r="H30" s="44">
        <v>139</v>
      </c>
      <c r="I30" s="44">
        <v>161</v>
      </c>
      <c r="J30" s="44">
        <v>183</v>
      </c>
      <c r="K30" s="44">
        <v>209</v>
      </c>
      <c r="L30" s="44">
        <v>204</v>
      </c>
      <c r="M30" s="44">
        <v>230</v>
      </c>
      <c r="N30" s="44">
        <v>197</v>
      </c>
      <c r="O30" s="44">
        <v>207</v>
      </c>
      <c r="P30" s="44">
        <v>249</v>
      </c>
      <c r="Q30" s="44">
        <v>228</v>
      </c>
      <c r="R30" s="44">
        <v>144</v>
      </c>
      <c r="S30" s="44">
        <v>86</v>
      </c>
      <c r="T30" s="44">
        <v>65</v>
      </c>
      <c r="U30" s="44">
        <v>38</v>
      </c>
      <c r="V30" s="44">
        <v>10</v>
      </c>
      <c r="W30" s="44">
        <v>4</v>
      </c>
      <c r="X30" s="34">
        <f t="shared" si="4"/>
        <v>472</v>
      </c>
      <c r="Y30" s="45">
        <f t="shared" si="8"/>
        <v>1865</v>
      </c>
      <c r="Z30" s="45">
        <f t="shared" si="7"/>
        <v>824</v>
      </c>
      <c r="AA30" s="54"/>
      <c r="AB30" s="55"/>
    </row>
    <row r="31" spans="1:28" s="59" customFormat="1" ht="26.25" customHeight="1" x14ac:dyDescent="0.15">
      <c r="A31" s="33" t="s">
        <v>49</v>
      </c>
      <c r="B31" s="10">
        <f>SUM(C31:W31)</f>
        <v>4442</v>
      </c>
      <c r="C31" s="11">
        <v>227</v>
      </c>
      <c r="D31" s="11">
        <v>227</v>
      </c>
      <c r="E31" s="11">
        <v>228</v>
      </c>
      <c r="F31" s="11">
        <v>233</v>
      </c>
      <c r="G31" s="11">
        <v>271</v>
      </c>
      <c r="H31" s="11">
        <v>233</v>
      </c>
      <c r="I31" s="11">
        <v>269</v>
      </c>
      <c r="J31" s="11">
        <v>256</v>
      </c>
      <c r="K31" s="11">
        <v>286</v>
      </c>
      <c r="L31" s="11">
        <v>337</v>
      </c>
      <c r="M31" s="11">
        <v>349</v>
      </c>
      <c r="N31" s="11">
        <v>291</v>
      </c>
      <c r="O31" s="11">
        <v>280</v>
      </c>
      <c r="P31" s="11">
        <v>275</v>
      </c>
      <c r="Q31" s="11">
        <v>260</v>
      </c>
      <c r="R31" s="11">
        <v>132</v>
      </c>
      <c r="S31" s="11">
        <v>130</v>
      </c>
      <c r="T31" s="11">
        <v>99</v>
      </c>
      <c r="U31" s="11">
        <v>44</v>
      </c>
      <c r="V31" s="11">
        <v>14</v>
      </c>
      <c r="W31" s="11">
        <v>1</v>
      </c>
      <c r="X31" s="34">
        <f t="shared" si="4"/>
        <v>682</v>
      </c>
      <c r="Y31" s="34">
        <f>SUM(F31:O31)</f>
        <v>2805</v>
      </c>
      <c r="Z31" s="34">
        <f>SUM(P31:W31)</f>
        <v>955</v>
      </c>
      <c r="AA31" s="57">
        <f t="shared" si="3"/>
        <v>4442</v>
      </c>
      <c r="AB31" s="58" t="str">
        <f t="shared" si="5"/>
        <v xml:space="preserve"> </v>
      </c>
    </row>
    <row r="32" spans="1:28" s="53" customFormat="1" ht="26.25" customHeight="1" x14ac:dyDescent="0.15">
      <c r="A32" s="33" t="s">
        <v>50</v>
      </c>
      <c r="B32" s="10">
        <f t="shared" si="6"/>
        <v>3469</v>
      </c>
      <c r="C32" s="30">
        <v>165</v>
      </c>
      <c r="D32" s="30">
        <v>180</v>
      </c>
      <c r="E32" s="30">
        <v>207</v>
      </c>
      <c r="F32" s="30">
        <v>178</v>
      </c>
      <c r="G32" s="30">
        <v>195</v>
      </c>
      <c r="H32" s="30">
        <v>170</v>
      </c>
      <c r="I32" s="30">
        <v>144</v>
      </c>
      <c r="J32" s="30">
        <v>224</v>
      </c>
      <c r="K32" s="30">
        <v>250</v>
      </c>
      <c r="L32" s="30">
        <v>269</v>
      </c>
      <c r="M32" s="30">
        <v>227</v>
      </c>
      <c r="N32" s="30">
        <v>192</v>
      </c>
      <c r="O32" s="30">
        <v>188</v>
      </c>
      <c r="P32" s="30">
        <v>246</v>
      </c>
      <c r="Q32" s="30">
        <v>246</v>
      </c>
      <c r="R32" s="30">
        <v>154</v>
      </c>
      <c r="S32" s="30">
        <v>124</v>
      </c>
      <c r="T32" s="30">
        <v>79</v>
      </c>
      <c r="U32" s="30">
        <v>23</v>
      </c>
      <c r="V32" s="11">
        <v>6</v>
      </c>
      <c r="W32" s="11">
        <v>2</v>
      </c>
      <c r="X32" s="34">
        <f t="shared" si="4"/>
        <v>552</v>
      </c>
      <c r="Y32" s="34">
        <f t="shared" si="8"/>
        <v>2037</v>
      </c>
      <c r="Z32" s="34">
        <f t="shared" si="7"/>
        <v>880</v>
      </c>
      <c r="AA32" s="51">
        <f t="shared" si="3"/>
        <v>3469</v>
      </c>
      <c r="AB32" s="52" t="str">
        <f t="shared" si="5"/>
        <v xml:space="preserve"> </v>
      </c>
    </row>
    <row r="33" spans="1:28" s="59" customFormat="1" ht="26.25" customHeight="1" x14ac:dyDescent="0.15">
      <c r="A33" s="33" t="s">
        <v>51</v>
      </c>
      <c r="B33" s="10">
        <f>SUM(C33:W33)</f>
        <v>5410</v>
      </c>
      <c r="C33" s="11">
        <v>351</v>
      </c>
      <c r="D33" s="11">
        <v>494</v>
      </c>
      <c r="E33" s="11">
        <v>591</v>
      </c>
      <c r="F33" s="11">
        <v>424</v>
      </c>
      <c r="G33" s="11">
        <v>213</v>
      </c>
      <c r="H33" s="11">
        <v>161</v>
      </c>
      <c r="I33" s="11">
        <v>223</v>
      </c>
      <c r="J33" s="11">
        <v>414</v>
      </c>
      <c r="K33" s="11">
        <v>592</v>
      </c>
      <c r="L33" s="11">
        <v>622</v>
      </c>
      <c r="M33" s="11">
        <v>404</v>
      </c>
      <c r="N33" s="11">
        <v>254</v>
      </c>
      <c r="O33" s="11">
        <v>201</v>
      </c>
      <c r="P33" s="11">
        <v>159</v>
      </c>
      <c r="Q33" s="11">
        <v>144</v>
      </c>
      <c r="R33" s="11">
        <v>58</v>
      </c>
      <c r="S33" s="11">
        <v>53</v>
      </c>
      <c r="T33" s="11">
        <v>39</v>
      </c>
      <c r="U33" s="11">
        <v>9</v>
      </c>
      <c r="V33" s="11">
        <v>4</v>
      </c>
      <c r="W33" s="11">
        <v>0</v>
      </c>
      <c r="X33" s="34">
        <f t="shared" si="4"/>
        <v>1436</v>
      </c>
      <c r="Y33" s="34">
        <f>SUM(F33:O33)</f>
        <v>3508</v>
      </c>
      <c r="Z33" s="34">
        <f>SUM(P33:W33)</f>
        <v>466</v>
      </c>
      <c r="AA33" s="57">
        <f t="shared" si="3"/>
        <v>5410</v>
      </c>
      <c r="AB33" s="58" t="str">
        <f t="shared" si="5"/>
        <v xml:space="preserve"> </v>
      </c>
    </row>
    <row r="34" spans="1:28" s="49" customFormat="1" ht="26.25" customHeight="1" x14ac:dyDescent="0.15">
      <c r="A34" s="46" t="s">
        <v>56</v>
      </c>
      <c r="B34" s="47">
        <f>SUM(B5:B33)</f>
        <v>65951</v>
      </c>
      <c r="C34" s="47">
        <f>SUM(C5:C33)</f>
        <v>3876</v>
      </c>
      <c r="D34" s="47">
        <f>SUM(D5:D33)</f>
        <v>4388</v>
      </c>
      <c r="E34" s="47">
        <f t="shared" ref="E34:V34" si="9">SUM(E5:E33)</f>
        <v>4381</v>
      </c>
      <c r="F34" s="47">
        <f>SUM(F5:F33)</f>
        <v>3764</v>
      </c>
      <c r="G34" s="47">
        <f t="shared" si="9"/>
        <v>3325</v>
      </c>
      <c r="H34" s="47">
        <f t="shared" si="9"/>
        <v>3376</v>
      </c>
      <c r="I34" s="47">
        <f t="shared" si="9"/>
        <v>3764</v>
      </c>
      <c r="J34" s="47">
        <f t="shared" si="9"/>
        <v>4531</v>
      </c>
      <c r="K34" s="47">
        <f t="shared" si="9"/>
        <v>4757</v>
      </c>
      <c r="L34" s="47">
        <f t="shared" si="9"/>
        <v>5044</v>
      </c>
      <c r="M34" s="47">
        <f t="shared" si="9"/>
        <v>4461</v>
      </c>
      <c r="N34" s="47">
        <f t="shared" si="9"/>
        <v>3575</v>
      </c>
      <c r="O34" s="47">
        <f t="shared" si="9"/>
        <v>3449</v>
      </c>
      <c r="P34" s="47">
        <f t="shared" si="9"/>
        <v>3603</v>
      </c>
      <c r="Q34" s="47">
        <f t="shared" si="9"/>
        <v>3686</v>
      </c>
      <c r="R34" s="47">
        <f t="shared" si="9"/>
        <v>2155</v>
      </c>
      <c r="S34" s="47">
        <f>SUM(S5:S33)</f>
        <v>1846</v>
      </c>
      <c r="T34" s="47">
        <f t="shared" si="9"/>
        <v>1249</v>
      </c>
      <c r="U34" s="47">
        <f t="shared" si="9"/>
        <v>535</v>
      </c>
      <c r="V34" s="47">
        <f t="shared" si="9"/>
        <v>151</v>
      </c>
      <c r="W34" s="47">
        <f>SUM(W5:W33)</f>
        <v>35</v>
      </c>
      <c r="X34" s="48">
        <f>SUM(C34:E34)</f>
        <v>12645</v>
      </c>
      <c r="Y34" s="48">
        <f>SUM(Y5:Y33)</f>
        <v>40046</v>
      </c>
      <c r="Z34" s="48">
        <f>SUM(Z5:Z33)</f>
        <v>13260</v>
      </c>
      <c r="AA34" s="36">
        <f t="shared" si="3"/>
        <v>65951</v>
      </c>
      <c r="AB34" s="37" t="str">
        <f t="shared" si="5"/>
        <v xml:space="preserve"> </v>
      </c>
    </row>
    <row r="35" spans="1:28" ht="17.25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8" x14ac:dyDescent="0.15">
      <c r="A36" s="13"/>
      <c r="N36" s="4"/>
      <c r="O36" s="4"/>
      <c r="Z36" s="16" t="s">
        <v>25</v>
      </c>
    </row>
    <row r="37" spans="1:28" ht="30" customHeight="1" x14ac:dyDescent="0.15">
      <c r="A37" s="1" t="s">
        <v>0</v>
      </c>
    </row>
    <row r="38" spans="1:28" ht="18.75" customHeight="1" x14ac:dyDescent="0.15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（令和5年1月31日現在）</v>
      </c>
      <c r="Z38" s="2" t="s">
        <v>26</v>
      </c>
    </row>
    <row r="39" spans="1:28" ht="18.75" customHeight="1" x14ac:dyDescent="0.15">
      <c r="A39" s="67" t="s">
        <v>53</v>
      </c>
      <c r="B39" s="65" t="s">
        <v>28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2" t="s">
        <v>2</v>
      </c>
      <c r="Y39" s="63"/>
      <c r="Z39" s="64"/>
    </row>
    <row r="40" spans="1:28" ht="29.25" customHeight="1" x14ac:dyDescent="0.15">
      <c r="A40" s="67"/>
      <c r="B40" s="66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8" ht="26.25" customHeight="1" x14ac:dyDescent="0.15">
      <c r="A41" s="6" t="s">
        <v>52</v>
      </c>
      <c r="B41" s="17">
        <f>B5/$B$34*100</f>
        <v>10.70188473260451</v>
      </c>
      <c r="C41" s="40">
        <f t="shared" ref="C41:Z41" si="10">C5/$B$34*100</f>
        <v>0.70961774650877174</v>
      </c>
      <c r="D41" s="40">
        <f t="shared" si="10"/>
        <v>0.75358978635653739</v>
      </c>
      <c r="E41" s="40">
        <f t="shared" si="10"/>
        <v>0.68990614243908355</v>
      </c>
      <c r="F41" s="40">
        <f t="shared" si="10"/>
        <v>0.53069703264544887</v>
      </c>
      <c r="G41" s="40">
        <f t="shared" si="10"/>
        <v>0.53069703264544887</v>
      </c>
      <c r="H41" s="40">
        <f t="shared" si="10"/>
        <v>0.67625964731391486</v>
      </c>
      <c r="I41" s="40">
        <f t="shared" si="10"/>
        <v>0.77481766766235538</v>
      </c>
      <c r="J41" s="40">
        <f t="shared" si="10"/>
        <v>0.85214780670497792</v>
      </c>
      <c r="K41" s="40">
        <f t="shared" si="10"/>
        <v>0.73842701399523891</v>
      </c>
      <c r="L41" s="40">
        <f t="shared" si="10"/>
        <v>0.75813861806492699</v>
      </c>
      <c r="M41" s="40">
        <f t="shared" si="10"/>
        <v>0.73387818228684931</v>
      </c>
      <c r="N41" s="40">
        <f t="shared" si="10"/>
        <v>0.56860396354869525</v>
      </c>
      <c r="O41" s="40">
        <f t="shared" si="10"/>
        <v>0.54737608224287726</v>
      </c>
      <c r="P41" s="40">
        <f t="shared" si="10"/>
        <v>0.5049203196312414</v>
      </c>
      <c r="Q41" s="40">
        <f t="shared" si="10"/>
        <v>0.53524586435383847</v>
      </c>
      <c r="R41" s="40">
        <f t="shared" si="10"/>
        <v>0.28809267486467227</v>
      </c>
      <c r="S41" s="40">
        <f t="shared" si="10"/>
        <v>0.2426043577807766</v>
      </c>
      <c r="T41" s="40">
        <f t="shared" si="10"/>
        <v>0.1576928325575048</v>
      </c>
      <c r="U41" s="40">
        <f t="shared" si="10"/>
        <v>8.1878970751012109E-2</v>
      </c>
      <c r="V41" s="40">
        <f t="shared" si="10"/>
        <v>2.4260435778077662E-2</v>
      </c>
      <c r="W41" s="40">
        <f t="shared" si="10"/>
        <v>3.0325544722597077E-3</v>
      </c>
      <c r="X41" s="17">
        <f t="shared" si="10"/>
        <v>2.1531136753043927</v>
      </c>
      <c r="Y41" s="17">
        <f t="shared" si="10"/>
        <v>6.7110430471107332</v>
      </c>
      <c r="Z41" s="17">
        <f t="shared" si="10"/>
        <v>1.8377280101893829</v>
      </c>
    </row>
    <row r="42" spans="1:28" ht="26.25" customHeight="1" x14ac:dyDescent="0.15">
      <c r="A42" s="6" t="s">
        <v>29</v>
      </c>
      <c r="B42" s="17">
        <f t="shared" ref="B42:Z42" si="11">B6/$B$34*100</f>
        <v>1.7300723264241633</v>
      </c>
      <c r="C42" s="40">
        <f t="shared" si="11"/>
        <v>0.1213021788903883</v>
      </c>
      <c r="D42" s="40">
        <f t="shared" si="11"/>
        <v>0.1213021788903883</v>
      </c>
      <c r="E42" s="40">
        <f t="shared" si="11"/>
        <v>0.10007429758457037</v>
      </c>
      <c r="F42" s="40">
        <f t="shared" si="11"/>
        <v>5.1553426028415034E-2</v>
      </c>
      <c r="G42" s="40">
        <f t="shared" si="11"/>
        <v>8.3395247987141971E-2</v>
      </c>
      <c r="H42" s="40">
        <f t="shared" si="11"/>
        <v>8.9460356931661378E-2</v>
      </c>
      <c r="I42" s="40">
        <f t="shared" si="11"/>
        <v>0.10765568376521963</v>
      </c>
      <c r="J42" s="40">
        <f t="shared" si="11"/>
        <v>0.16527421873815409</v>
      </c>
      <c r="K42" s="40">
        <f t="shared" si="11"/>
        <v>0.1258510105987779</v>
      </c>
      <c r="L42" s="40">
        <f t="shared" si="11"/>
        <v>0.10613940652908976</v>
      </c>
      <c r="M42" s="40">
        <f t="shared" si="11"/>
        <v>0.10159057482070021</v>
      </c>
      <c r="N42" s="40">
        <f t="shared" si="11"/>
        <v>8.0362693514882261E-2</v>
      </c>
      <c r="O42" s="40">
        <f t="shared" si="11"/>
        <v>6.8232475625843433E-2</v>
      </c>
      <c r="P42" s="40">
        <f t="shared" si="11"/>
        <v>8.9460356931661378E-2</v>
      </c>
      <c r="Q42" s="40">
        <f t="shared" si="11"/>
        <v>9.8558020348440509E-2</v>
      </c>
      <c r="R42" s="40">
        <f t="shared" si="11"/>
        <v>9.097663416779124E-2</v>
      </c>
      <c r="S42" s="40">
        <f t="shared" si="11"/>
        <v>6.6716198389713571E-2</v>
      </c>
      <c r="T42" s="40">
        <f t="shared" si="11"/>
        <v>3.9423208139376199E-2</v>
      </c>
      <c r="U42" s="40">
        <f t="shared" si="11"/>
        <v>1.8195326833558248E-2</v>
      </c>
      <c r="V42" s="40">
        <f t="shared" si="11"/>
        <v>1.5162772361298539E-3</v>
      </c>
      <c r="W42" s="40">
        <f t="shared" si="11"/>
        <v>3.0325544722597077E-3</v>
      </c>
      <c r="X42" s="17">
        <f t="shared" si="11"/>
        <v>0.34267865536534703</v>
      </c>
      <c r="Y42" s="17">
        <f t="shared" si="11"/>
        <v>0.97951509453988572</v>
      </c>
      <c r="Z42" s="17">
        <f t="shared" si="11"/>
        <v>0.40787857651893072</v>
      </c>
    </row>
    <row r="43" spans="1:28" ht="26.25" customHeight="1" x14ac:dyDescent="0.15">
      <c r="A43" s="33" t="s">
        <v>60</v>
      </c>
      <c r="B43" s="17">
        <f t="shared" ref="B43:Z43" si="12">B7/$B$34*100</f>
        <v>1.713393276826735</v>
      </c>
      <c r="C43" s="40">
        <f t="shared" si="12"/>
        <v>0.15314400084911525</v>
      </c>
      <c r="D43" s="40">
        <f t="shared" si="12"/>
        <v>0.19559976346075117</v>
      </c>
      <c r="E43" s="40">
        <f t="shared" si="12"/>
        <v>0.1288835650710376</v>
      </c>
      <c r="F43" s="40">
        <f t="shared" si="12"/>
        <v>0.13191611954329729</v>
      </c>
      <c r="G43" s="40">
        <f t="shared" si="12"/>
        <v>9.2492911403921088E-2</v>
      </c>
      <c r="H43" s="40">
        <f t="shared" si="12"/>
        <v>7.8846416278752399E-2</v>
      </c>
      <c r="I43" s="40">
        <f t="shared" si="12"/>
        <v>0.12433473336264803</v>
      </c>
      <c r="J43" s="40">
        <f t="shared" si="12"/>
        <v>0.17133932768267351</v>
      </c>
      <c r="K43" s="40">
        <f t="shared" si="12"/>
        <v>0.1182696244181286</v>
      </c>
      <c r="L43" s="40">
        <f t="shared" si="12"/>
        <v>0.1516277236129854</v>
      </c>
      <c r="M43" s="40">
        <f t="shared" si="12"/>
        <v>0.11523706994586891</v>
      </c>
      <c r="N43" s="40">
        <f t="shared" si="12"/>
        <v>7.2781307334232992E-2</v>
      </c>
      <c r="O43" s="40">
        <f t="shared" si="12"/>
        <v>5.6102257736804592E-2</v>
      </c>
      <c r="P43" s="40">
        <f t="shared" si="12"/>
        <v>3.184182195872693E-2</v>
      </c>
      <c r="Q43" s="40">
        <f t="shared" si="12"/>
        <v>4.0939485375506054E-2</v>
      </c>
      <c r="R43" s="40">
        <f t="shared" si="12"/>
        <v>2.274415854194781E-2</v>
      </c>
      <c r="S43" s="40">
        <f t="shared" si="12"/>
        <v>1.6679049597428393E-2</v>
      </c>
      <c r="T43" s="40">
        <f t="shared" si="12"/>
        <v>7.5813861806492688E-3</v>
      </c>
      <c r="U43" s="40">
        <f t="shared" si="12"/>
        <v>3.0325544722597077E-3</v>
      </c>
      <c r="V43" s="40">
        <f t="shared" si="12"/>
        <v>0</v>
      </c>
      <c r="W43" s="40">
        <f t="shared" si="12"/>
        <v>0</v>
      </c>
      <c r="X43" s="17">
        <f t="shared" si="12"/>
        <v>0.47762732938090396</v>
      </c>
      <c r="Y43" s="17">
        <f t="shared" si="12"/>
        <v>1.1129474913193129</v>
      </c>
      <c r="Z43" s="17">
        <f t="shared" si="12"/>
        <v>0.12281845612651816</v>
      </c>
    </row>
    <row r="44" spans="1:28" ht="26.25" customHeight="1" x14ac:dyDescent="0.15">
      <c r="A44" s="33" t="s">
        <v>61</v>
      </c>
      <c r="B44" s="17">
        <f t="shared" ref="B44:Z44" si="13">B8/$B$34*100</f>
        <v>2.3017088444451184</v>
      </c>
      <c r="C44" s="40">
        <f t="shared" si="13"/>
        <v>0.20469742687753029</v>
      </c>
      <c r="D44" s="40">
        <f t="shared" si="13"/>
        <v>0.2426043577807766</v>
      </c>
      <c r="E44" s="40">
        <f t="shared" si="13"/>
        <v>0.21227881305817953</v>
      </c>
      <c r="F44" s="40">
        <f t="shared" si="13"/>
        <v>0.14707889190459583</v>
      </c>
      <c r="G44" s="40">
        <f t="shared" si="13"/>
        <v>0.10613940652908976</v>
      </c>
      <c r="H44" s="40">
        <f t="shared" si="13"/>
        <v>0.10765568376521963</v>
      </c>
      <c r="I44" s="40">
        <f t="shared" si="13"/>
        <v>0.16982305044654364</v>
      </c>
      <c r="J44" s="40">
        <f t="shared" si="13"/>
        <v>0.20469742687753029</v>
      </c>
      <c r="K44" s="40">
        <f t="shared" si="13"/>
        <v>0.2137950902943094</v>
      </c>
      <c r="L44" s="40">
        <f t="shared" si="13"/>
        <v>0.24412063501690648</v>
      </c>
      <c r="M44" s="40">
        <f t="shared" si="13"/>
        <v>0.14859516914072568</v>
      </c>
      <c r="N44" s="40">
        <f t="shared" si="13"/>
        <v>9.7041743112310647E-2</v>
      </c>
      <c r="O44" s="40">
        <f t="shared" si="13"/>
        <v>3.7906930903246351E-2</v>
      </c>
      <c r="P44" s="40">
        <f t="shared" si="13"/>
        <v>5.0037148792285185E-2</v>
      </c>
      <c r="Q44" s="40">
        <f t="shared" si="13"/>
        <v>4.3972039847765765E-2</v>
      </c>
      <c r="R44" s="40">
        <f t="shared" si="13"/>
        <v>3.184182195872693E-2</v>
      </c>
      <c r="S44" s="40">
        <f t="shared" si="13"/>
        <v>1.97116040696881E-2</v>
      </c>
      <c r="T44" s="40">
        <f t="shared" si="13"/>
        <v>1.6679049597428393E-2</v>
      </c>
      <c r="U44" s="40">
        <f t="shared" si="13"/>
        <v>3.0325544722597077E-3</v>
      </c>
      <c r="V44" s="40">
        <f t="shared" si="13"/>
        <v>0</v>
      </c>
      <c r="W44" s="40">
        <f t="shared" si="13"/>
        <v>0</v>
      </c>
      <c r="X44" s="17">
        <f t="shared" si="13"/>
        <v>0.65958059771648647</v>
      </c>
      <c r="Y44" s="17">
        <f t="shared" si="13"/>
        <v>1.4768540279904778</v>
      </c>
      <c r="Z44" s="17">
        <f t="shared" si="13"/>
        <v>0.16527421873815409</v>
      </c>
    </row>
    <row r="45" spans="1:28" ht="26.25" customHeight="1" x14ac:dyDescent="0.15">
      <c r="A45" s="33" t="s">
        <v>62</v>
      </c>
      <c r="B45" s="17">
        <f t="shared" ref="B45:Z45" si="14">B9/$B$34*100</f>
        <v>1.3191611954329729</v>
      </c>
      <c r="C45" s="40">
        <f t="shared" si="14"/>
        <v>0.11978590165425847</v>
      </c>
      <c r="D45" s="40">
        <f t="shared" si="14"/>
        <v>0.1213021788903883</v>
      </c>
      <c r="E45" s="40">
        <f t="shared" si="14"/>
        <v>0.10917196100134949</v>
      </c>
      <c r="F45" s="40">
        <f t="shared" si="14"/>
        <v>8.794407969553153E-2</v>
      </c>
      <c r="G45" s="40">
        <f t="shared" si="14"/>
        <v>7.2781307334232992E-2</v>
      </c>
      <c r="H45" s="40">
        <f t="shared" si="14"/>
        <v>6.6716198389713571E-2</v>
      </c>
      <c r="I45" s="40">
        <f t="shared" si="14"/>
        <v>0.10159057482070021</v>
      </c>
      <c r="J45" s="40">
        <f t="shared" si="14"/>
        <v>9.2492911403921088E-2</v>
      </c>
      <c r="K45" s="40">
        <f t="shared" si="14"/>
        <v>0.13191611954329729</v>
      </c>
      <c r="L45" s="40">
        <f t="shared" si="14"/>
        <v>9.7041743112310647E-2</v>
      </c>
      <c r="M45" s="40">
        <f t="shared" si="14"/>
        <v>0.11068823823747935</v>
      </c>
      <c r="N45" s="40">
        <f t="shared" si="14"/>
        <v>5.9134812209064302E-2</v>
      </c>
      <c r="O45" s="40">
        <f t="shared" si="14"/>
        <v>4.3972039847765765E-2</v>
      </c>
      <c r="P45" s="40">
        <f t="shared" si="14"/>
        <v>3.184182195872693E-2</v>
      </c>
      <c r="Q45" s="40">
        <f t="shared" si="14"/>
        <v>2.7292990250337372E-2</v>
      </c>
      <c r="R45" s="40">
        <f t="shared" si="14"/>
        <v>1.8195326833558248E-2</v>
      </c>
      <c r="S45" s="40">
        <f t="shared" si="14"/>
        <v>1.3646495125168686E-2</v>
      </c>
      <c r="T45" s="40">
        <f t="shared" si="14"/>
        <v>1.0613940652908977E-2</v>
      </c>
      <c r="U45" s="40">
        <f t="shared" si="14"/>
        <v>3.0325544722597077E-3</v>
      </c>
      <c r="V45" s="40">
        <f t="shared" si="14"/>
        <v>0</v>
      </c>
      <c r="W45" s="40">
        <f t="shared" si="14"/>
        <v>0</v>
      </c>
      <c r="X45" s="17">
        <f t="shared" si="14"/>
        <v>0.35026004154599627</v>
      </c>
      <c r="Y45" s="17">
        <f t="shared" si="14"/>
        <v>0.86427802459401681</v>
      </c>
      <c r="Z45" s="17">
        <f t="shared" si="14"/>
        <v>0.10462312929295993</v>
      </c>
    </row>
    <row r="46" spans="1:28" ht="26.25" customHeight="1" x14ac:dyDescent="0.15">
      <c r="A46" s="33" t="s">
        <v>63</v>
      </c>
      <c r="B46" s="17">
        <f t="shared" ref="B46:Z46" si="15">B10/$B$34*100</f>
        <v>1.2115055116677533</v>
      </c>
      <c r="C46" s="40">
        <f t="shared" si="15"/>
        <v>8.6427802459401668E-2</v>
      </c>
      <c r="D46" s="40">
        <f t="shared" si="15"/>
        <v>0.1258510105987779</v>
      </c>
      <c r="E46" s="40">
        <f t="shared" si="15"/>
        <v>7.8846416278752399E-2</v>
      </c>
      <c r="F46" s="40">
        <f t="shared" si="15"/>
        <v>9.2492911403921088E-2</v>
      </c>
      <c r="G46" s="40">
        <f t="shared" si="15"/>
        <v>6.8232475625843433E-2</v>
      </c>
      <c r="H46" s="40">
        <f t="shared" si="15"/>
        <v>4.548831708389562E-2</v>
      </c>
      <c r="I46" s="40">
        <f t="shared" si="15"/>
        <v>7.126503009810313E-2</v>
      </c>
      <c r="J46" s="40">
        <f t="shared" si="15"/>
        <v>0.11220451547360918</v>
      </c>
      <c r="K46" s="40">
        <f t="shared" si="15"/>
        <v>0.10765568376521963</v>
      </c>
      <c r="L46" s="40">
        <f t="shared" si="15"/>
        <v>0.1182696244181286</v>
      </c>
      <c r="M46" s="40">
        <f t="shared" si="15"/>
        <v>8.1878970751012109E-2</v>
      </c>
      <c r="N46" s="40">
        <f t="shared" si="15"/>
        <v>5.6102257736804592E-2</v>
      </c>
      <c r="O46" s="40">
        <f t="shared" si="15"/>
        <v>3.3358099194856786E-2</v>
      </c>
      <c r="P46" s="40">
        <f t="shared" si="15"/>
        <v>4.0939485375506054E-2</v>
      </c>
      <c r="Q46" s="40">
        <f t="shared" si="15"/>
        <v>3.4874376430986641E-2</v>
      </c>
      <c r="R46" s="40">
        <f t="shared" si="15"/>
        <v>1.97116040696881E-2</v>
      </c>
      <c r="S46" s="40">
        <f t="shared" si="15"/>
        <v>1.8195326833558248E-2</v>
      </c>
      <c r="T46" s="40">
        <f t="shared" si="15"/>
        <v>1.5162772361298538E-2</v>
      </c>
      <c r="U46" s="40">
        <f t="shared" si="15"/>
        <v>1.5162772361298539E-3</v>
      </c>
      <c r="V46" s="40">
        <f t="shared" si="15"/>
        <v>1.5162772361298539E-3</v>
      </c>
      <c r="W46" s="40">
        <f t="shared" si="15"/>
        <v>1.5162772361298539E-3</v>
      </c>
      <c r="X46" s="17">
        <f t="shared" si="15"/>
        <v>0.29112522933693197</v>
      </c>
      <c r="Y46" s="17">
        <f t="shared" si="15"/>
        <v>0.78694788555139417</v>
      </c>
      <c r="Z46" s="17">
        <f t="shared" si="15"/>
        <v>0.13343239677942714</v>
      </c>
    </row>
    <row r="47" spans="1:28" ht="26.25" customHeight="1" x14ac:dyDescent="0.15">
      <c r="A47" s="33" t="s">
        <v>64</v>
      </c>
      <c r="B47" s="17">
        <f t="shared" ref="B47:Z47" si="16">B11/$B$34*100</f>
        <v>0.5079528741035011</v>
      </c>
      <c r="C47" s="40">
        <f t="shared" si="16"/>
        <v>5.4585980500674744E-2</v>
      </c>
      <c r="D47" s="40">
        <f t="shared" si="16"/>
        <v>4.3972039847765765E-2</v>
      </c>
      <c r="E47" s="40">
        <f t="shared" si="16"/>
        <v>3.3358099194856786E-2</v>
      </c>
      <c r="F47" s="40">
        <f t="shared" si="16"/>
        <v>3.184182195872693E-2</v>
      </c>
      <c r="G47" s="40">
        <f t="shared" si="16"/>
        <v>2.8809267486467227E-2</v>
      </c>
      <c r="H47" s="40">
        <f t="shared" si="16"/>
        <v>3.3358099194856786E-2</v>
      </c>
      <c r="I47" s="40">
        <f t="shared" si="16"/>
        <v>4.7004594320025475E-2</v>
      </c>
      <c r="J47" s="40">
        <f t="shared" si="16"/>
        <v>3.0325544722597075E-2</v>
      </c>
      <c r="K47" s="40">
        <f t="shared" si="16"/>
        <v>4.245576261163591E-2</v>
      </c>
      <c r="L47" s="40">
        <f t="shared" si="16"/>
        <v>5.4585980500674744E-2</v>
      </c>
      <c r="M47" s="40">
        <f t="shared" si="16"/>
        <v>5.4585980500674744E-2</v>
      </c>
      <c r="N47" s="40">
        <f t="shared" si="16"/>
        <v>1.0613940652908977E-2</v>
      </c>
      <c r="O47" s="40">
        <f t="shared" si="16"/>
        <v>7.5813861806492688E-3</v>
      </c>
      <c r="P47" s="40">
        <f t="shared" si="16"/>
        <v>9.097663416779124E-3</v>
      </c>
      <c r="Q47" s="40">
        <f t="shared" si="16"/>
        <v>1.0613940652908977E-2</v>
      </c>
      <c r="R47" s="40">
        <f t="shared" si="16"/>
        <v>7.5813861806492688E-3</v>
      </c>
      <c r="S47" s="40">
        <f t="shared" si="16"/>
        <v>6.0651089445194154E-3</v>
      </c>
      <c r="T47" s="40">
        <f t="shared" si="16"/>
        <v>1.5162772361298539E-3</v>
      </c>
      <c r="U47" s="40">
        <f t="shared" si="16"/>
        <v>0</v>
      </c>
      <c r="V47" s="40">
        <f t="shared" si="16"/>
        <v>0</v>
      </c>
      <c r="W47" s="40">
        <f t="shared" si="16"/>
        <v>0</v>
      </c>
      <c r="X47" s="17">
        <f t="shared" si="16"/>
        <v>0.13191611954329729</v>
      </c>
      <c r="Y47" s="17">
        <f t="shared" si="16"/>
        <v>0.34116237812921713</v>
      </c>
      <c r="Z47" s="17">
        <f t="shared" si="16"/>
        <v>3.4874376430986641E-2</v>
      </c>
    </row>
    <row r="48" spans="1:28" ht="26.25" customHeight="1" x14ac:dyDescent="0.15">
      <c r="A48" s="6" t="s">
        <v>30</v>
      </c>
      <c r="B48" s="17">
        <f t="shared" ref="B48:Z48" si="17">B12/$B$34*100</f>
        <v>5.2508680687176845</v>
      </c>
      <c r="C48" s="40">
        <f t="shared" si="17"/>
        <v>0.27292990250337373</v>
      </c>
      <c r="D48" s="40">
        <f t="shared" si="17"/>
        <v>0.22440903094721837</v>
      </c>
      <c r="E48" s="40">
        <f t="shared" si="17"/>
        <v>0.27596245697563343</v>
      </c>
      <c r="F48" s="40">
        <f t="shared" si="17"/>
        <v>0.26079968461433489</v>
      </c>
      <c r="G48" s="40">
        <f t="shared" si="17"/>
        <v>0.26383223908659459</v>
      </c>
      <c r="H48" s="40">
        <f t="shared" si="17"/>
        <v>0.34874376430986642</v>
      </c>
      <c r="I48" s="40">
        <f t="shared" si="17"/>
        <v>0.31083683340662005</v>
      </c>
      <c r="J48" s="40">
        <f t="shared" si="17"/>
        <v>0.29870661551758121</v>
      </c>
      <c r="K48" s="40">
        <f t="shared" si="17"/>
        <v>0.35784142772664551</v>
      </c>
      <c r="L48" s="40">
        <f t="shared" si="17"/>
        <v>0.3714879228518142</v>
      </c>
      <c r="M48" s="40">
        <f t="shared" si="17"/>
        <v>0.36239025943503511</v>
      </c>
      <c r="N48" s="40">
        <f t="shared" si="17"/>
        <v>0.29719033828145136</v>
      </c>
      <c r="O48" s="40">
        <f t="shared" si="17"/>
        <v>0.31235311064274995</v>
      </c>
      <c r="P48" s="40">
        <f t="shared" si="17"/>
        <v>0.34571120983760667</v>
      </c>
      <c r="Q48" s="40">
        <f t="shared" si="17"/>
        <v>0.36542281390729481</v>
      </c>
      <c r="R48" s="40">
        <f t="shared" si="17"/>
        <v>0.19559976346075117</v>
      </c>
      <c r="S48" s="40">
        <f t="shared" si="17"/>
        <v>0.1910509317523616</v>
      </c>
      <c r="T48" s="40">
        <f t="shared" si="17"/>
        <v>0.11372079270973905</v>
      </c>
      <c r="U48" s="40">
        <f t="shared" si="17"/>
        <v>5.1553426028415034E-2</v>
      </c>
      <c r="V48" s="40">
        <f t="shared" si="17"/>
        <v>2.5776713014207517E-2</v>
      </c>
      <c r="W48" s="40">
        <f t="shared" si="17"/>
        <v>4.548831708389562E-3</v>
      </c>
      <c r="X48" s="17">
        <f t="shared" si="17"/>
        <v>0.77330139042622559</v>
      </c>
      <c r="Y48" s="17">
        <f t="shared" si="17"/>
        <v>3.184182195872693</v>
      </c>
      <c r="Z48" s="17">
        <f t="shared" si="17"/>
        <v>1.2933844824187655</v>
      </c>
    </row>
    <row r="49" spans="1:26" ht="26.25" customHeight="1" x14ac:dyDescent="0.15">
      <c r="A49" s="6" t="s">
        <v>31</v>
      </c>
      <c r="B49" s="17">
        <f t="shared" ref="B49:Z49" si="18">B13/$B$34*100</f>
        <v>2.4442389046413249</v>
      </c>
      <c r="C49" s="40">
        <f t="shared" si="18"/>
        <v>0.16982305044654364</v>
      </c>
      <c r="D49" s="40">
        <f t="shared" si="18"/>
        <v>0.1182696244181286</v>
      </c>
      <c r="E49" s="40">
        <f t="shared" si="18"/>
        <v>0.10765568376521963</v>
      </c>
      <c r="F49" s="40">
        <f t="shared" si="18"/>
        <v>0.10310685205683007</v>
      </c>
      <c r="G49" s="40">
        <f t="shared" si="18"/>
        <v>0.14404633743233614</v>
      </c>
      <c r="H49" s="40">
        <f t="shared" si="18"/>
        <v>0.2501857439614259</v>
      </c>
      <c r="I49" s="40">
        <f t="shared" si="18"/>
        <v>0.20772998134979001</v>
      </c>
      <c r="J49" s="40">
        <f t="shared" si="18"/>
        <v>0.18043699109945263</v>
      </c>
      <c r="K49" s="40">
        <f t="shared" si="18"/>
        <v>0.1516277236129854</v>
      </c>
      <c r="L49" s="40">
        <f t="shared" si="18"/>
        <v>0.17892071386332276</v>
      </c>
      <c r="M49" s="40">
        <f t="shared" si="18"/>
        <v>0.17892071386332276</v>
      </c>
      <c r="N49" s="40">
        <f t="shared" si="18"/>
        <v>0.15617655532137498</v>
      </c>
      <c r="O49" s="40">
        <f t="shared" si="18"/>
        <v>0.13646495125168687</v>
      </c>
      <c r="P49" s="40">
        <f t="shared" si="18"/>
        <v>0.11220451547360918</v>
      </c>
      <c r="Q49" s="40">
        <f t="shared" si="18"/>
        <v>0.11220451547360918</v>
      </c>
      <c r="R49" s="40">
        <f t="shared" si="18"/>
        <v>3.9423208139376199E-2</v>
      </c>
      <c r="S49" s="40">
        <f t="shared" si="18"/>
        <v>4.548831708389562E-2</v>
      </c>
      <c r="T49" s="40">
        <f t="shared" si="18"/>
        <v>4.3972039847765765E-2</v>
      </c>
      <c r="U49" s="40">
        <f t="shared" si="18"/>
        <v>6.0651089445194154E-3</v>
      </c>
      <c r="V49" s="40">
        <f t="shared" si="18"/>
        <v>1.5162772361298539E-3</v>
      </c>
      <c r="W49" s="40">
        <f t="shared" si="18"/>
        <v>0</v>
      </c>
      <c r="X49" s="17">
        <f t="shared" si="18"/>
        <v>0.39574835862989188</v>
      </c>
      <c r="Y49" s="17">
        <f t="shared" si="18"/>
        <v>1.6876165638125273</v>
      </c>
      <c r="Z49" s="17">
        <f t="shared" si="18"/>
        <v>0.36087398219890526</v>
      </c>
    </row>
    <row r="50" spans="1:26" ht="26.25" customHeight="1" x14ac:dyDescent="0.15">
      <c r="A50" s="6" t="s">
        <v>32</v>
      </c>
      <c r="B50" s="17">
        <f t="shared" ref="B50:Z50" si="19">B14/$B$34*100</f>
        <v>0.45943200254734573</v>
      </c>
      <c r="C50" s="40">
        <f t="shared" si="19"/>
        <v>2.4260435778077662E-2</v>
      </c>
      <c r="D50" s="40">
        <f t="shared" si="19"/>
        <v>1.97116040696881E-2</v>
      </c>
      <c r="E50" s="40">
        <f t="shared" si="19"/>
        <v>1.2130217889038831E-2</v>
      </c>
      <c r="F50" s="40">
        <f t="shared" si="19"/>
        <v>1.8195326833558248E-2</v>
      </c>
      <c r="G50" s="40">
        <f t="shared" si="19"/>
        <v>2.7292990250337372E-2</v>
      </c>
      <c r="H50" s="40">
        <f t="shared" si="19"/>
        <v>2.7292990250337372E-2</v>
      </c>
      <c r="I50" s="40">
        <f t="shared" si="19"/>
        <v>3.6390653667116496E-2</v>
      </c>
      <c r="J50" s="40">
        <f t="shared" si="19"/>
        <v>2.5776713014207517E-2</v>
      </c>
      <c r="K50" s="40">
        <f t="shared" si="19"/>
        <v>3.184182195872693E-2</v>
      </c>
      <c r="L50" s="40">
        <f t="shared" si="19"/>
        <v>2.274415854194781E-2</v>
      </c>
      <c r="M50" s="40">
        <f t="shared" si="19"/>
        <v>2.274415854194781E-2</v>
      </c>
      <c r="N50" s="40">
        <f t="shared" si="19"/>
        <v>4.7004594320025475E-2</v>
      </c>
      <c r="O50" s="40">
        <f t="shared" si="19"/>
        <v>2.4260435778077662E-2</v>
      </c>
      <c r="P50" s="40">
        <f t="shared" si="19"/>
        <v>2.4260435778077662E-2</v>
      </c>
      <c r="Q50" s="40">
        <f t="shared" si="19"/>
        <v>3.184182195872693E-2</v>
      </c>
      <c r="R50" s="40">
        <f t="shared" si="19"/>
        <v>2.274415854194781E-2</v>
      </c>
      <c r="S50" s="40">
        <f t="shared" si="19"/>
        <v>1.6679049597428393E-2</v>
      </c>
      <c r="T50" s="40">
        <f t="shared" si="19"/>
        <v>1.3646495125168686E-2</v>
      </c>
      <c r="U50" s="40">
        <f t="shared" si="19"/>
        <v>7.5813861806492688E-3</v>
      </c>
      <c r="V50" s="40">
        <f t="shared" si="19"/>
        <v>3.0325544722597077E-3</v>
      </c>
      <c r="W50" s="40">
        <f t="shared" si="19"/>
        <v>0</v>
      </c>
      <c r="X50" s="17">
        <f t="shared" si="19"/>
        <v>5.6102257736804592E-2</v>
      </c>
      <c r="Y50" s="17">
        <f t="shared" si="19"/>
        <v>0.28354384315628273</v>
      </c>
      <c r="Z50" s="17">
        <f t="shared" si="19"/>
        <v>0.11978590165425847</v>
      </c>
    </row>
    <row r="51" spans="1:26" ht="26.25" customHeight="1" x14ac:dyDescent="0.15">
      <c r="A51" s="6" t="s">
        <v>33</v>
      </c>
      <c r="B51" s="17">
        <f t="shared" ref="B51:Z51" si="20">B15/$B$34*100</f>
        <v>0.3730042000879441</v>
      </c>
      <c r="C51" s="40">
        <f t="shared" si="20"/>
        <v>7.5813861806492688E-3</v>
      </c>
      <c r="D51" s="40">
        <f t="shared" si="20"/>
        <v>1.6679049597428393E-2</v>
      </c>
      <c r="E51" s="40">
        <f t="shared" si="20"/>
        <v>3.184182195872693E-2</v>
      </c>
      <c r="F51" s="40">
        <f t="shared" si="20"/>
        <v>2.4260435778077662E-2</v>
      </c>
      <c r="G51" s="40">
        <f t="shared" si="20"/>
        <v>1.8195326833558248E-2</v>
      </c>
      <c r="H51" s="40">
        <f t="shared" si="20"/>
        <v>9.097663416779124E-3</v>
      </c>
      <c r="I51" s="40">
        <f t="shared" si="20"/>
        <v>7.5813861806492688E-3</v>
      </c>
      <c r="J51" s="40">
        <f t="shared" si="20"/>
        <v>1.2130217889038831E-2</v>
      </c>
      <c r="K51" s="40">
        <f t="shared" si="20"/>
        <v>1.8195326833558248E-2</v>
      </c>
      <c r="L51" s="40">
        <f t="shared" si="20"/>
        <v>3.6390653667116496E-2</v>
      </c>
      <c r="M51" s="40">
        <f t="shared" si="20"/>
        <v>4.3972039847765765E-2</v>
      </c>
      <c r="N51" s="40">
        <f t="shared" si="20"/>
        <v>3.184182195872693E-2</v>
      </c>
      <c r="O51" s="40">
        <f t="shared" si="20"/>
        <v>1.97116040696881E-2</v>
      </c>
      <c r="P51" s="40">
        <f t="shared" si="20"/>
        <v>2.4260435778077662E-2</v>
      </c>
      <c r="Q51" s="40">
        <f t="shared" si="20"/>
        <v>3.3358099194856786E-2</v>
      </c>
      <c r="R51" s="40">
        <f t="shared" si="20"/>
        <v>1.2130217889038831E-2</v>
      </c>
      <c r="S51" s="40">
        <f t="shared" si="20"/>
        <v>1.2130217889038831E-2</v>
      </c>
      <c r="T51" s="40">
        <f t="shared" si="20"/>
        <v>1.0613940652908977E-2</v>
      </c>
      <c r="U51" s="40">
        <f t="shared" si="20"/>
        <v>3.0325544722597077E-3</v>
      </c>
      <c r="V51" s="40">
        <f t="shared" si="20"/>
        <v>0</v>
      </c>
      <c r="W51" s="40">
        <f t="shared" si="20"/>
        <v>0</v>
      </c>
      <c r="X51" s="17">
        <f t="shared" si="20"/>
        <v>5.6102257736804592E-2</v>
      </c>
      <c r="Y51" s="17">
        <f t="shared" si="20"/>
        <v>0.2213764764749587</v>
      </c>
      <c r="Z51" s="17">
        <f t="shared" si="20"/>
        <v>9.5525465876180798E-2</v>
      </c>
    </row>
    <row r="52" spans="1:26" ht="26.25" customHeight="1" x14ac:dyDescent="0.15">
      <c r="A52" s="6" t="s">
        <v>34</v>
      </c>
      <c r="B52" s="17">
        <f t="shared" ref="B52:Z52" si="21">B16/$B$34*100</f>
        <v>2.8718290852299431</v>
      </c>
      <c r="C52" s="40">
        <f t="shared" si="21"/>
        <v>0.13343239677942714</v>
      </c>
      <c r="D52" s="40">
        <f t="shared" si="21"/>
        <v>0.11978590165425847</v>
      </c>
      <c r="E52" s="40">
        <f t="shared" si="21"/>
        <v>0.1213021788903883</v>
      </c>
      <c r="F52" s="40">
        <f t="shared" si="21"/>
        <v>0.1288835650710376</v>
      </c>
      <c r="G52" s="40">
        <f t="shared" si="21"/>
        <v>0.1576928325575048</v>
      </c>
      <c r="H52" s="40">
        <f t="shared" si="21"/>
        <v>0.1258510105987779</v>
      </c>
      <c r="I52" s="40">
        <f t="shared" si="21"/>
        <v>0.15617655532137498</v>
      </c>
      <c r="J52" s="40">
        <f t="shared" si="21"/>
        <v>0.15920910979363467</v>
      </c>
      <c r="K52" s="40">
        <f t="shared" si="21"/>
        <v>0.17740443662719294</v>
      </c>
      <c r="L52" s="40">
        <f t="shared" si="21"/>
        <v>0.17740443662719294</v>
      </c>
      <c r="M52" s="40">
        <f t="shared" si="21"/>
        <v>0.20772998134979001</v>
      </c>
      <c r="N52" s="40">
        <f t="shared" si="21"/>
        <v>0.20621370411366013</v>
      </c>
      <c r="O52" s="40">
        <f t="shared" si="21"/>
        <v>0.22744158541947809</v>
      </c>
      <c r="P52" s="40">
        <f t="shared" si="21"/>
        <v>0.20469742687753029</v>
      </c>
      <c r="Q52" s="40">
        <f t="shared" si="21"/>
        <v>0.21834392200269898</v>
      </c>
      <c r="R52" s="40">
        <f t="shared" si="21"/>
        <v>0.10007429758457037</v>
      </c>
      <c r="S52" s="40">
        <f t="shared" si="21"/>
        <v>0.10462312929295993</v>
      </c>
      <c r="T52" s="40">
        <f t="shared" si="21"/>
        <v>8.4911525223271819E-2</v>
      </c>
      <c r="U52" s="40">
        <f t="shared" si="21"/>
        <v>4.548831708389562E-2</v>
      </c>
      <c r="V52" s="40">
        <f t="shared" si="21"/>
        <v>1.2130217889038831E-2</v>
      </c>
      <c r="W52" s="40">
        <f t="shared" si="21"/>
        <v>3.0325544722597077E-3</v>
      </c>
      <c r="X52" s="17">
        <f t="shared" si="21"/>
        <v>0.37452047732407395</v>
      </c>
      <c r="Y52" s="17">
        <f t="shared" si="21"/>
        <v>1.7240072174796439</v>
      </c>
      <c r="Z52" s="17">
        <f t="shared" si="21"/>
        <v>0.77330139042622559</v>
      </c>
    </row>
    <row r="53" spans="1:26" ht="26.25" customHeight="1" x14ac:dyDescent="0.15">
      <c r="A53" s="6" t="s">
        <v>35</v>
      </c>
      <c r="B53" s="17">
        <f t="shared" ref="B53:Z53" si="22">B17/$B$34*100</f>
        <v>2.2971600127367289</v>
      </c>
      <c r="C53" s="40">
        <f t="shared" si="22"/>
        <v>0.20014859516914074</v>
      </c>
      <c r="D53" s="40">
        <f t="shared" si="22"/>
        <v>0.1622416642658944</v>
      </c>
      <c r="E53" s="40">
        <f t="shared" si="22"/>
        <v>0.14253006019620626</v>
      </c>
      <c r="F53" s="40">
        <f t="shared" si="22"/>
        <v>0.11372079270973905</v>
      </c>
      <c r="G53" s="40">
        <f t="shared" si="22"/>
        <v>0.1258510105987779</v>
      </c>
      <c r="H53" s="40">
        <f t="shared" si="22"/>
        <v>0.1516277236129854</v>
      </c>
      <c r="I53" s="40">
        <f t="shared" si="22"/>
        <v>0.1880183772801019</v>
      </c>
      <c r="J53" s="40">
        <f t="shared" si="22"/>
        <v>0.18953465451623175</v>
      </c>
      <c r="K53" s="40">
        <f t="shared" si="22"/>
        <v>0.13191611954329729</v>
      </c>
      <c r="L53" s="40">
        <f t="shared" si="22"/>
        <v>0.17285560491880334</v>
      </c>
      <c r="M53" s="40">
        <f t="shared" si="22"/>
        <v>0.13798122848781672</v>
      </c>
      <c r="N53" s="40">
        <f t="shared" si="22"/>
        <v>0.10007429758457037</v>
      </c>
      <c r="O53" s="40">
        <f t="shared" si="22"/>
        <v>0.11068823823747935</v>
      </c>
      <c r="P53" s="40">
        <f t="shared" si="22"/>
        <v>0.10007429758457037</v>
      </c>
      <c r="Q53" s="40">
        <f t="shared" si="22"/>
        <v>8.3395247987141971E-2</v>
      </c>
      <c r="R53" s="40">
        <f t="shared" si="22"/>
        <v>5.1553426028415034E-2</v>
      </c>
      <c r="S53" s="40">
        <f t="shared" si="22"/>
        <v>6.8232475625843433E-2</v>
      </c>
      <c r="T53" s="40">
        <f t="shared" si="22"/>
        <v>4.8520871556155323E-2</v>
      </c>
      <c r="U53" s="40">
        <f t="shared" si="22"/>
        <v>1.5162772361298538E-2</v>
      </c>
      <c r="V53" s="40">
        <f t="shared" si="22"/>
        <v>1.5162772361298539E-3</v>
      </c>
      <c r="W53" s="40">
        <f t="shared" si="22"/>
        <v>1.5162772361298539E-3</v>
      </c>
      <c r="X53" s="17">
        <f t="shared" si="22"/>
        <v>0.5049203196312414</v>
      </c>
      <c r="Y53" s="17">
        <f t="shared" si="22"/>
        <v>1.4222680474898031</v>
      </c>
      <c r="Z53" s="17">
        <f t="shared" si="22"/>
        <v>0.36997164561568435</v>
      </c>
    </row>
    <row r="54" spans="1:26" ht="26.25" customHeight="1" x14ac:dyDescent="0.15">
      <c r="A54" s="6" t="s">
        <v>36</v>
      </c>
      <c r="B54" s="17">
        <f t="shared" ref="B54:Z54" si="23">B18/$B$34*100</f>
        <v>1.9347697533016937</v>
      </c>
      <c r="C54" s="40">
        <f t="shared" si="23"/>
        <v>0.14859516914072568</v>
      </c>
      <c r="D54" s="40">
        <f t="shared" si="23"/>
        <v>0.14404633743233614</v>
      </c>
      <c r="E54" s="40">
        <f t="shared" si="23"/>
        <v>0.13191611954329729</v>
      </c>
      <c r="F54" s="40">
        <f t="shared" si="23"/>
        <v>0.10765568376521963</v>
      </c>
      <c r="G54" s="40">
        <f t="shared" si="23"/>
        <v>8.6427802459401668E-2</v>
      </c>
      <c r="H54" s="40">
        <f t="shared" si="23"/>
        <v>0.12433473336264803</v>
      </c>
      <c r="I54" s="40">
        <f t="shared" si="23"/>
        <v>0.12281845612651816</v>
      </c>
      <c r="J54" s="40">
        <f t="shared" si="23"/>
        <v>0.1516277236129854</v>
      </c>
      <c r="K54" s="40">
        <f t="shared" si="23"/>
        <v>0.15314400084911525</v>
      </c>
      <c r="L54" s="40">
        <f t="shared" si="23"/>
        <v>0.12433473336264803</v>
      </c>
      <c r="M54" s="40">
        <f t="shared" si="23"/>
        <v>0.11523706994586891</v>
      </c>
      <c r="N54" s="40">
        <f t="shared" si="23"/>
        <v>6.2167366681324013E-2</v>
      </c>
      <c r="O54" s="40">
        <f t="shared" si="23"/>
        <v>9.097663416779124E-2</v>
      </c>
      <c r="P54" s="40">
        <f t="shared" si="23"/>
        <v>0.10310685205683007</v>
      </c>
      <c r="Q54" s="40">
        <f t="shared" si="23"/>
        <v>0.10310685205683007</v>
      </c>
      <c r="R54" s="40">
        <f t="shared" si="23"/>
        <v>5.9134812209064302E-2</v>
      </c>
      <c r="S54" s="40">
        <f t="shared" si="23"/>
        <v>4.7004594320025475E-2</v>
      </c>
      <c r="T54" s="40">
        <f t="shared" si="23"/>
        <v>3.7906930903246351E-2</v>
      </c>
      <c r="U54" s="40">
        <f t="shared" si="23"/>
        <v>1.8195326833558248E-2</v>
      </c>
      <c r="V54" s="40">
        <f t="shared" si="23"/>
        <v>1.5162772361298539E-3</v>
      </c>
      <c r="W54" s="40">
        <f t="shared" si="23"/>
        <v>1.5162772361298539E-3</v>
      </c>
      <c r="X54" s="17">
        <f t="shared" si="23"/>
        <v>0.42455762611635905</v>
      </c>
      <c r="Y54" s="17">
        <f t="shared" si="23"/>
        <v>1.1387242043335204</v>
      </c>
      <c r="Z54" s="17">
        <f t="shared" si="23"/>
        <v>0.3714879228518142</v>
      </c>
    </row>
    <row r="55" spans="1:26" ht="26.25" customHeight="1" x14ac:dyDescent="0.15">
      <c r="A55" s="6" t="s">
        <v>37</v>
      </c>
      <c r="B55" s="17">
        <f t="shared" ref="B55:Z55" si="24">B19/$B$34*100</f>
        <v>2.3411320525844945</v>
      </c>
      <c r="C55" s="40">
        <f t="shared" si="24"/>
        <v>0.13949750572394656</v>
      </c>
      <c r="D55" s="40">
        <f t="shared" si="24"/>
        <v>0.14556261466846598</v>
      </c>
      <c r="E55" s="40">
        <f t="shared" si="24"/>
        <v>0.23047413989173782</v>
      </c>
      <c r="F55" s="40">
        <f t="shared" si="24"/>
        <v>0.18346954557171233</v>
      </c>
      <c r="G55" s="40">
        <f t="shared" si="24"/>
        <v>0.10765568376521963</v>
      </c>
      <c r="H55" s="40">
        <f t="shared" si="24"/>
        <v>9.2492911403921088E-2</v>
      </c>
      <c r="I55" s="40">
        <f t="shared" si="24"/>
        <v>0.12433473336264803</v>
      </c>
      <c r="J55" s="40">
        <f t="shared" si="24"/>
        <v>0.16982305044654364</v>
      </c>
      <c r="K55" s="40">
        <f t="shared" si="24"/>
        <v>0.19256720898849147</v>
      </c>
      <c r="L55" s="40">
        <f t="shared" si="24"/>
        <v>0.15920910979363467</v>
      </c>
      <c r="M55" s="40">
        <f t="shared" si="24"/>
        <v>0.10765568376521963</v>
      </c>
      <c r="N55" s="40">
        <f t="shared" si="24"/>
        <v>0.10917196100134949</v>
      </c>
      <c r="O55" s="40">
        <f t="shared" si="24"/>
        <v>0.11675334718199874</v>
      </c>
      <c r="P55" s="40">
        <f t="shared" si="24"/>
        <v>0.14707889190459583</v>
      </c>
      <c r="Q55" s="40">
        <f t="shared" si="24"/>
        <v>0.14707889190459583</v>
      </c>
      <c r="R55" s="40">
        <f t="shared" si="24"/>
        <v>7.8846416278752399E-2</v>
      </c>
      <c r="S55" s="40">
        <f t="shared" si="24"/>
        <v>4.245576261163591E-2</v>
      </c>
      <c r="T55" s="40">
        <f t="shared" si="24"/>
        <v>2.5776713014207517E-2</v>
      </c>
      <c r="U55" s="40">
        <f t="shared" si="24"/>
        <v>1.8195326833558248E-2</v>
      </c>
      <c r="V55" s="40">
        <f t="shared" si="24"/>
        <v>1.5162772361298539E-3</v>
      </c>
      <c r="W55" s="40">
        <f t="shared" si="24"/>
        <v>1.5162772361298539E-3</v>
      </c>
      <c r="X55" s="17">
        <f t="shared" si="24"/>
        <v>0.51553426028415039</v>
      </c>
      <c r="Y55" s="17">
        <f t="shared" si="24"/>
        <v>1.3631332352807386</v>
      </c>
      <c r="Z55" s="17">
        <f t="shared" si="24"/>
        <v>0.46246455701960548</v>
      </c>
    </row>
    <row r="56" spans="1:26" ht="26.25" customHeight="1" x14ac:dyDescent="0.15">
      <c r="A56" s="6" t="s">
        <v>38</v>
      </c>
      <c r="B56" s="17">
        <f t="shared" ref="B56:G56" si="25">B20/$B$34*100</f>
        <v>7.184121544783248</v>
      </c>
      <c r="C56" s="40">
        <f t="shared" si="25"/>
        <v>0.35329259601825597</v>
      </c>
      <c r="D56" s="40">
        <f t="shared" si="25"/>
        <v>0.48217616108929362</v>
      </c>
      <c r="E56" s="40">
        <f t="shared" si="25"/>
        <v>0.48672499279768311</v>
      </c>
      <c r="F56" s="40">
        <f t="shared" si="25"/>
        <v>0.44730178465830694</v>
      </c>
      <c r="G56" s="40">
        <f t="shared" si="25"/>
        <v>0.38210186350472319</v>
      </c>
      <c r="H56" s="40">
        <f t="shared" ref="H56:Z56" si="26">H20/$B$34*100</f>
        <v>0.3138693878788798</v>
      </c>
      <c r="I56" s="40">
        <f t="shared" si="26"/>
        <v>0.33661354642082758</v>
      </c>
      <c r="J56" s="40">
        <f t="shared" si="26"/>
        <v>0.46701338872799497</v>
      </c>
      <c r="K56" s="40">
        <f t="shared" si="26"/>
        <v>0.5049203196312414</v>
      </c>
      <c r="L56" s="40">
        <f t="shared" si="26"/>
        <v>0.59892950827129232</v>
      </c>
      <c r="M56" s="40">
        <f t="shared" si="26"/>
        <v>0.47004594320025472</v>
      </c>
      <c r="N56" s="40">
        <f t="shared" si="26"/>
        <v>0.39119952692150234</v>
      </c>
      <c r="O56" s="40">
        <f t="shared" si="26"/>
        <v>0.33054843747630819</v>
      </c>
      <c r="P56" s="40">
        <f t="shared" si="26"/>
        <v>0.40787857651893072</v>
      </c>
      <c r="Q56" s="40">
        <f t="shared" si="26"/>
        <v>0.44578550742217704</v>
      </c>
      <c r="R56" s="40">
        <f t="shared" si="26"/>
        <v>0.25625085290594529</v>
      </c>
      <c r="S56" s="40">
        <f t="shared" si="26"/>
        <v>0.26989734803111404</v>
      </c>
      <c r="T56" s="40">
        <f t="shared" si="26"/>
        <v>0.14859516914072568</v>
      </c>
      <c r="U56" s="40">
        <f t="shared" si="26"/>
        <v>7.126503009810313E-2</v>
      </c>
      <c r="V56" s="40">
        <f t="shared" si="26"/>
        <v>1.8195326833558248E-2</v>
      </c>
      <c r="W56" s="40">
        <f t="shared" si="26"/>
        <v>1.5162772361298539E-3</v>
      </c>
      <c r="X56" s="17">
        <f t="shared" si="26"/>
        <v>1.3221937499052328</v>
      </c>
      <c r="Y56" s="17">
        <f t="shared" si="26"/>
        <v>4.2425437066913307</v>
      </c>
      <c r="Z56" s="17">
        <f t="shared" si="26"/>
        <v>1.6193840881866841</v>
      </c>
    </row>
    <row r="57" spans="1:26" ht="26.25" customHeight="1" x14ac:dyDescent="0.15">
      <c r="A57" s="6" t="s">
        <v>39</v>
      </c>
      <c r="B57" s="17">
        <f t="shared" ref="B57:Q70" si="27">B21/$B$34*100</f>
        <v>1.0826219465967157</v>
      </c>
      <c r="C57" s="40">
        <f t="shared" si="27"/>
        <v>3.7906930903246351E-2</v>
      </c>
      <c r="D57" s="40">
        <f t="shared" si="27"/>
        <v>5.1553426028415034E-2</v>
      </c>
      <c r="E57" s="40">
        <f t="shared" si="27"/>
        <v>5.7618534972934454E-2</v>
      </c>
      <c r="F57" s="40">
        <f t="shared" si="27"/>
        <v>5.1553426028415034E-2</v>
      </c>
      <c r="G57" s="40">
        <f t="shared" si="27"/>
        <v>6.5199921153583723E-2</v>
      </c>
      <c r="H57" s="40">
        <f t="shared" si="27"/>
        <v>4.3972039847765765E-2</v>
      </c>
      <c r="I57" s="40">
        <f t="shared" si="27"/>
        <v>3.7906930903246351E-2</v>
      </c>
      <c r="J57" s="40">
        <f t="shared" si="27"/>
        <v>5.4585980500674744E-2</v>
      </c>
      <c r="K57" s="40">
        <f t="shared" si="27"/>
        <v>4.3972039847765765E-2</v>
      </c>
      <c r="L57" s="40">
        <f t="shared" si="27"/>
        <v>5.6102257736804592E-2</v>
      </c>
      <c r="M57" s="40">
        <f t="shared" si="27"/>
        <v>4.7004594320025475E-2</v>
      </c>
      <c r="N57" s="40">
        <f t="shared" si="27"/>
        <v>7.126503009810313E-2</v>
      </c>
      <c r="O57" s="40">
        <f t="shared" si="27"/>
        <v>7.8846416278752399E-2</v>
      </c>
      <c r="P57" s="40">
        <f t="shared" si="27"/>
        <v>8.4911525223271819E-2</v>
      </c>
      <c r="Q57" s="40">
        <f t="shared" si="27"/>
        <v>6.6716198389713571E-2</v>
      </c>
      <c r="R57" s="40">
        <f t="shared" ref="R57:Z57" si="28">R21/$B$34*100</f>
        <v>4.245576261163591E-2</v>
      </c>
      <c r="S57" s="40">
        <f t="shared" si="28"/>
        <v>5.6102257736804592E-2</v>
      </c>
      <c r="T57" s="40">
        <f t="shared" si="28"/>
        <v>8.6427802459401668E-2</v>
      </c>
      <c r="U57" s="40">
        <f t="shared" si="28"/>
        <v>3.7906930903246351E-2</v>
      </c>
      <c r="V57" s="40">
        <f t="shared" si="28"/>
        <v>9.097663416779124E-3</v>
      </c>
      <c r="W57" s="40">
        <f t="shared" si="28"/>
        <v>1.5162772361298539E-3</v>
      </c>
      <c r="X57" s="17">
        <f t="shared" si="28"/>
        <v>0.14707889190459583</v>
      </c>
      <c r="Y57" s="17">
        <f t="shared" si="28"/>
        <v>0.55040863671513707</v>
      </c>
      <c r="Z57" s="17">
        <f t="shared" si="28"/>
        <v>0.38513441797698295</v>
      </c>
    </row>
    <row r="58" spans="1:26" ht="26.25" customHeight="1" x14ac:dyDescent="0.15">
      <c r="A58" s="6" t="s">
        <v>40</v>
      </c>
      <c r="B58" s="17">
        <f t="shared" si="27"/>
        <v>4.0681718245363987</v>
      </c>
      <c r="C58" s="40">
        <f t="shared" si="27"/>
        <v>0.21076253582204973</v>
      </c>
      <c r="D58" s="40">
        <f t="shared" si="27"/>
        <v>0.2426043577807766</v>
      </c>
      <c r="E58" s="40">
        <f t="shared" si="27"/>
        <v>0.26079968461433489</v>
      </c>
      <c r="F58" s="40">
        <f t="shared" si="27"/>
        <v>0.23957180330851693</v>
      </c>
      <c r="G58" s="40">
        <f t="shared" si="27"/>
        <v>0.19863231793301089</v>
      </c>
      <c r="H58" s="40">
        <f t="shared" si="27"/>
        <v>0.22440903094721837</v>
      </c>
      <c r="I58" s="40">
        <f t="shared" si="27"/>
        <v>0.19256720898849147</v>
      </c>
      <c r="J58" s="40">
        <f t="shared" si="27"/>
        <v>0.27899501144789313</v>
      </c>
      <c r="K58" s="40">
        <f t="shared" si="27"/>
        <v>0.26534851632272444</v>
      </c>
      <c r="L58" s="40">
        <f t="shared" si="27"/>
        <v>0.26383223908659459</v>
      </c>
      <c r="M58" s="40">
        <f t="shared" si="27"/>
        <v>0.29264150657306182</v>
      </c>
      <c r="N58" s="40">
        <f t="shared" si="27"/>
        <v>0.23805552607238709</v>
      </c>
      <c r="O58" s="40">
        <f t="shared" si="27"/>
        <v>0.2501857439614259</v>
      </c>
      <c r="P58" s="40">
        <f t="shared" si="27"/>
        <v>0.26534851632272444</v>
      </c>
      <c r="Q58" s="40">
        <f t="shared" si="27"/>
        <v>0.23805552607238709</v>
      </c>
      <c r="R58" s="40">
        <f t="shared" ref="R58:Z58" si="29">R22/$B$34*100</f>
        <v>0.16375794150202422</v>
      </c>
      <c r="S58" s="40">
        <f t="shared" si="29"/>
        <v>0.12281845612651816</v>
      </c>
      <c r="T58" s="40">
        <f t="shared" si="29"/>
        <v>7.8846416278752399E-2</v>
      </c>
      <c r="U58" s="40">
        <f t="shared" si="29"/>
        <v>3.7906930903246351E-2</v>
      </c>
      <c r="V58" s="40">
        <f t="shared" si="29"/>
        <v>3.0325544722597077E-3</v>
      </c>
      <c r="W58" s="40">
        <f t="shared" si="29"/>
        <v>0</v>
      </c>
      <c r="X58" s="17">
        <f t="shared" si="29"/>
        <v>0.71416657821716123</v>
      </c>
      <c r="Y58" s="17">
        <f t="shared" si="29"/>
        <v>2.4442389046413249</v>
      </c>
      <c r="Z58" s="17">
        <f t="shared" si="29"/>
        <v>0.90976634167791237</v>
      </c>
    </row>
    <row r="59" spans="1:26" ht="26.25" customHeight="1" x14ac:dyDescent="0.15">
      <c r="A59" s="6" t="s">
        <v>41</v>
      </c>
      <c r="B59" s="17">
        <f t="shared" si="27"/>
        <v>1.9650952980242906</v>
      </c>
      <c r="C59" s="40">
        <f t="shared" si="27"/>
        <v>0.11220451547360918</v>
      </c>
      <c r="D59" s="40">
        <f t="shared" si="27"/>
        <v>8.6427802459401668E-2</v>
      </c>
      <c r="E59" s="40">
        <f t="shared" si="27"/>
        <v>9.097663416779124E-2</v>
      </c>
      <c r="F59" s="40">
        <f t="shared" si="27"/>
        <v>8.4911525223271819E-2</v>
      </c>
      <c r="G59" s="40">
        <f t="shared" si="27"/>
        <v>0.1213021788903883</v>
      </c>
      <c r="H59" s="40">
        <f t="shared" si="27"/>
        <v>0.15617655532137498</v>
      </c>
      <c r="I59" s="40">
        <f t="shared" si="27"/>
        <v>0.11675334718199874</v>
      </c>
      <c r="J59" s="40">
        <f t="shared" si="27"/>
        <v>0.11978590165425847</v>
      </c>
      <c r="K59" s="40">
        <f t="shared" si="27"/>
        <v>9.8558020348440509E-2</v>
      </c>
      <c r="L59" s="40">
        <f t="shared" si="27"/>
        <v>9.8558020348440509E-2</v>
      </c>
      <c r="M59" s="40">
        <f t="shared" si="27"/>
        <v>0.13646495125168687</v>
      </c>
      <c r="N59" s="40">
        <f t="shared" si="27"/>
        <v>0.14859516914072568</v>
      </c>
      <c r="O59" s="40">
        <f t="shared" si="27"/>
        <v>0.13798122848781672</v>
      </c>
      <c r="P59" s="40">
        <f t="shared" si="27"/>
        <v>0.1258510105987779</v>
      </c>
      <c r="Q59" s="40">
        <f t="shared" si="27"/>
        <v>0.11372079270973905</v>
      </c>
      <c r="R59" s="40">
        <f t="shared" ref="R59:Z59" si="30">R23/$B$34*100</f>
        <v>7.2781307334232992E-2</v>
      </c>
      <c r="S59" s="40">
        <f t="shared" si="30"/>
        <v>7.2781307334232992E-2</v>
      </c>
      <c r="T59" s="40">
        <f t="shared" si="30"/>
        <v>4.7004594320025475E-2</v>
      </c>
      <c r="U59" s="40">
        <f t="shared" si="30"/>
        <v>1.6679049597428393E-2</v>
      </c>
      <c r="V59" s="40">
        <f t="shared" si="30"/>
        <v>7.5813861806492688E-3</v>
      </c>
      <c r="W59" s="40">
        <f t="shared" si="30"/>
        <v>0</v>
      </c>
      <c r="X59" s="17">
        <f t="shared" si="30"/>
        <v>0.28960895210080212</v>
      </c>
      <c r="Y59" s="17">
        <f t="shared" si="30"/>
        <v>1.2190868978484026</v>
      </c>
      <c r="Z59" s="17">
        <f t="shared" si="30"/>
        <v>0.45639944807508603</v>
      </c>
    </row>
    <row r="60" spans="1:26" ht="26.25" customHeight="1" x14ac:dyDescent="0.15">
      <c r="A60" s="6" t="s">
        <v>42</v>
      </c>
      <c r="B60" s="17">
        <f t="shared" si="27"/>
        <v>5.989295082712923</v>
      </c>
      <c r="C60" s="40">
        <f t="shared" si="27"/>
        <v>0.36390653667116496</v>
      </c>
      <c r="D60" s="40">
        <f t="shared" si="27"/>
        <v>0.49279010174220256</v>
      </c>
      <c r="E60" s="40">
        <f t="shared" si="27"/>
        <v>0.43213901229700841</v>
      </c>
      <c r="F60" s="40">
        <f t="shared" si="27"/>
        <v>0.32903216024017828</v>
      </c>
      <c r="G60" s="40">
        <f t="shared" si="27"/>
        <v>0.23805552607238709</v>
      </c>
      <c r="H60" s="40">
        <f t="shared" si="27"/>
        <v>0.23502297160012736</v>
      </c>
      <c r="I60" s="40">
        <f t="shared" si="27"/>
        <v>0.26383223908659459</v>
      </c>
      <c r="J60" s="40">
        <f t="shared" si="27"/>
        <v>0.45033433913056664</v>
      </c>
      <c r="K60" s="40">
        <f t="shared" si="27"/>
        <v>0.42759018058861881</v>
      </c>
      <c r="L60" s="40">
        <f t="shared" si="27"/>
        <v>0.42000879440796957</v>
      </c>
      <c r="M60" s="40">
        <f t="shared" si="27"/>
        <v>0.39271580415763213</v>
      </c>
      <c r="N60" s="40">
        <f t="shared" si="27"/>
        <v>0.28960895210080212</v>
      </c>
      <c r="O60" s="40">
        <f t="shared" si="27"/>
        <v>0.3093205561704902</v>
      </c>
      <c r="P60" s="40">
        <f t="shared" si="27"/>
        <v>0.32448332853178879</v>
      </c>
      <c r="Q60" s="40">
        <f t="shared" si="27"/>
        <v>0.36390653667116496</v>
      </c>
      <c r="R60" s="40">
        <f t="shared" ref="R60:Z60" si="31">R24/$B$34*100</f>
        <v>0.27292990250337373</v>
      </c>
      <c r="S60" s="40">
        <f t="shared" si="31"/>
        <v>0.2137950902943094</v>
      </c>
      <c r="T60" s="40">
        <f t="shared" si="31"/>
        <v>0.1213021788903883</v>
      </c>
      <c r="U60" s="40">
        <f t="shared" si="31"/>
        <v>3.184182195872693E-2</v>
      </c>
      <c r="V60" s="40">
        <f t="shared" si="31"/>
        <v>1.3646495125168686E-2</v>
      </c>
      <c r="W60" s="40">
        <f t="shared" si="31"/>
        <v>3.0325544722597077E-3</v>
      </c>
      <c r="X60" s="17">
        <f t="shared" si="31"/>
        <v>1.2888356507103758</v>
      </c>
      <c r="Y60" s="17">
        <f t="shared" si="31"/>
        <v>3.3555215235553666</v>
      </c>
      <c r="Z60" s="17">
        <f t="shared" si="31"/>
        <v>1.3449379084471806</v>
      </c>
    </row>
    <row r="61" spans="1:26" ht="26.25" customHeight="1" x14ac:dyDescent="0.15">
      <c r="A61" s="6" t="s">
        <v>43</v>
      </c>
      <c r="B61" s="17">
        <f t="shared" si="27"/>
        <v>4.5230549953753547</v>
      </c>
      <c r="C61" s="40">
        <f t="shared" si="27"/>
        <v>0.21531136753043925</v>
      </c>
      <c r="D61" s="40">
        <f t="shared" si="27"/>
        <v>0.34722748707373657</v>
      </c>
      <c r="E61" s="40">
        <f t="shared" si="27"/>
        <v>0.34419493260147688</v>
      </c>
      <c r="F61" s="40">
        <f t="shared" si="27"/>
        <v>0.29415778380919166</v>
      </c>
      <c r="G61" s="40">
        <f t="shared" si="27"/>
        <v>0.22289275371108852</v>
      </c>
      <c r="H61" s="40">
        <f t="shared" si="27"/>
        <v>0.22440903094721837</v>
      </c>
      <c r="I61" s="40">
        <f t="shared" si="27"/>
        <v>0.24866946672529605</v>
      </c>
      <c r="J61" s="40">
        <f t="shared" si="27"/>
        <v>0.28354384315628273</v>
      </c>
      <c r="K61" s="40">
        <f t="shared" si="27"/>
        <v>0.28051128868402297</v>
      </c>
      <c r="L61" s="40">
        <f t="shared" si="27"/>
        <v>0.31841821958726935</v>
      </c>
      <c r="M61" s="40">
        <f t="shared" si="27"/>
        <v>0.29112522933693197</v>
      </c>
      <c r="N61" s="40">
        <f t="shared" si="27"/>
        <v>0.20318114964140041</v>
      </c>
      <c r="O61" s="40">
        <f t="shared" si="27"/>
        <v>0.2471531894891662</v>
      </c>
      <c r="P61" s="40">
        <f t="shared" si="27"/>
        <v>0.26989734803111404</v>
      </c>
      <c r="Q61" s="40">
        <f t="shared" si="27"/>
        <v>0.30022289275371111</v>
      </c>
      <c r="R61" s="40">
        <f t="shared" ref="R61:Z61" si="32">R25/$B$34*100</f>
        <v>0.16072538702976452</v>
      </c>
      <c r="S61" s="40">
        <f t="shared" si="32"/>
        <v>0.17133932768267351</v>
      </c>
      <c r="T61" s="40">
        <f t="shared" si="32"/>
        <v>7.126503009810313E-2</v>
      </c>
      <c r="U61" s="40">
        <f t="shared" si="32"/>
        <v>2.1227881305817955E-2</v>
      </c>
      <c r="V61" s="40">
        <f t="shared" si="32"/>
        <v>7.5813861806492688E-3</v>
      </c>
      <c r="W61" s="40">
        <f t="shared" si="32"/>
        <v>0</v>
      </c>
      <c r="X61" s="17">
        <f t="shared" si="32"/>
        <v>0.90673378720565279</v>
      </c>
      <c r="Y61" s="17">
        <f t="shared" si="32"/>
        <v>2.6140619550878683</v>
      </c>
      <c r="Z61" s="17">
        <f t="shared" si="32"/>
        <v>1.0022592530818335</v>
      </c>
    </row>
    <row r="62" spans="1:26" ht="26.25" customHeight="1" x14ac:dyDescent="0.15">
      <c r="A62" s="6" t="s">
        <v>44</v>
      </c>
      <c r="B62" s="17">
        <f t="shared" si="27"/>
        <v>6.8929963154463163</v>
      </c>
      <c r="C62" s="40">
        <f t="shared" si="27"/>
        <v>0.39271580415763213</v>
      </c>
      <c r="D62" s="40">
        <f t="shared" si="27"/>
        <v>0.45033433913056664</v>
      </c>
      <c r="E62" s="40">
        <f t="shared" si="27"/>
        <v>0.43365528953313826</v>
      </c>
      <c r="F62" s="40">
        <f t="shared" si="27"/>
        <v>0.42607390335248896</v>
      </c>
      <c r="G62" s="40">
        <f t="shared" si="27"/>
        <v>0.38513441797698295</v>
      </c>
      <c r="H62" s="40">
        <f t="shared" si="27"/>
        <v>0.35026004154599627</v>
      </c>
      <c r="I62" s="40">
        <f t="shared" si="27"/>
        <v>0.41394368546345012</v>
      </c>
      <c r="J62" s="40">
        <f t="shared" si="27"/>
        <v>0.41091113099119048</v>
      </c>
      <c r="K62" s="40">
        <f t="shared" si="27"/>
        <v>0.5079528741035011</v>
      </c>
      <c r="L62" s="40">
        <f t="shared" si="27"/>
        <v>0.55647374565965646</v>
      </c>
      <c r="M62" s="40">
        <f t="shared" si="27"/>
        <v>0.42304134888022926</v>
      </c>
      <c r="N62" s="40">
        <f t="shared" si="27"/>
        <v>0.39878091310215158</v>
      </c>
      <c r="O62" s="40">
        <f t="shared" si="27"/>
        <v>0.34571120983760667</v>
      </c>
      <c r="P62" s="40">
        <f t="shared" si="27"/>
        <v>0.36239025943503511</v>
      </c>
      <c r="Q62" s="40">
        <f t="shared" si="27"/>
        <v>0.38968324968537249</v>
      </c>
      <c r="R62" s="40">
        <f t="shared" ref="R62:Z62" si="33">R26/$B$34*100</f>
        <v>0.23502297160012736</v>
      </c>
      <c r="S62" s="40">
        <f t="shared" si="33"/>
        <v>0.20318114964140041</v>
      </c>
      <c r="T62" s="40">
        <f t="shared" si="33"/>
        <v>0.13039984230716745</v>
      </c>
      <c r="U62" s="40">
        <f t="shared" si="33"/>
        <v>5.7618534972934454E-2</v>
      </c>
      <c r="V62" s="40">
        <f t="shared" si="33"/>
        <v>1.5162772361298538E-2</v>
      </c>
      <c r="W62" s="40">
        <f t="shared" si="33"/>
        <v>4.548831708389562E-3</v>
      </c>
      <c r="X62" s="17">
        <f t="shared" si="33"/>
        <v>1.2767054328213372</v>
      </c>
      <c r="Y62" s="17">
        <f t="shared" si="33"/>
        <v>4.2182832709132541</v>
      </c>
      <c r="Z62" s="17">
        <f t="shared" si="33"/>
        <v>1.3980076117117255</v>
      </c>
    </row>
    <row r="63" spans="1:26" ht="26.25" customHeight="1" x14ac:dyDescent="0.15">
      <c r="A63" s="6" t="s">
        <v>45</v>
      </c>
      <c r="B63" s="17">
        <f t="shared" si="27"/>
        <v>2.0772998134979002</v>
      </c>
      <c r="C63" s="40">
        <f t="shared" si="27"/>
        <v>0.10007429758457037</v>
      </c>
      <c r="D63" s="40">
        <f t="shared" si="27"/>
        <v>0.12281845612651816</v>
      </c>
      <c r="E63" s="40">
        <f t="shared" si="27"/>
        <v>0.10917196100134949</v>
      </c>
      <c r="F63" s="40">
        <f t="shared" si="27"/>
        <v>0.11523706994586891</v>
      </c>
      <c r="G63" s="40">
        <f t="shared" si="27"/>
        <v>0.11372079270973905</v>
      </c>
      <c r="H63" s="40">
        <f t="shared" si="27"/>
        <v>0.10613940652908976</v>
      </c>
      <c r="I63" s="40">
        <f t="shared" si="27"/>
        <v>0.11220451547360918</v>
      </c>
      <c r="J63" s="40">
        <f t="shared" si="27"/>
        <v>0.10613940652908976</v>
      </c>
      <c r="K63" s="40">
        <f t="shared" si="27"/>
        <v>0.10765568376521963</v>
      </c>
      <c r="L63" s="40">
        <f t="shared" si="27"/>
        <v>0.14707889190459583</v>
      </c>
      <c r="M63" s="40">
        <f t="shared" si="27"/>
        <v>0.13039984230716745</v>
      </c>
      <c r="N63" s="40">
        <f t="shared" si="27"/>
        <v>0.1288835650710376</v>
      </c>
      <c r="O63" s="40">
        <f t="shared" si="27"/>
        <v>0.13949750572394656</v>
      </c>
      <c r="P63" s="40">
        <f t="shared" si="27"/>
        <v>0.13949750572394656</v>
      </c>
      <c r="Q63" s="40">
        <f t="shared" si="27"/>
        <v>0.1622416642658944</v>
      </c>
      <c r="R63" s="40">
        <f t="shared" ref="R63:Z63" si="34">R27/$B$34*100</f>
        <v>9.5525465876180798E-2</v>
      </c>
      <c r="S63" s="40">
        <f t="shared" si="34"/>
        <v>6.3683643917453861E-2</v>
      </c>
      <c r="T63" s="40">
        <f t="shared" si="34"/>
        <v>4.7004594320025475E-2</v>
      </c>
      <c r="U63" s="40">
        <f t="shared" si="34"/>
        <v>2.1227881305817955E-2</v>
      </c>
      <c r="V63" s="40">
        <f t="shared" si="34"/>
        <v>9.097663416779124E-3</v>
      </c>
      <c r="W63" s="40">
        <f t="shared" si="34"/>
        <v>0</v>
      </c>
      <c r="X63" s="17">
        <f t="shared" si="34"/>
        <v>0.33206471471243804</v>
      </c>
      <c r="Y63" s="17">
        <f t="shared" si="34"/>
        <v>1.2069566799593638</v>
      </c>
      <c r="Z63" s="17">
        <f t="shared" si="34"/>
        <v>0.53827841882609817</v>
      </c>
    </row>
    <row r="64" spans="1:26" ht="26.25" customHeight="1" x14ac:dyDescent="0.15">
      <c r="A64" s="6" t="s">
        <v>46</v>
      </c>
      <c r="B64" s="17">
        <f t="shared" si="27"/>
        <v>1.8377280101893829</v>
      </c>
      <c r="C64" s="40">
        <f t="shared" si="27"/>
        <v>0.10613940652908976</v>
      </c>
      <c r="D64" s="40">
        <f t="shared" si="27"/>
        <v>0.10765568376521963</v>
      </c>
      <c r="E64" s="40">
        <f t="shared" si="27"/>
        <v>9.097663416779124E-2</v>
      </c>
      <c r="F64" s="40">
        <f t="shared" si="27"/>
        <v>7.429758457036284E-2</v>
      </c>
      <c r="G64" s="40">
        <f t="shared" si="27"/>
        <v>6.5199921153583723E-2</v>
      </c>
      <c r="H64" s="40">
        <f t="shared" si="27"/>
        <v>6.2167366681324013E-2</v>
      </c>
      <c r="I64" s="40">
        <f t="shared" si="27"/>
        <v>0.11372079270973905</v>
      </c>
      <c r="J64" s="40">
        <f t="shared" si="27"/>
        <v>0.11068823823747935</v>
      </c>
      <c r="K64" s="40">
        <f t="shared" si="27"/>
        <v>0.12281845612651816</v>
      </c>
      <c r="L64" s="40">
        <f t="shared" si="27"/>
        <v>0.10159057482070021</v>
      </c>
      <c r="M64" s="40">
        <f t="shared" si="27"/>
        <v>0.10159057482070021</v>
      </c>
      <c r="N64" s="40">
        <f t="shared" si="27"/>
        <v>8.0362693514882261E-2</v>
      </c>
      <c r="O64" s="40">
        <f t="shared" si="27"/>
        <v>0.10613940652908976</v>
      </c>
      <c r="P64" s="40">
        <f t="shared" si="27"/>
        <v>0.12736728783490772</v>
      </c>
      <c r="Q64" s="40">
        <f t="shared" si="27"/>
        <v>0.14707889190459583</v>
      </c>
      <c r="R64" s="40">
        <f t="shared" ref="R64:Z64" si="35">R28/$B$34*100</f>
        <v>9.8558020348440509E-2</v>
      </c>
      <c r="S64" s="40">
        <f t="shared" si="35"/>
        <v>7.429758457036284E-2</v>
      </c>
      <c r="T64" s="40">
        <f t="shared" si="35"/>
        <v>6.6716198389713571E-2</v>
      </c>
      <c r="U64" s="40">
        <f t="shared" si="35"/>
        <v>5.6102257736804592E-2</v>
      </c>
      <c r="V64" s="40">
        <f t="shared" si="35"/>
        <v>1.6679049597428393E-2</v>
      </c>
      <c r="W64" s="40">
        <f t="shared" si="35"/>
        <v>7.5813861806492688E-3</v>
      </c>
      <c r="X64" s="17">
        <f t="shared" si="35"/>
        <v>0.30477172446210066</v>
      </c>
      <c r="Y64" s="17">
        <f t="shared" si="35"/>
        <v>0.93857560916437954</v>
      </c>
      <c r="Z64" s="17">
        <f t="shared" si="35"/>
        <v>0.59438067656290272</v>
      </c>
    </row>
    <row r="65" spans="1:28" ht="26.25" customHeight="1" x14ac:dyDescent="0.15">
      <c r="A65" s="6" t="s">
        <v>47</v>
      </c>
      <c r="B65" s="17">
        <f t="shared" si="27"/>
        <v>1.9302209215933039</v>
      </c>
      <c r="C65" s="40">
        <f t="shared" si="27"/>
        <v>0.10310685205683007</v>
      </c>
      <c r="D65" s="40">
        <f t="shared" si="27"/>
        <v>9.8558020348440509E-2</v>
      </c>
      <c r="E65" s="40">
        <f t="shared" si="27"/>
        <v>0.1182696244181286</v>
      </c>
      <c r="F65" s="40">
        <f t="shared" si="27"/>
        <v>9.097663416779124E-2</v>
      </c>
      <c r="G65" s="40">
        <f t="shared" si="27"/>
        <v>7.2781307334232992E-2</v>
      </c>
      <c r="H65" s="40">
        <f t="shared" si="27"/>
        <v>0.10917196100134949</v>
      </c>
      <c r="I65" s="40">
        <f t="shared" si="27"/>
        <v>0.11220451547360918</v>
      </c>
      <c r="J65" s="40">
        <f t="shared" si="27"/>
        <v>0.13949750572394656</v>
      </c>
      <c r="K65" s="40">
        <f t="shared" si="27"/>
        <v>0.13343239677942714</v>
      </c>
      <c r="L65" s="40">
        <f t="shared" si="27"/>
        <v>0.14253006019620626</v>
      </c>
      <c r="M65" s="40">
        <f t="shared" si="27"/>
        <v>0.1213021788903883</v>
      </c>
      <c r="N65" s="40">
        <f t="shared" si="27"/>
        <v>0.10007429758457037</v>
      </c>
      <c r="O65" s="40">
        <f t="shared" si="27"/>
        <v>0.12281845612651816</v>
      </c>
      <c r="P65" s="40">
        <f t="shared" si="27"/>
        <v>0.12736728783490772</v>
      </c>
      <c r="Q65" s="40">
        <f t="shared" si="27"/>
        <v>0.14404633743233614</v>
      </c>
      <c r="R65" s="40">
        <f t="shared" ref="R65:Z65" si="36">R29/$B$34*100</f>
        <v>9.097663416779124E-2</v>
      </c>
      <c r="S65" s="40">
        <f t="shared" si="36"/>
        <v>4.3972039847765765E-2</v>
      </c>
      <c r="T65" s="40">
        <f t="shared" si="36"/>
        <v>4.0939485375506054E-2</v>
      </c>
      <c r="U65" s="40">
        <f t="shared" si="36"/>
        <v>1.0613940652908977E-2</v>
      </c>
      <c r="V65" s="40">
        <f t="shared" si="36"/>
        <v>3.0325544722597077E-3</v>
      </c>
      <c r="W65" s="40">
        <f t="shared" si="36"/>
        <v>4.548831708389562E-3</v>
      </c>
      <c r="X65" s="17">
        <f t="shared" si="36"/>
        <v>0.31993449682339919</v>
      </c>
      <c r="Y65" s="17">
        <f t="shared" si="36"/>
        <v>1.1447893132780396</v>
      </c>
      <c r="Z65" s="17">
        <f t="shared" si="36"/>
        <v>0.46549711149186518</v>
      </c>
    </row>
    <row r="66" spans="1:28" ht="26.25" customHeight="1" x14ac:dyDescent="0.15">
      <c r="A66" s="6" t="s">
        <v>48</v>
      </c>
      <c r="B66" s="17">
        <f t="shared" si="27"/>
        <v>4.7929523434064683</v>
      </c>
      <c r="C66" s="40">
        <f t="shared" si="27"/>
        <v>0.20924625858591986</v>
      </c>
      <c r="D66" s="40">
        <f t="shared" si="27"/>
        <v>0.2501857439614259</v>
      </c>
      <c r="E66" s="40">
        <f t="shared" si="27"/>
        <v>0.25625085290594529</v>
      </c>
      <c r="F66" s="40">
        <f t="shared" si="27"/>
        <v>0.27444617973950358</v>
      </c>
      <c r="G66" s="40">
        <f t="shared" si="27"/>
        <v>0.23350669436399749</v>
      </c>
      <c r="H66" s="40">
        <f t="shared" si="27"/>
        <v>0.21076253582204973</v>
      </c>
      <c r="I66" s="40">
        <f t="shared" si="27"/>
        <v>0.24412063501690648</v>
      </c>
      <c r="J66" s="40">
        <f t="shared" si="27"/>
        <v>0.27747873421176328</v>
      </c>
      <c r="K66" s="40">
        <f t="shared" si="27"/>
        <v>0.31690194235113944</v>
      </c>
      <c r="L66" s="40">
        <f t="shared" si="27"/>
        <v>0.3093205561704902</v>
      </c>
      <c r="M66" s="40">
        <f t="shared" si="27"/>
        <v>0.34874376430986642</v>
      </c>
      <c r="N66" s="40">
        <f t="shared" si="27"/>
        <v>0.29870661551758121</v>
      </c>
      <c r="O66" s="40">
        <f t="shared" si="27"/>
        <v>0.3138693878788798</v>
      </c>
      <c r="P66" s="40">
        <f t="shared" si="27"/>
        <v>0.37755303179633365</v>
      </c>
      <c r="Q66" s="40">
        <f t="shared" si="27"/>
        <v>0.34571120983760667</v>
      </c>
      <c r="R66" s="40">
        <f t="shared" ref="R66:Z66" si="37">R30/$B$34*100</f>
        <v>0.21834392200269898</v>
      </c>
      <c r="S66" s="40">
        <f t="shared" si="37"/>
        <v>0.13039984230716745</v>
      </c>
      <c r="T66" s="40">
        <f t="shared" si="37"/>
        <v>9.8558020348440509E-2</v>
      </c>
      <c r="U66" s="40">
        <f t="shared" si="37"/>
        <v>5.7618534972934454E-2</v>
      </c>
      <c r="V66" s="40">
        <f t="shared" si="37"/>
        <v>1.5162772361298538E-2</v>
      </c>
      <c r="W66" s="40">
        <f t="shared" si="37"/>
        <v>6.0651089445194154E-3</v>
      </c>
      <c r="X66" s="17">
        <f t="shared" si="37"/>
        <v>0.71568285545329102</v>
      </c>
      <c r="Y66" s="17">
        <f t="shared" si="37"/>
        <v>2.8278570453821779</v>
      </c>
      <c r="Z66" s="17">
        <f t="shared" si="37"/>
        <v>1.2494124425709998</v>
      </c>
    </row>
    <row r="67" spans="1:28" ht="26.25" customHeight="1" x14ac:dyDescent="0.15">
      <c r="A67" s="6" t="s">
        <v>49</v>
      </c>
      <c r="B67" s="17">
        <f t="shared" si="27"/>
        <v>6.7353034828888116</v>
      </c>
      <c r="C67" s="40">
        <f t="shared" ref="C67:W67" si="38">C31/$B$34*100</f>
        <v>0.34419493260147688</v>
      </c>
      <c r="D67" s="40">
        <f t="shared" si="38"/>
        <v>0.34419493260147688</v>
      </c>
      <c r="E67" s="40">
        <f t="shared" si="38"/>
        <v>0.34571120983760667</v>
      </c>
      <c r="F67" s="40">
        <f t="shared" si="38"/>
        <v>0.35329259601825597</v>
      </c>
      <c r="G67" s="40">
        <f t="shared" si="38"/>
        <v>0.41091113099119048</v>
      </c>
      <c r="H67" s="40">
        <f t="shared" si="38"/>
        <v>0.35329259601825597</v>
      </c>
      <c r="I67" s="40">
        <f t="shared" si="38"/>
        <v>0.40787857651893072</v>
      </c>
      <c r="J67" s="40">
        <f t="shared" si="38"/>
        <v>0.38816697244924259</v>
      </c>
      <c r="K67" s="40">
        <f t="shared" si="38"/>
        <v>0.43365528953313826</v>
      </c>
      <c r="L67" s="40">
        <f t="shared" si="38"/>
        <v>0.51098542857576079</v>
      </c>
      <c r="M67" s="40">
        <f t="shared" si="38"/>
        <v>0.52918075540931908</v>
      </c>
      <c r="N67" s="40">
        <f t="shared" si="38"/>
        <v>0.4412366757137875</v>
      </c>
      <c r="O67" s="40">
        <f t="shared" si="38"/>
        <v>0.42455762611635905</v>
      </c>
      <c r="P67" s="40">
        <f t="shared" si="38"/>
        <v>0.41697623993570981</v>
      </c>
      <c r="Q67" s="40">
        <f t="shared" si="38"/>
        <v>0.39423208139376203</v>
      </c>
      <c r="R67" s="40">
        <f t="shared" si="38"/>
        <v>0.20014859516914074</v>
      </c>
      <c r="S67" s="40">
        <f t="shared" si="38"/>
        <v>0.19711604069688102</v>
      </c>
      <c r="T67" s="40">
        <f t="shared" si="38"/>
        <v>0.15011144637685556</v>
      </c>
      <c r="U67" s="40">
        <f t="shared" si="38"/>
        <v>6.6716198389713571E-2</v>
      </c>
      <c r="V67" s="40">
        <f t="shared" si="38"/>
        <v>2.1227881305817955E-2</v>
      </c>
      <c r="W67" s="40">
        <f t="shared" si="38"/>
        <v>1.5162772361298539E-3</v>
      </c>
      <c r="X67" s="17">
        <f t="shared" ref="X67:Z70" si="39">X31/$B$34*100</f>
        <v>1.0341010750405604</v>
      </c>
      <c r="Y67" s="17">
        <f t="shared" si="39"/>
        <v>4.2531576473442403</v>
      </c>
      <c r="Z67" s="17">
        <f t="shared" si="39"/>
        <v>1.4480447605040105</v>
      </c>
    </row>
    <row r="68" spans="1:28" ht="26.25" customHeight="1" x14ac:dyDescent="0.15">
      <c r="A68" s="6" t="s">
        <v>50</v>
      </c>
      <c r="B68" s="17">
        <f t="shared" si="27"/>
        <v>5.2599657321344635</v>
      </c>
      <c r="C68" s="40">
        <f t="shared" ref="C68:W68" si="40">C32/$B$34*100</f>
        <v>0.2501857439614259</v>
      </c>
      <c r="D68" s="40">
        <f t="shared" si="40"/>
        <v>0.27292990250337373</v>
      </c>
      <c r="E68" s="40">
        <f t="shared" si="40"/>
        <v>0.3138693878788798</v>
      </c>
      <c r="F68" s="40">
        <f t="shared" si="40"/>
        <v>0.26989734803111404</v>
      </c>
      <c r="G68" s="40">
        <f t="shared" si="40"/>
        <v>0.29567406104532151</v>
      </c>
      <c r="H68" s="40">
        <f t="shared" si="40"/>
        <v>0.2577671301420752</v>
      </c>
      <c r="I68" s="40">
        <f t="shared" si="40"/>
        <v>0.21834392200269898</v>
      </c>
      <c r="J68" s="40">
        <f t="shared" si="40"/>
        <v>0.33964610089308728</v>
      </c>
      <c r="K68" s="40">
        <f t="shared" si="40"/>
        <v>0.3790693090324635</v>
      </c>
      <c r="L68" s="40">
        <f t="shared" si="40"/>
        <v>0.40787857651893072</v>
      </c>
      <c r="M68" s="40">
        <f t="shared" si="40"/>
        <v>0.34419493260147688</v>
      </c>
      <c r="N68" s="40">
        <f t="shared" si="40"/>
        <v>0.29112522933693197</v>
      </c>
      <c r="O68" s="40">
        <f t="shared" si="40"/>
        <v>0.28506012039241252</v>
      </c>
      <c r="P68" s="40">
        <f t="shared" si="40"/>
        <v>0.3730042000879441</v>
      </c>
      <c r="Q68" s="40">
        <f t="shared" si="40"/>
        <v>0.3730042000879441</v>
      </c>
      <c r="R68" s="40">
        <f t="shared" si="40"/>
        <v>0.23350669436399749</v>
      </c>
      <c r="S68" s="40">
        <f t="shared" si="40"/>
        <v>0.1880183772801019</v>
      </c>
      <c r="T68" s="40">
        <f t="shared" si="40"/>
        <v>0.11978590165425847</v>
      </c>
      <c r="U68" s="40">
        <f t="shared" si="40"/>
        <v>3.4874376430986641E-2</v>
      </c>
      <c r="V68" s="40">
        <f t="shared" si="40"/>
        <v>9.097663416779124E-3</v>
      </c>
      <c r="W68" s="40">
        <f t="shared" si="40"/>
        <v>3.0325544722597077E-3</v>
      </c>
      <c r="X68" s="17">
        <f t="shared" si="39"/>
        <v>0.83698503434367943</v>
      </c>
      <c r="Y68" s="17">
        <f t="shared" si="39"/>
        <v>3.0886567299965124</v>
      </c>
      <c r="Z68" s="17">
        <f t="shared" si="39"/>
        <v>1.3343239677942715</v>
      </c>
    </row>
    <row r="69" spans="1:28" ht="26.25" customHeight="1" x14ac:dyDescent="0.15">
      <c r="A69" s="6" t="s">
        <v>51</v>
      </c>
      <c r="B69" s="17">
        <f t="shared" si="27"/>
        <v>8.2030598474625105</v>
      </c>
      <c r="C69" s="40">
        <f t="shared" ref="C69:W69" si="41">C33/$B$34*100</f>
        <v>0.53221330988157878</v>
      </c>
      <c r="D69" s="40">
        <f t="shared" si="41"/>
        <v>0.74904095464814791</v>
      </c>
      <c r="E69" s="40">
        <f t="shared" si="41"/>
        <v>0.89611984655274379</v>
      </c>
      <c r="F69" s="40">
        <f t="shared" si="41"/>
        <v>0.64290154811905809</v>
      </c>
      <c r="G69" s="40">
        <f t="shared" si="41"/>
        <v>0.32296705129565889</v>
      </c>
      <c r="H69" s="40">
        <f t="shared" si="41"/>
        <v>0.24412063501690648</v>
      </c>
      <c r="I69" s="40">
        <f t="shared" si="41"/>
        <v>0.33812982365695743</v>
      </c>
      <c r="J69" s="40">
        <f t="shared" si="41"/>
        <v>0.6277387757577596</v>
      </c>
      <c r="K69" s="40">
        <f t="shared" si="41"/>
        <v>0.89763612378887347</v>
      </c>
      <c r="L69" s="40">
        <f t="shared" si="41"/>
        <v>0.94312444087276925</v>
      </c>
      <c r="M69" s="40">
        <f t="shared" si="41"/>
        <v>0.61257600339646101</v>
      </c>
      <c r="N69" s="40">
        <f t="shared" si="41"/>
        <v>0.38513441797698295</v>
      </c>
      <c r="O69" s="40">
        <f t="shared" si="41"/>
        <v>0.30477172446210066</v>
      </c>
      <c r="P69" s="40">
        <f t="shared" si="41"/>
        <v>0.24108808054464681</v>
      </c>
      <c r="Q69" s="40">
        <f t="shared" si="41"/>
        <v>0.21834392200269898</v>
      </c>
      <c r="R69" s="40">
        <f t="shared" si="41"/>
        <v>8.794407969553153E-2</v>
      </c>
      <c r="S69" s="40">
        <f t="shared" si="41"/>
        <v>8.0362693514882261E-2</v>
      </c>
      <c r="T69" s="40">
        <f t="shared" si="41"/>
        <v>5.9134812209064302E-2</v>
      </c>
      <c r="U69" s="40">
        <f t="shared" si="41"/>
        <v>1.3646495125168686E-2</v>
      </c>
      <c r="V69" s="40">
        <f t="shared" si="41"/>
        <v>6.0651089445194154E-3</v>
      </c>
      <c r="W69" s="40">
        <f t="shared" si="41"/>
        <v>0</v>
      </c>
      <c r="X69" s="17">
        <f t="shared" si="39"/>
        <v>2.1773741110824703</v>
      </c>
      <c r="Y69" s="17">
        <f t="shared" si="39"/>
        <v>5.3191005443435282</v>
      </c>
      <c r="Z69" s="17">
        <f t="shared" si="39"/>
        <v>0.70658519203651193</v>
      </c>
    </row>
    <row r="70" spans="1:28" s="19" customFormat="1" ht="26.25" customHeight="1" x14ac:dyDescent="0.15">
      <c r="A70" s="18" t="s">
        <v>56</v>
      </c>
      <c r="B70" s="20">
        <v>100</v>
      </c>
      <c r="C70" s="21">
        <f t="shared" si="27"/>
        <v>5.8770905672393141</v>
      </c>
      <c r="D70" s="21">
        <f t="shared" si="27"/>
        <v>6.6534245121378</v>
      </c>
      <c r="E70" s="21">
        <f t="shared" si="27"/>
        <v>6.6428105714848904</v>
      </c>
      <c r="F70" s="21">
        <f t="shared" si="27"/>
        <v>5.7072675167927702</v>
      </c>
      <c r="G70" s="21">
        <f t="shared" si="27"/>
        <v>5.0416218101317645</v>
      </c>
      <c r="H70" s="41">
        <f t="shared" si="27"/>
        <v>5.1189519491743871</v>
      </c>
      <c r="I70" s="41">
        <f t="shared" si="27"/>
        <v>5.7072675167927702</v>
      </c>
      <c r="J70" s="41">
        <f t="shared" si="27"/>
        <v>6.8702521569043693</v>
      </c>
      <c r="K70" s="41">
        <f t="shared" si="27"/>
        <v>7.2129308122697147</v>
      </c>
      <c r="L70" s="41">
        <f t="shared" si="27"/>
        <v>7.648102379038983</v>
      </c>
      <c r="M70" s="21">
        <f t="shared" si="27"/>
        <v>6.7641127503752783</v>
      </c>
      <c r="N70" s="21">
        <f t="shared" si="27"/>
        <v>5.4206911191642284</v>
      </c>
      <c r="O70" s="21">
        <f t="shared" si="27"/>
        <v>5.2296401874118663</v>
      </c>
      <c r="P70" s="21">
        <f t="shared" si="27"/>
        <v>5.4631468817758639</v>
      </c>
      <c r="Q70" s="21">
        <f t="shared" si="27"/>
        <v>5.5889978923746417</v>
      </c>
      <c r="R70" s="21">
        <f t="shared" ref="R70:W70" si="42">R34/$B$34*100</f>
        <v>3.2675774438598357</v>
      </c>
      <c r="S70" s="21">
        <f t="shared" si="42"/>
        <v>2.7990477778957104</v>
      </c>
      <c r="T70" s="21">
        <f t="shared" si="42"/>
        <v>1.8938302679261876</v>
      </c>
      <c r="U70" s="21">
        <f t="shared" si="42"/>
        <v>0.81120832132947196</v>
      </c>
      <c r="V70" s="21">
        <f t="shared" si="42"/>
        <v>0.22895786265560797</v>
      </c>
      <c r="W70" s="21">
        <f t="shared" si="42"/>
        <v>5.3069703264544882E-2</v>
      </c>
      <c r="X70" s="21">
        <f t="shared" si="39"/>
        <v>19.173325650862001</v>
      </c>
      <c r="Y70" s="21">
        <f t="shared" si="39"/>
        <v>60.720838198056136</v>
      </c>
      <c r="Z70" s="21">
        <f t="shared" si="39"/>
        <v>20.105836151081864</v>
      </c>
      <c r="AB70" s="29"/>
    </row>
    <row r="71" spans="1:28" x14ac:dyDescent="0.1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:28" x14ac:dyDescent="0.15">
      <c r="N72" s="4"/>
      <c r="O72" s="4"/>
      <c r="Z72" s="16" t="s">
        <v>25</v>
      </c>
    </row>
  </sheetData>
  <mergeCells count="7">
    <mergeCell ref="D1:E1"/>
    <mergeCell ref="X3:Z3"/>
    <mergeCell ref="X39:Z39"/>
    <mergeCell ref="B3:B4"/>
    <mergeCell ref="A3:A4"/>
    <mergeCell ref="B39:B40"/>
    <mergeCell ref="A39:A40"/>
  </mergeCells>
  <phoneticPr fontId="5"/>
  <printOptions horizontalCentered="1" verticalCentered="1"/>
  <pageMargins left="0.25" right="0.25" top="0.75" bottom="0.75" header="0.3" footer="0.3"/>
  <pageSetup paperSize="9" scale="57" fitToHeight="0" orientation="landscape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R5.1</vt:lpstr>
      <vt:lpstr>R5.1!Print_Area</vt:lpstr>
      <vt:lpstr>R5.1!Print_Titles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tomilg1052</cp:lastModifiedBy>
  <cp:lastPrinted>2023-02-01T05:52:39Z</cp:lastPrinted>
  <dcterms:created xsi:type="dcterms:W3CDTF">2011-11-07T01:48:53Z</dcterms:created>
  <dcterms:modified xsi:type="dcterms:W3CDTF">2023-02-01T05:53:45Z</dcterms:modified>
</cp:coreProperties>
</file>