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12" sheetId="1" r:id="rId1"/>
  </sheets>
  <definedNames>
    <definedName name="_xlnm.Print_Area" localSheetId="0">'R4.12'!$A$1:$Z$72</definedName>
    <definedName name="_xlnm.Print_Titles" localSheetId="0">'R4.12'!$A:$A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<sst xmlns="http://schemas.openxmlformats.org/spreadsheetml/2006/main" count="125" uniqueCount="67">
  <si>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</si>
  <si>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</si>
  <si>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</si>
  <si>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</si>
  <si>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</si>
  <si>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</si>
  <si>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</si>
  <si>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</si>
  <si>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</si>
  <si>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</si>
  <si>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</si>
  <si>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</si>
  <si>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</si>
  <si>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</si>
  <si>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</si>
  <si>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</si>
  <si>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</si>
  <si>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</si>
  <si>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</si>
  <si>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</si>
  <si>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</si>
  <si>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</si>
  <si>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</si>
  <si>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</si>
  <si>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</si>
  <si>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</si>
  <si>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</si>
  <si>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</si>
  <si>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</si>
  <si>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</si>
  <si>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</si>
  <si>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</si>
  <si>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</si>
  <si>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</si>
  <si>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</si>
  <si>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</si>
  <si>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</si>
  <si>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</si>
  <si>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</si>
  <si>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</si>
  <si>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</si>
  <si>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</si>
  <si>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</si>
  <si>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</si>
  <si>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</si>
  <si>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</si>
  <si>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</si>
  <si>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</si>
  <si>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</si>
  <si>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</si>
  <si>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</si>
  <si>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</si>
  <si>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</si>
  <si>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</si>
  <si>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</si>
  <si>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</si>
  <si>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</si>
  <si>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</si>
  <si>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</si>
  <si>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</si>
  <si>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</si>
  <si>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</si>
  <si>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</si>
  <si>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</si>
  <si>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</si>
  <si>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ふるさと納税班</t>
  </si>
  <si>
    <r>
      <t>（令和4年12月31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</si>
</sst>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8" fontId="53" fillId="34" borderId="0" xfId="0" applyNumberFormat="1" applyFont="1" applyFill="1" applyAlignment="1">
      <alignment vertical="center"/>
    </xf>
    <xf numFmtId="38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38" fontId="13" fillId="34" borderId="0" xfId="0" applyNumberFormat="1" applyFont="1" applyFill="1" applyAlignment="1">
      <alignment vertical="center"/>
    </xf>
    <xf numFmtId="38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vertical="center"/>
    </xf>
    <xf numFmtId="38" fontId="54" fillId="34" borderId="0" xfId="0" applyNumberFormat="1" applyFont="1" applyFill="1" applyAlignment="1">
      <alignment vertical="center"/>
    </xf>
    <xf numFmtId="38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3" fontId="3" fillId="35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8" sqref="H28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61">
        <f>SUM(X34:Z34)</f>
        <v>65954</v>
      </c>
      <c r="E1" s="61"/>
      <c r="F1" s="19"/>
      <c r="G1" s="12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50" t="s">
        <v>1</v>
      </c>
    </row>
    <row r="3" spans="1:26" ht="18.75" customHeight="1">
      <c r="A3" s="67" t="s">
        <v>27</v>
      </c>
      <c r="B3" s="65" t="s">
        <v>28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2" t="s">
        <v>2</v>
      </c>
      <c r="Y3" s="63"/>
      <c r="Z3" s="64"/>
    </row>
    <row r="4" spans="1:26" ht="30.75" customHeight="1">
      <c r="A4" s="67"/>
      <c r="B4" s="66"/>
      <c r="C4" s="60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53" customFormat="1" ht="26.25" customHeight="1">
      <c r="A5" s="9" t="s">
        <v>52</v>
      </c>
      <c r="B5" s="10">
        <f aca="true" t="shared" si="0" ref="B5:B11">SUM(C5:W5)</f>
        <v>7070</v>
      </c>
      <c r="C5" s="44">
        <v>475</v>
      </c>
      <c r="D5" s="30">
        <v>499</v>
      </c>
      <c r="E5" s="30">
        <v>451</v>
      </c>
      <c r="F5" s="30">
        <v>346</v>
      </c>
      <c r="G5" s="30">
        <v>356</v>
      </c>
      <c r="H5" s="30">
        <v>447</v>
      </c>
      <c r="I5" s="30">
        <v>522</v>
      </c>
      <c r="J5" s="30">
        <v>558</v>
      </c>
      <c r="K5" s="11">
        <v>486</v>
      </c>
      <c r="L5" s="30">
        <v>502</v>
      </c>
      <c r="M5" s="30">
        <v>481</v>
      </c>
      <c r="N5" s="30">
        <v>371</v>
      </c>
      <c r="O5" s="30">
        <v>370</v>
      </c>
      <c r="P5" s="30">
        <v>333</v>
      </c>
      <c r="Q5" s="30">
        <v>350</v>
      </c>
      <c r="R5" s="30">
        <v>186</v>
      </c>
      <c r="S5" s="30">
        <v>158</v>
      </c>
      <c r="T5" s="30">
        <v>109</v>
      </c>
      <c r="U5" s="30">
        <v>52</v>
      </c>
      <c r="V5" s="30">
        <v>16</v>
      </c>
      <c r="W5" s="11">
        <v>2</v>
      </c>
      <c r="X5" s="34">
        <f>SUM($C5:$E5)</f>
        <v>1425</v>
      </c>
      <c r="Y5" s="35">
        <f aca="true" t="shared" si="1" ref="Y5:Y16">SUM(F5:O5)</f>
        <v>4439</v>
      </c>
      <c r="Z5" s="35">
        <f aca="true" t="shared" si="2" ref="Z5:Z11">SUM(P5:W5)</f>
        <v>1206</v>
      </c>
      <c r="AA5" s="36">
        <f>SUM(X5:Z5)</f>
        <v>7070</v>
      </c>
      <c r="AB5" s="37" t="str">
        <f>IF(B5=AA5," ","miss")</f>
        <v> </v>
      </c>
    </row>
    <row r="6" spans="1:28" s="53" customFormat="1" ht="26.25" customHeight="1">
      <c r="A6" s="9" t="s">
        <v>29</v>
      </c>
      <c r="B6" s="10">
        <f>SUM(C6:W6)</f>
        <v>1143</v>
      </c>
      <c r="C6" s="30">
        <v>80</v>
      </c>
      <c r="D6" s="30">
        <v>79</v>
      </c>
      <c r="E6" s="30">
        <v>66</v>
      </c>
      <c r="F6" s="30">
        <v>36</v>
      </c>
      <c r="G6" s="30">
        <v>55</v>
      </c>
      <c r="H6" s="30">
        <v>61</v>
      </c>
      <c r="I6" s="30">
        <v>71</v>
      </c>
      <c r="J6" s="30">
        <v>109</v>
      </c>
      <c r="K6" s="30">
        <v>82</v>
      </c>
      <c r="L6" s="30">
        <v>71</v>
      </c>
      <c r="M6" s="30">
        <v>68</v>
      </c>
      <c r="N6" s="30">
        <v>52</v>
      </c>
      <c r="O6" s="30">
        <v>43</v>
      </c>
      <c r="P6" s="30">
        <v>59</v>
      </c>
      <c r="Q6" s="30">
        <v>66</v>
      </c>
      <c r="R6" s="30">
        <v>63</v>
      </c>
      <c r="S6" s="30">
        <v>43</v>
      </c>
      <c r="T6" s="30">
        <v>23</v>
      </c>
      <c r="U6" s="30">
        <v>13</v>
      </c>
      <c r="V6" s="30">
        <v>1</v>
      </c>
      <c r="W6" s="11">
        <v>2</v>
      </c>
      <c r="X6" s="34">
        <f>SUM($C6:$E6)</f>
        <v>225</v>
      </c>
      <c r="Y6" s="34">
        <f t="shared" si="1"/>
        <v>648</v>
      </c>
      <c r="Z6" s="34">
        <f t="shared" si="2"/>
        <v>270</v>
      </c>
      <c r="AA6" s="51">
        <f aca="true" t="shared" si="3" ref="AA6:AA34">SUM(X6:Z6)</f>
        <v>1143</v>
      </c>
      <c r="AB6" s="52"/>
    </row>
    <row r="7" spans="1:28" s="53" customFormat="1" ht="26.25" customHeight="1">
      <c r="A7" s="33" t="s">
        <v>60</v>
      </c>
      <c r="B7" s="10">
        <f t="shared" si="0"/>
        <v>1126</v>
      </c>
      <c r="C7" s="30">
        <v>101</v>
      </c>
      <c r="D7" s="30">
        <v>130</v>
      </c>
      <c r="E7" s="11">
        <v>84</v>
      </c>
      <c r="F7" s="30">
        <v>87</v>
      </c>
      <c r="G7" s="30">
        <v>59</v>
      </c>
      <c r="H7" s="30">
        <v>52</v>
      </c>
      <c r="I7" s="30">
        <v>80</v>
      </c>
      <c r="J7" s="30">
        <v>113</v>
      </c>
      <c r="K7" s="30">
        <v>78</v>
      </c>
      <c r="L7" s="11">
        <v>101</v>
      </c>
      <c r="M7" s="30">
        <v>75</v>
      </c>
      <c r="N7" s="30">
        <v>49</v>
      </c>
      <c r="O7" s="30">
        <v>37</v>
      </c>
      <c r="P7" s="30">
        <v>20</v>
      </c>
      <c r="Q7" s="30">
        <v>27</v>
      </c>
      <c r="R7" s="30">
        <v>15</v>
      </c>
      <c r="S7" s="30">
        <v>11</v>
      </c>
      <c r="T7" s="30">
        <v>5</v>
      </c>
      <c r="U7" s="30">
        <v>2</v>
      </c>
      <c r="V7" s="30">
        <v>0</v>
      </c>
      <c r="W7" s="11">
        <v>0</v>
      </c>
      <c r="X7" s="34">
        <f aca="true" t="shared" si="4" ref="X7:X33">SUM($C7:$E7)</f>
        <v>315</v>
      </c>
      <c r="Y7" s="34">
        <f t="shared" si="1"/>
        <v>731</v>
      </c>
      <c r="Z7" s="34">
        <f t="shared" si="2"/>
        <v>80</v>
      </c>
      <c r="AA7" s="51">
        <f t="shared" si="3"/>
        <v>1126</v>
      </c>
      <c r="AB7" s="52" t="str">
        <f aca="true" t="shared" si="5" ref="AB7:AB34">IF(B7=AA7," ","miss")</f>
        <v> </v>
      </c>
    </row>
    <row r="8" spans="1:28" s="53" customFormat="1" ht="26.25" customHeight="1">
      <c r="A8" s="33" t="s">
        <v>61</v>
      </c>
      <c r="B8" s="10">
        <f t="shared" si="0"/>
        <v>1516</v>
      </c>
      <c r="C8" s="30">
        <v>139</v>
      </c>
      <c r="D8" s="30">
        <v>157</v>
      </c>
      <c r="E8" s="30">
        <v>138</v>
      </c>
      <c r="F8" s="30">
        <v>99</v>
      </c>
      <c r="G8" s="30">
        <v>67</v>
      </c>
      <c r="H8" s="30">
        <v>71</v>
      </c>
      <c r="I8" s="30">
        <v>116</v>
      </c>
      <c r="J8" s="30">
        <v>134</v>
      </c>
      <c r="K8" s="30">
        <v>138</v>
      </c>
      <c r="L8" s="30">
        <v>161</v>
      </c>
      <c r="M8" s="30">
        <v>99</v>
      </c>
      <c r="N8" s="30">
        <v>62</v>
      </c>
      <c r="O8" s="30">
        <v>25</v>
      </c>
      <c r="P8" s="30">
        <v>36</v>
      </c>
      <c r="Q8" s="30">
        <v>29</v>
      </c>
      <c r="R8" s="30">
        <v>19</v>
      </c>
      <c r="S8" s="30">
        <v>13</v>
      </c>
      <c r="T8" s="30">
        <v>11</v>
      </c>
      <c r="U8" s="30">
        <v>2</v>
      </c>
      <c r="V8" s="30">
        <v>0</v>
      </c>
      <c r="W8" s="11">
        <v>0</v>
      </c>
      <c r="X8" s="34">
        <f t="shared" si="4"/>
        <v>434</v>
      </c>
      <c r="Y8" s="34">
        <f t="shared" si="1"/>
        <v>972</v>
      </c>
      <c r="Z8" s="34">
        <f t="shared" si="2"/>
        <v>110</v>
      </c>
      <c r="AA8" s="51">
        <f t="shared" si="3"/>
        <v>1516</v>
      </c>
      <c r="AB8" s="52" t="str">
        <f t="shared" si="5"/>
        <v> </v>
      </c>
    </row>
    <row r="9" spans="1:28" s="53" customFormat="1" ht="25.5" customHeight="1">
      <c r="A9" s="33" t="s">
        <v>62</v>
      </c>
      <c r="B9" s="10">
        <f t="shared" si="0"/>
        <v>867</v>
      </c>
      <c r="C9" s="30">
        <v>76</v>
      </c>
      <c r="D9" s="30">
        <v>81</v>
      </c>
      <c r="E9" s="30">
        <v>75</v>
      </c>
      <c r="F9" s="30">
        <v>55</v>
      </c>
      <c r="G9" s="30">
        <v>48</v>
      </c>
      <c r="H9" s="30">
        <v>44</v>
      </c>
      <c r="I9" s="30">
        <v>67</v>
      </c>
      <c r="J9" s="30">
        <v>62</v>
      </c>
      <c r="K9" s="30">
        <v>84</v>
      </c>
      <c r="L9" s="30">
        <v>66</v>
      </c>
      <c r="M9" s="30">
        <v>72</v>
      </c>
      <c r="N9" s="30">
        <v>38</v>
      </c>
      <c r="O9" s="30">
        <v>29</v>
      </c>
      <c r="P9" s="30">
        <v>22</v>
      </c>
      <c r="Q9" s="30">
        <v>17</v>
      </c>
      <c r="R9" s="30">
        <v>13</v>
      </c>
      <c r="S9" s="30">
        <v>9</v>
      </c>
      <c r="T9" s="30">
        <v>7</v>
      </c>
      <c r="U9" s="30">
        <v>2</v>
      </c>
      <c r="V9" s="30">
        <v>0</v>
      </c>
      <c r="W9" s="11">
        <v>0</v>
      </c>
      <c r="X9" s="34">
        <f t="shared" si="4"/>
        <v>232</v>
      </c>
      <c r="Y9" s="34">
        <f t="shared" si="1"/>
        <v>565</v>
      </c>
      <c r="Z9" s="34">
        <f t="shared" si="2"/>
        <v>70</v>
      </c>
      <c r="AA9" s="51">
        <f t="shared" si="3"/>
        <v>867</v>
      </c>
      <c r="AB9" s="52" t="str">
        <f t="shared" si="5"/>
        <v> </v>
      </c>
    </row>
    <row r="10" spans="1:28" s="53" customFormat="1" ht="26.25" customHeight="1">
      <c r="A10" s="33" t="s">
        <v>63</v>
      </c>
      <c r="B10" s="10">
        <f t="shared" si="0"/>
        <v>807</v>
      </c>
      <c r="C10" s="30">
        <v>58</v>
      </c>
      <c r="D10" s="30">
        <v>85</v>
      </c>
      <c r="E10" s="30">
        <v>56</v>
      </c>
      <c r="F10" s="30">
        <v>58</v>
      </c>
      <c r="G10" s="30">
        <v>45</v>
      </c>
      <c r="H10" s="30">
        <v>34</v>
      </c>
      <c r="I10" s="30">
        <v>44</v>
      </c>
      <c r="J10" s="30">
        <v>76</v>
      </c>
      <c r="K10" s="30">
        <v>71</v>
      </c>
      <c r="L10" s="30">
        <v>81</v>
      </c>
      <c r="M10" s="11">
        <v>53</v>
      </c>
      <c r="N10" s="30">
        <v>35</v>
      </c>
      <c r="O10" s="30">
        <v>25</v>
      </c>
      <c r="P10" s="30">
        <v>25</v>
      </c>
      <c r="Q10" s="30">
        <v>22</v>
      </c>
      <c r="R10" s="30">
        <v>14</v>
      </c>
      <c r="S10" s="30">
        <v>12</v>
      </c>
      <c r="T10" s="30">
        <v>10</v>
      </c>
      <c r="U10" s="30">
        <v>1</v>
      </c>
      <c r="V10" s="30">
        <v>1</v>
      </c>
      <c r="W10" s="11">
        <v>1</v>
      </c>
      <c r="X10" s="34">
        <f t="shared" si="4"/>
        <v>199</v>
      </c>
      <c r="Y10" s="34">
        <f t="shared" si="1"/>
        <v>522</v>
      </c>
      <c r="Z10" s="34">
        <f t="shared" si="2"/>
        <v>86</v>
      </c>
      <c r="AA10" s="51">
        <f t="shared" si="3"/>
        <v>807</v>
      </c>
      <c r="AB10" s="52" t="str">
        <f t="shared" si="5"/>
        <v> </v>
      </c>
    </row>
    <row r="11" spans="1:28" s="53" customFormat="1" ht="26.25" customHeight="1">
      <c r="A11" s="33" t="s">
        <v>64</v>
      </c>
      <c r="B11" s="10">
        <f t="shared" si="0"/>
        <v>337</v>
      </c>
      <c r="C11" s="30">
        <v>37</v>
      </c>
      <c r="D11" s="30">
        <v>28</v>
      </c>
      <c r="E11" s="30">
        <v>23</v>
      </c>
      <c r="F11" s="30">
        <v>21</v>
      </c>
      <c r="G11" s="30">
        <v>20</v>
      </c>
      <c r="H11" s="30">
        <v>23</v>
      </c>
      <c r="I11" s="30">
        <v>29</v>
      </c>
      <c r="J11" s="30">
        <v>20</v>
      </c>
      <c r="K11" s="30">
        <v>30</v>
      </c>
      <c r="L11" s="30">
        <v>35</v>
      </c>
      <c r="M11" s="30">
        <v>36</v>
      </c>
      <c r="N11" s="30">
        <v>7</v>
      </c>
      <c r="O11" s="30">
        <v>5</v>
      </c>
      <c r="P11" s="30">
        <v>6</v>
      </c>
      <c r="Q11" s="30">
        <v>7</v>
      </c>
      <c r="R11" s="30">
        <v>5</v>
      </c>
      <c r="S11" s="30">
        <v>4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88</v>
      </c>
      <c r="Y11" s="35">
        <f t="shared" si="1"/>
        <v>226</v>
      </c>
      <c r="Z11" s="34">
        <f t="shared" si="2"/>
        <v>23</v>
      </c>
      <c r="AA11" s="51">
        <f t="shared" si="3"/>
        <v>337</v>
      </c>
      <c r="AB11" s="52" t="str">
        <f t="shared" si="5"/>
        <v> </v>
      </c>
    </row>
    <row r="12" spans="1:28" s="53" customFormat="1" ht="26.25" customHeight="1">
      <c r="A12" s="33" t="s">
        <v>30</v>
      </c>
      <c r="B12" s="10">
        <f aca="true" t="shared" si="6" ref="B12:B32">SUM(C12:W12)</f>
        <v>3463</v>
      </c>
      <c r="C12" s="30">
        <v>179</v>
      </c>
      <c r="D12" s="30">
        <v>149</v>
      </c>
      <c r="E12" s="30">
        <v>181</v>
      </c>
      <c r="F12" s="30">
        <v>172</v>
      </c>
      <c r="G12" s="30">
        <v>178</v>
      </c>
      <c r="H12" s="30">
        <v>226</v>
      </c>
      <c r="I12" s="30">
        <v>207</v>
      </c>
      <c r="J12" s="30">
        <v>197</v>
      </c>
      <c r="K12" s="30">
        <v>235</v>
      </c>
      <c r="L12" s="30">
        <v>242</v>
      </c>
      <c r="M12" s="30">
        <v>243</v>
      </c>
      <c r="N12" s="30">
        <v>196</v>
      </c>
      <c r="O12" s="30">
        <v>204</v>
      </c>
      <c r="P12" s="30">
        <v>230</v>
      </c>
      <c r="Q12" s="30">
        <v>242</v>
      </c>
      <c r="R12" s="30">
        <v>129</v>
      </c>
      <c r="S12" s="30">
        <v>124</v>
      </c>
      <c r="T12" s="30">
        <v>77</v>
      </c>
      <c r="U12" s="30">
        <v>34</v>
      </c>
      <c r="V12" s="11">
        <v>15</v>
      </c>
      <c r="W12" s="11">
        <v>3</v>
      </c>
      <c r="X12" s="34">
        <f t="shared" si="4"/>
        <v>509</v>
      </c>
      <c r="Y12" s="34">
        <f t="shared" si="1"/>
        <v>2100</v>
      </c>
      <c r="Z12" s="34">
        <f aca="true" t="shared" si="7" ref="Z12:Z32">SUM(P12:W12)</f>
        <v>854</v>
      </c>
      <c r="AA12" s="51">
        <f t="shared" si="3"/>
        <v>3463</v>
      </c>
      <c r="AB12" s="52" t="str">
        <f t="shared" si="5"/>
        <v> </v>
      </c>
    </row>
    <row r="13" spans="1:28" s="53" customFormat="1" ht="26.25" customHeight="1">
      <c r="A13" s="33" t="s">
        <v>31</v>
      </c>
      <c r="B13" s="10">
        <f t="shared" si="6"/>
        <v>1602</v>
      </c>
      <c r="C13" s="30">
        <v>112</v>
      </c>
      <c r="D13" s="30">
        <v>77</v>
      </c>
      <c r="E13" s="11">
        <v>69</v>
      </c>
      <c r="F13" s="30">
        <v>70</v>
      </c>
      <c r="G13" s="30">
        <v>91</v>
      </c>
      <c r="H13" s="30">
        <v>163</v>
      </c>
      <c r="I13" s="30">
        <v>140</v>
      </c>
      <c r="J13" s="30">
        <v>116</v>
      </c>
      <c r="K13" s="30">
        <v>101</v>
      </c>
      <c r="L13" s="30">
        <v>119</v>
      </c>
      <c r="M13" s="30">
        <v>116</v>
      </c>
      <c r="N13" s="30">
        <v>104</v>
      </c>
      <c r="O13" s="30">
        <v>88</v>
      </c>
      <c r="P13" s="30">
        <v>75</v>
      </c>
      <c r="Q13" s="30">
        <v>72</v>
      </c>
      <c r="R13" s="30">
        <v>25</v>
      </c>
      <c r="S13" s="30">
        <v>30</v>
      </c>
      <c r="T13" s="30">
        <v>29</v>
      </c>
      <c r="U13" s="11">
        <v>4</v>
      </c>
      <c r="V13" s="11">
        <v>1</v>
      </c>
      <c r="W13" s="11">
        <v>0</v>
      </c>
      <c r="X13" s="34">
        <f t="shared" si="4"/>
        <v>258</v>
      </c>
      <c r="Y13" s="34">
        <f t="shared" si="1"/>
        <v>1108</v>
      </c>
      <c r="Z13" s="34">
        <f t="shared" si="7"/>
        <v>236</v>
      </c>
      <c r="AA13" s="51">
        <f t="shared" si="3"/>
        <v>1602</v>
      </c>
      <c r="AB13" s="52" t="str">
        <f t="shared" si="5"/>
        <v> </v>
      </c>
    </row>
    <row r="14" spans="1:28" s="53" customFormat="1" ht="26.25" customHeight="1">
      <c r="A14" s="33" t="s">
        <v>32</v>
      </c>
      <c r="B14" s="10">
        <f t="shared" si="6"/>
        <v>301</v>
      </c>
      <c r="C14" s="11">
        <v>16</v>
      </c>
      <c r="D14" s="30">
        <v>13</v>
      </c>
      <c r="E14" s="30">
        <v>8</v>
      </c>
      <c r="F14" s="30">
        <v>12</v>
      </c>
      <c r="G14" s="30">
        <v>16</v>
      </c>
      <c r="H14" s="30">
        <v>18</v>
      </c>
      <c r="I14" s="30">
        <v>24</v>
      </c>
      <c r="J14" s="30">
        <v>17</v>
      </c>
      <c r="K14" s="30">
        <v>21</v>
      </c>
      <c r="L14" s="30">
        <v>15</v>
      </c>
      <c r="M14" s="30">
        <v>16</v>
      </c>
      <c r="N14" s="30">
        <v>30</v>
      </c>
      <c r="O14" s="30">
        <v>17</v>
      </c>
      <c r="P14" s="30">
        <v>15</v>
      </c>
      <c r="Q14" s="30">
        <v>22</v>
      </c>
      <c r="R14" s="30">
        <v>14</v>
      </c>
      <c r="S14" s="30">
        <v>11</v>
      </c>
      <c r="T14" s="30">
        <v>9</v>
      </c>
      <c r="U14" s="11">
        <v>5</v>
      </c>
      <c r="V14" s="11">
        <v>2</v>
      </c>
      <c r="W14" s="11">
        <v>0</v>
      </c>
      <c r="X14" s="34">
        <f t="shared" si="4"/>
        <v>37</v>
      </c>
      <c r="Y14" s="34">
        <f t="shared" si="1"/>
        <v>186</v>
      </c>
      <c r="Z14" s="34">
        <f t="shared" si="7"/>
        <v>78</v>
      </c>
      <c r="AA14" s="51">
        <f t="shared" si="3"/>
        <v>301</v>
      </c>
      <c r="AB14" s="52" t="str">
        <f t="shared" si="5"/>
        <v> </v>
      </c>
    </row>
    <row r="15" spans="1:28" s="53" customFormat="1" ht="26.25" customHeight="1">
      <c r="A15" s="33" t="s">
        <v>33</v>
      </c>
      <c r="B15" s="10">
        <f>SUM(C15:W15)</f>
        <v>247</v>
      </c>
      <c r="C15" s="30">
        <v>5</v>
      </c>
      <c r="D15" s="30">
        <v>11</v>
      </c>
      <c r="E15" s="30">
        <v>21</v>
      </c>
      <c r="F15" s="30">
        <v>16</v>
      </c>
      <c r="G15" s="30">
        <v>12</v>
      </c>
      <c r="H15" s="30">
        <v>6</v>
      </c>
      <c r="I15" s="30">
        <v>6</v>
      </c>
      <c r="J15" s="30">
        <v>8</v>
      </c>
      <c r="K15" s="30">
        <v>12</v>
      </c>
      <c r="L15" s="30">
        <v>24</v>
      </c>
      <c r="M15" s="30">
        <v>29</v>
      </c>
      <c r="N15" s="30">
        <v>21</v>
      </c>
      <c r="O15" s="30">
        <v>14</v>
      </c>
      <c r="P15" s="30">
        <v>16</v>
      </c>
      <c r="Q15" s="30">
        <v>21</v>
      </c>
      <c r="R15" s="30">
        <v>8</v>
      </c>
      <c r="S15" s="30">
        <v>8</v>
      </c>
      <c r="T15" s="11">
        <v>7</v>
      </c>
      <c r="U15" s="11">
        <v>2</v>
      </c>
      <c r="V15" s="11">
        <v>0</v>
      </c>
      <c r="W15" s="11">
        <v>0</v>
      </c>
      <c r="X15" s="34">
        <f t="shared" si="4"/>
        <v>37</v>
      </c>
      <c r="Y15" s="34">
        <f t="shared" si="1"/>
        <v>148</v>
      </c>
      <c r="Z15" s="34">
        <f t="shared" si="7"/>
        <v>62</v>
      </c>
      <c r="AA15" s="51">
        <f t="shared" si="3"/>
        <v>247</v>
      </c>
      <c r="AB15" s="52" t="str">
        <f t="shared" si="5"/>
        <v> </v>
      </c>
    </row>
    <row r="16" spans="1:28" s="53" customFormat="1" ht="26.25" customHeight="1">
      <c r="A16" s="33" t="s">
        <v>34</v>
      </c>
      <c r="B16" s="10">
        <f>SUM(C16:W16)</f>
        <v>1907</v>
      </c>
      <c r="C16" s="30">
        <v>88</v>
      </c>
      <c r="D16" s="30">
        <v>78</v>
      </c>
      <c r="E16" s="30">
        <v>81</v>
      </c>
      <c r="F16" s="30">
        <v>88</v>
      </c>
      <c r="G16" s="30">
        <v>103</v>
      </c>
      <c r="H16" s="30">
        <v>84</v>
      </c>
      <c r="I16" s="30">
        <v>109</v>
      </c>
      <c r="J16" s="30">
        <v>103</v>
      </c>
      <c r="K16" s="30">
        <v>120</v>
      </c>
      <c r="L16" s="30">
        <v>117</v>
      </c>
      <c r="M16" s="30">
        <v>137</v>
      </c>
      <c r="N16" s="30">
        <v>138</v>
      </c>
      <c r="O16" s="30">
        <v>149</v>
      </c>
      <c r="P16" s="30">
        <v>133</v>
      </c>
      <c r="Q16" s="30">
        <v>144</v>
      </c>
      <c r="R16" s="30">
        <v>70</v>
      </c>
      <c r="S16" s="30">
        <v>67</v>
      </c>
      <c r="T16" s="30">
        <v>57</v>
      </c>
      <c r="U16" s="30">
        <v>31</v>
      </c>
      <c r="V16" s="30">
        <v>8</v>
      </c>
      <c r="W16" s="11">
        <v>2</v>
      </c>
      <c r="X16" s="34">
        <f t="shared" si="4"/>
        <v>247</v>
      </c>
      <c r="Y16" s="34">
        <f t="shared" si="1"/>
        <v>1148</v>
      </c>
      <c r="Z16" s="34">
        <f t="shared" si="7"/>
        <v>512</v>
      </c>
      <c r="AA16" s="51">
        <f t="shared" si="3"/>
        <v>1907</v>
      </c>
      <c r="AB16" s="52" t="str">
        <f t="shared" si="5"/>
        <v> </v>
      </c>
    </row>
    <row r="17" spans="1:28" s="53" customFormat="1" ht="26.25" customHeight="1">
      <c r="A17" s="33" t="s">
        <v>35</v>
      </c>
      <c r="B17" s="10">
        <f t="shared" si="6"/>
        <v>1504</v>
      </c>
      <c r="C17" s="30">
        <v>129</v>
      </c>
      <c r="D17" s="30">
        <v>105</v>
      </c>
      <c r="E17" s="30">
        <v>90</v>
      </c>
      <c r="F17" s="30">
        <v>76</v>
      </c>
      <c r="G17" s="30">
        <v>82</v>
      </c>
      <c r="H17" s="30">
        <v>103</v>
      </c>
      <c r="I17" s="30">
        <v>120</v>
      </c>
      <c r="J17" s="30">
        <v>124</v>
      </c>
      <c r="K17" s="30">
        <v>87</v>
      </c>
      <c r="L17" s="30">
        <v>114</v>
      </c>
      <c r="M17" s="30">
        <v>92</v>
      </c>
      <c r="N17" s="30">
        <v>64</v>
      </c>
      <c r="O17" s="30">
        <v>73</v>
      </c>
      <c r="P17" s="30">
        <v>67</v>
      </c>
      <c r="Q17" s="30">
        <v>58</v>
      </c>
      <c r="R17" s="30">
        <v>32</v>
      </c>
      <c r="S17" s="30">
        <v>45</v>
      </c>
      <c r="T17" s="30">
        <v>33</v>
      </c>
      <c r="U17" s="30">
        <v>8</v>
      </c>
      <c r="V17" s="30">
        <v>2</v>
      </c>
      <c r="W17" s="11">
        <v>0</v>
      </c>
      <c r="X17" s="34">
        <f t="shared" si="4"/>
        <v>324</v>
      </c>
      <c r="Y17" s="34">
        <f aca="true" t="shared" si="8" ref="Y17:Y32">SUM(F17:O17)</f>
        <v>935</v>
      </c>
      <c r="Z17" s="34">
        <f t="shared" si="7"/>
        <v>245</v>
      </c>
      <c r="AA17" s="51">
        <f t="shared" si="3"/>
        <v>1504</v>
      </c>
      <c r="AB17" s="52" t="str">
        <f t="shared" si="5"/>
        <v> </v>
      </c>
    </row>
    <row r="18" spans="1:28" s="53" customFormat="1" ht="26.25" customHeight="1">
      <c r="A18" s="33" t="s">
        <v>36</v>
      </c>
      <c r="B18" s="10">
        <f>SUM(C18:W18)</f>
        <v>1268</v>
      </c>
      <c r="C18" s="30">
        <v>101</v>
      </c>
      <c r="D18" s="30">
        <v>93</v>
      </c>
      <c r="E18" s="30">
        <v>89</v>
      </c>
      <c r="F18" s="30">
        <v>71</v>
      </c>
      <c r="G18" s="30">
        <v>51</v>
      </c>
      <c r="H18" s="30">
        <v>81</v>
      </c>
      <c r="I18" s="30">
        <v>82</v>
      </c>
      <c r="J18" s="30">
        <v>99</v>
      </c>
      <c r="K18" s="30">
        <v>100</v>
      </c>
      <c r="L18" s="30">
        <v>84</v>
      </c>
      <c r="M18" s="30">
        <v>73</v>
      </c>
      <c r="N18" s="30">
        <v>41</v>
      </c>
      <c r="O18" s="30">
        <v>62</v>
      </c>
      <c r="P18" s="30">
        <v>64</v>
      </c>
      <c r="Q18" s="30">
        <v>68</v>
      </c>
      <c r="R18" s="30">
        <v>40</v>
      </c>
      <c r="S18" s="30">
        <v>31</v>
      </c>
      <c r="T18" s="30">
        <v>24</v>
      </c>
      <c r="U18" s="30">
        <v>12</v>
      </c>
      <c r="V18" s="30">
        <v>1</v>
      </c>
      <c r="W18" s="11">
        <v>1</v>
      </c>
      <c r="X18" s="34">
        <f t="shared" si="4"/>
        <v>283</v>
      </c>
      <c r="Y18" s="34">
        <f t="shared" si="8"/>
        <v>744</v>
      </c>
      <c r="Z18" s="34">
        <f t="shared" si="7"/>
        <v>241</v>
      </c>
      <c r="AA18" s="51">
        <f t="shared" si="3"/>
        <v>1268</v>
      </c>
      <c r="AB18" s="52" t="str">
        <f t="shared" si="5"/>
        <v> </v>
      </c>
    </row>
    <row r="19" spans="1:28" s="53" customFormat="1" ht="26.25" customHeight="1">
      <c r="A19" s="33" t="s">
        <v>37</v>
      </c>
      <c r="B19" s="10">
        <f t="shared" si="6"/>
        <v>1548</v>
      </c>
      <c r="C19" s="30">
        <v>93</v>
      </c>
      <c r="D19" s="11">
        <v>98</v>
      </c>
      <c r="E19" s="30">
        <v>150</v>
      </c>
      <c r="F19" s="30">
        <v>122</v>
      </c>
      <c r="G19" s="30">
        <v>69</v>
      </c>
      <c r="H19" s="30">
        <v>64</v>
      </c>
      <c r="I19" s="30">
        <v>80</v>
      </c>
      <c r="J19" s="30">
        <v>112</v>
      </c>
      <c r="K19" s="30">
        <v>128</v>
      </c>
      <c r="L19" s="30">
        <v>105</v>
      </c>
      <c r="M19" s="30">
        <v>71</v>
      </c>
      <c r="N19" s="30">
        <v>71</v>
      </c>
      <c r="O19" s="30">
        <v>80</v>
      </c>
      <c r="P19" s="30">
        <v>95</v>
      </c>
      <c r="Q19" s="30">
        <v>97</v>
      </c>
      <c r="R19" s="30">
        <v>52</v>
      </c>
      <c r="S19" s="30">
        <v>29</v>
      </c>
      <c r="T19" s="30">
        <v>17</v>
      </c>
      <c r="U19" s="11">
        <v>12</v>
      </c>
      <c r="V19" s="11">
        <v>1</v>
      </c>
      <c r="W19" s="11">
        <v>2</v>
      </c>
      <c r="X19" s="34">
        <f t="shared" si="4"/>
        <v>341</v>
      </c>
      <c r="Y19" s="34">
        <f t="shared" si="8"/>
        <v>902</v>
      </c>
      <c r="Z19" s="34">
        <f t="shared" si="7"/>
        <v>305</v>
      </c>
      <c r="AA19" s="51">
        <f t="shared" si="3"/>
        <v>1548</v>
      </c>
      <c r="AB19" s="52" t="str">
        <f t="shared" si="5"/>
        <v> </v>
      </c>
    </row>
    <row r="20" spans="1:28" s="53" customFormat="1" ht="26.25" customHeight="1">
      <c r="A20" s="33" t="s">
        <v>38</v>
      </c>
      <c r="B20" s="10">
        <f t="shared" si="6"/>
        <v>4746</v>
      </c>
      <c r="C20" s="30">
        <v>238</v>
      </c>
      <c r="D20" s="30">
        <v>320</v>
      </c>
      <c r="E20" s="30">
        <v>318</v>
      </c>
      <c r="F20" s="30">
        <v>297</v>
      </c>
      <c r="G20" s="30">
        <v>252</v>
      </c>
      <c r="H20" s="30">
        <v>205</v>
      </c>
      <c r="I20" s="30">
        <v>225</v>
      </c>
      <c r="J20" s="30">
        <v>317</v>
      </c>
      <c r="K20" s="30">
        <v>325</v>
      </c>
      <c r="L20" s="30">
        <v>394</v>
      </c>
      <c r="M20" s="30">
        <v>307</v>
      </c>
      <c r="N20" s="30">
        <v>257</v>
      </c>
      <c r="O20" s="30">
        <v>222</v>
      </c>
      <c r="P20" s="30">
        <v>268</v>
      </c>
      <c r="Q20" s="30">
        <v>299</v>
      </c>
      <c r="R20" s="30">
        <v>163</v>
      </c>
      <c r="S20" s="30">
        <v>183</v>
      </c>
      <c r="T20" s="30">
        <v>96</v>
      </c>
      <c r="U20" s="30">
        <v>47</v>
      </c>
      <c r="V20" s="30">
        <v>12</v>
      </c>
      <c r="W20" s="11">
        <v>1</v>
      </c>
      <c r="X20" s="34">
        <f t="shared" si="4"/>
        <v>876</v>
      </c>
      <c r="Y20" s="34">
        <f t="shared" si="8"/>
        <v>2801</v>
      </c>
      <c r="Z20" s="34">
        <f t="shared" si="7"/>
        <v>1069</v>
      </c>
      <c r="AA20" s="51">
        <f t="shared" si="3"/>
        <v>4746</v>
      </c>
      <c r="AB20" s="52" t="str">
        <f t="shared" si="5"/>
        <v> </v>
      </c>
    </row>
    <row r="21" spans="1:28" s="53" customFormat="1" ht="26.25" customHeight="1">
      <c r="A21" s="33" t="s">
        <v>39</v>
      </c>
      <c r="B21" s="10">
        <f t="shared" si="6"/>
        <v>711</v>
      </c>
      <c r="C21" s="30">
        <v>24</v>
      </c>
      <c r="D21" s="30">
        <v>33</v>
      </c>
      <c r="E21" s="30">
        <v>38</v>
      </c>
      <c r="F21" s="30">
        <v>33</v>
      </c>
      <c r="G21" s="30">
        <v>44</v>
      </c>
      <c r="H21" s="30">
        <v>27</v>
      </c>
      <c r="I21" s="30">
        <v>26</v>
      </c>
      <c r="J21" s="30">
        <v>36</v>
      </c>
      <c r="K21" s="30">
        <v>30</v>
      </c>
      <c r="L21" s="30">
        <v>36</v>
      </c>
      <c r="M21" s="30">
        <v>32</v>
      </c>
      <c r="N21" s="30">
        <v>48</v>
      </c>
      <c r="O21" s="30">
        <v>49</v>
      </c>
      <c r="P21" s="30">
        <v>58</v>
      </c>
      <c r="Q21" s="30">
        <v>42</v>
      </c>
      <c r="R21" s="30">
        <v>28</v>
      </c>
      <c r="S21" s="30">
        <v>38</v>
      </c>
      <c r="T21" s="30">
        <v>58</v>
      </c>
      <c r="U21" s="30">
        <v>24</v>
      </c>
      <c r="V21" s="30">
        <v>6</v>
      </c>
      <c r="W21" s="11">
        <v>1</v>
      </c>
      <c r="X21" s="34">
        <f t="shared" si="4"/>
        <v>95</v>
      </c>
      <c r="Y21" s="34">
        <f t="shared" si="8"/>
        <v>361</v>
      </c>
      <c r="Z21" s="34">
        <f t="shared" si="7"/>
        <v>255</v>
      </c>
      <c r="AA21" s="51">
        <f t="shared" si="3"/>
        <v>711</v>
      </c>
      <c r="AB21" s="52" t="str">
        <f t="shared" si="5"/>
        <v> </v>
      </c>
    </row>
    <row r="22" spans="1:28" s="53" customFormat="1" ht="26.25" customHeight="1">
      <c r="A22" s="33" t="s">
        <v>40</v>
      </c>
      <c r="B22" s="10">
        <f t="shared" si="6"/>
        <v>2692</v>
      </c>
      <c r="C22" s="30">
        <v>144</v>
      </c>
      <c r="D22" s="30">
        <v>159</v>
      </c>
      <c r="E22" s="30">
        <v>172</v>
      </c>
      <c r="F22" s="30">
        <v>160</v>
      </c>
      <c r="G22" s="30">
        <v>136</v>
      </c>
      <c r="H22" s="30">
        <v>143</v>
      </c>
      <c r="I22" s="30">
        <v>130</v>
      </c>
      <c r="J22" s="30">
        <v>186</v>
      </c>
      <c r="K22" s="30">
        <v>173</v>
      </c>
      <c r="L22" s="30">
        <v>174</v>
      </c>
      <c r="M22" s="30">
        <v>192</v>
      </c>
      <c r="N22" s="30">
        <v>156</v>
      </c>
      <c r="O22" s="30">
        <v>169</v>
      </c>
      <c r="P22" s="30">
        <v>177</v>
      </c>
      <c r="Q22" s="30">
        <v>156</v>
      </c>
      <c r="R22" s="30">
        <v>106</v>
      </c>
      <c r="S22" s="30">
        <v>80</v>
      </c>
      <c r="T22" s="30">
        <v>50</v>
      </c>
      <c r="U22" s="30">
        <v>27</v>
      </c>
      <c r="V22" s="11">
        <v>2</v>
      </c>
      <c r="W22" s="11">
        <v>0</v>
      </c>
      <c r="X22" s="34">
        <f t="shared" si="4"/>
        <v>475</v>
      </c>
      <c r="Y22" s="34">
        <f t="shared" si="8"/>
        <v>1619</v>
      </c>
      <c r="Z22" s="34">
        <f>SUM(P22:W22)</f>
        <v>598</v>
      </c>
      <c r="AA22" s="51">
        <f t="shared" si="3"/>
        <v>2692</v>
      </c>
      <c r="AB22" s="52" t="str">
        <f t="shared" si="5"/>
        <v> </v>
      </c>
    </row>
    <row r="23" spans="1:28" s="53" customFormat="1" ht="26.25" customHeight="1">
      <c r="A23" s="33" t="s">
        <v>41</v>
      </c>
      <c r="B23" s="10">
        <f t="shared" si="6"/>
        <v>1296</v>
      </c>
      <c r="C23" s="30">
        <v>72</v>
      </c>
      <c r="D23" s="30">
        <v>57</v>
      </c>
      <c r="E23" s="30">
        <v>62</v>
      </c>
      <c r="F23" s="30">
        <v>54</v>
      </c>
      <c r="G23" s="30">
        <v>83</v>
      </c>
      <c r="H23" s="30">
        <v>101</v>
      </c>
      <c r="I23" s="30">
        <v>78</v>
      </c>
      <c r="J23" s="30">
        <v>78</v>
      </c>
      <c r="K23" s="30">
        <v>63</v>
      </c>
      <c r="L23" s="30">
        <v>66</v>
      </c>
      <c r="M23" s="30">
        <v>90</v>
      </c>
      <c r="N23" s="30">
        <v>101</v>
      </c>
      <c r="O23" s="30">
        <v>91</v>
      </c>
      <c r="P23" s="30">
        <v>83</v>
      </c>
      <c r="Q23" s="30">
        <v>74</v>
      </c>
      <c r="R23" s="11">
        <v>49</v>
      </c>
      <c r="S23" s="30">
        <v>47</v>
      </c>
      <c r="T23" s="30">
        <v>32</v>
      </c>
      <c r="U23" s="30">
        <v>10</v>
      </c>
      <c r="V23" s="11">
        <v>5</v>
      </c>
      <c r="W23" s="11">
        <v>0</v>
      </c>
      <c r="X23" s="34">
        <f t="shared" si="4"/>
        <v>191</v>
      </c>
      <c r="Y23" s="34">
        <f t="shared" si="8"/>
        <v>805</v>
      </c>
      <c r="Z23" s="34">
        <f t="shared" si="7"/>
        <v>300</v>
      </c>
      <c r="AA23" s="51">
        <f t="shared" si="3"/>
        <v>1296</v>
      </c>
      <c r="AB23" s="52" t="str">
        <f t="shared" si="5"/>
        <v> </v>
      </c>
    </row>
    <row r="24" spans="1:28" s="53" customFormat="1" ht="26.25" customHeight="1">
      <c r="A24" s="33" t="s">
        <v>42</v>
      </c>
      <c r="B24" s="10">
        <f t="shared" si="6"/>
        <v>3951</v>
      </c>
      <c r="C24" s="30">
        <v>239</v>
      </c>
      <c r="D24" s="30">
        <v>326</v>
      </c>
      <c r="E24" s="30">
        <v>284</v>
      </c>
      <c r="F24" s="30">
        <v>218</v>
      </c>
      <c r="G24" s="30">
        <v>152</v>
      </c>
      <c r="H24" s="30">
        <v>155</v>
      </c>
      <c r="I24" s="30">
        <v>177</v>
      </c>
      <c r="J24" s="30">
        <v>296</v>
      </c>
      <c r="K24" s="30">
        <v>288</v>
      </c>
      <c r="L24" s="30">
        <v>274</v>
      </c>
      <c r="M24" s="30">
        <v>257</v>
      </c>
      <c r="N24" s="30">
        <v>190</v>
      </c>
      <c r="O24" s="30">
        <v>210</v>
      </c>
      <c r="P24" s="30">
        <v>209</v>
      </c>
      <c r="Q24" s="30">
        <v>247</v>
      </c>
      <c r="R24" s="30">
        <v>177</v>
      </c>
      <c r="S24" s="30">
        <v>139</v>
      </c>
      <c r="T24" s="11">
        <v>82</v>
      </c>
      <c r="U24" s="30">
        <v>20</v>
      </c>
      <c r="V24" s="30">
        <v>9</v>
      </c>
      <c r="W24" s="11">
        <v>2</v>
      </c>
      <c r="X24" s="34">
        <f t="shared" si="4"/>
        <v>849</v>
      </c>
      <c r="Y24" s="34">
        <f t="shared" si="8"/>
        <v>2217</v>
      </c>
      <c r="Z24" s="34">
        <f t="shared" si="7"/>
        <v>885</v>
      </c>
      <c r="AA24" s="51">
        <f t="shared" si="3"/>
        <v>3951</v>
      </c>
      <c r="AB24" s="52" t="str">
        <f t="shared" si="5"/>
        <v> </v>
      </c>
    </row>
    <row r="25" spans="1:28" s="53" customFormat="1" ht="26.25" customHeight="1">
      <c r="A25" s="33" t="s">
        <v>43</v>
      </c>
      <c r="B25" s="10">
        <f t="shared" si="6"/>
        <v>2985</v>
      </c>
      <c r="C25" s="30">
        <v>142</v>
      </c>
      <c r="D25" s="30">
        <v>231</v>
      </c>
      <c r="E25" s="30">
        <v>223</v>
      </c>
      <c r="F25" s="30">
        <v>196</v>
      </c>
      <c r="G25" s="30">
        <v>147</v>
      </c>
      <c r="H25" s="30">
        <v>152</v>
      </c>
      <c r="I25" s="30">
        <v>162</v>
      </c>
      <c r="J25" s="30">
        <v>190</v>
      </c>
      <c r="K25" s="30">
        <v>182</v>
      </c>
      <c r="L25" s="30">
        <v>212</v>
      </c>
      <c r="M25" s="30">
        <v>190</v>
      </c>
      <c r="N25" s="30">
        <v>134</v>
      </c>
      <c r="O25" s="30">
        <v>163</v>
      </c>
      <c r="P25" s="30">
        <v>179</v>
      </c>
      <c r="Q25" s="30">
        <v>197</v>
      </c>
      <c r="R25" s="30">
        <v>108</v>
      </c>
      <c r="S25" s="30">
        <v>111</v>
      </c>
      <c r="T25" s="30">
        <v>48</v>
      </c>
      <c r="U25" s="30">
        <v>14</v>
      </c>
      <c r="V25" s="11">
        <v>4</v>
      </c>
      <c r="W25" s="11">
        <v>0</v>
      </c>
      <c r="X25" s="34">
        <f t="shared" si="4"/>
        <v>596</v>
      </c>
      <c r="Y25" s="34">
        <f t="shared" si="8"/>
        <v>1728</v>
      </c>
      <c r="Z25" s="34">
        <f t="shared" si="7"/>
        <v>661</v>
      </c>
      <c r="AA25" s="51">
        <f t="shared" si="3"/>
        <v>2985</v>
      </c>
      <c r="AB25" s="52" t="str">
        <f t="shared" si="5"/>
        <v> </v>
      </c>
    </row>
    <row r="26" spans="1:28" s="53" customFormat="1" ht="26.25" customHeight="1">
      <c r="A26" s="33" t="s">
        <v>44</v>
      </c>
      <c r="B26" s="10">
        <f t="shared" si="6"/>
        <v>4534</v>
      </c>
      <c r="C26" s="30">
        <v>256</v>
      </c>
      <c r="D26" s="30">
        <v>301</v>
      </c>
      <c r="E26" s="30">
        <v>287</v>
      </c>
      <c r="F26" s="30">
        <v>279</v>
      </c>
      <c r="G26" s="30">
        <v>247</v>
      </c>
      <c r="H26" s="30">
        <v>238</v>
      </c>
      <c r="I26" s="30">
        <v>272</v>
      </c>
      <c r="J26" s="30">
        <v>271</v>
      </c>
      <c r="K26" s="30">
        <v>331</v>
      </c>
      <c r="L26" s="30">
        <v>364</v>
      </c>
      <c r="M26" s="30">
        <v>285</v>
      </c>
      <c r="N26" s="30">
        <v>258</v>
      </c>
      <c r="O26" s="30">
        <v>229</v>
      </c>
      <c r="P26" s="30">
        <v>234</v>
      </c>
      <c r="Q26" s="30">
        <v>260</v>
      </c>
      <c r="R26" s="30">
        <v>155</v>
      </c>
      <c r="S26" s="30">
        <v>134</v>
      </c>
      <c r="T26" s="30">
        <v>82</v>
      </c>
      <c r="U26" s="30">
        <v>39</v>
      </c>
      <c r="V26" s="30">
        <v>9</v>
      </c>
      <c r="W26" s="11">
        <v>3</v>
      </c>
      <c r="X26" s="34">
        <f t="shared" si="4"/>
        <v>844</v>
      </c>
      <c r="Y26" s="34">
        <f t="shared" si="8"/>
        <v>2774</v>
      </c>
      <c r="Z26" s="34">
        <f t="shared" si="7"/>
        <v>916</v>
      </c>
      <c r="AA26" s="51">
        <f t="shared" si="3"/>
        <v>4534</v>
      </c>
      <c r="AB26" s="52" t="str">
        <f t="shared" si="5"/>
        <v> </v>
      </c>
    </row>
    <row r="27" spans="1:28" s="53" customFormat="1" ht="27" customHeight="1">
      <c r="A27" s="33" t="s">
        <v>45</v>
      </c>
      <c r="B27" s="10">
        <f t="shared" si="6"/>
        <v>1371</v>
      </c>
      <c r="C27" s="30">
        <v>65</v>
      </c>
      <c r="D27" s="30">
        <v>81</v>
      </c>
      <c r="E27" s="30">
        <v>72</v>
      </c>
      <c r="F27" s="30">
        <v>79</v>
      </c>
      <c r="G27" s="30">
        <v>72</v>
      </c>
      <c r="H27" s="30">
        <v>70</v>
      </c>
      <c r="I27" s="11">
        <v>74</v>
      </c>
      <c r="J27" s="30">
        <v>70</v>
      </c>
      <c r="K27" s="30">
        <v>73</v>
      </c>
      <c r="L27" s="30">
        <v>98</v>
      </c>
      <c r="M27" s="30">
        <v>85</v>
      </c>
      <c r="N27" s="30">
        <v>88</v>
      </c>
      <c r="O27" s="30">
        <v>88</v>
      </c>
      <c r="P27" s="30">
        <v>94</v>
      </c>
      <c r="Q27" s="30">
        <v>107</v>
      </c>
      <c r="R27" s="30">
        <v>63</v>
      </c>
      <c r="S27" s="30">
        <v>41</v>
      </c>
      <c r="T27" s="30">
        <v>31</v>
      </c>
      <c r="U27" s="30">
        <v>14</v>
      </c>
      <c r="V27" s="11">
        <v>6</v>
      </c>
      <c r="W27" s="11">
        <v>0</v>
      </c>
      <c r="X27" s="34">
        <f t="shared" si="4"/>
        <v>218</v>
      </c>
      <c r="Y27" s="34">
        <f t="shared" si="8"/>
        <v>797</v>
      </c>
      <c r="Z27" s="34">
        <f t="shared" si="7"/>
        <v>356</v>
      </c>
      <c r="AA27" s="51">
        <f t="shared" si="3"/>
        <v>1371</v>
      </c>
      <c r="AB27" s="52" t="str">
        <f t="shared" si="5"/>
        <v> </v>
      </c>
    </row>
    <row r="28" spans="1:28" s="53" customFormat="1" ht="26.25" customHeight="1">
      <c r="A28" s="33" t="s">
        <v>46</v>
      </c>
      <c r="B28" s="10">
        <f>SUM(C28:W28)</f>
        <v>1220</v>
      </c>
      <c r="C28" s="30">
        <v>69</v>
      </c>
      <c r="D28" s="11">
        <v>72</v>
      </c>
      <c r="E28" s="30">
        <v>61</v>
      </c>
      <c r="F28" s="30">
        <v>49</v>
      </c>
      <c r="G28" s="30">
        <v>43</v>
      </c>
      <c r="H28" s="30">
        <v>46</v>
      </c>
      <c r="I28" s="30">
        <v>77</v>
      </c>
      <c r="J28" s="30">
        <v>71</v>
      </c>
      <c r="K28" s="30">
        <v>80</v>
      </c>
      <c r="L28" s="30">
        <v>67</v>
      </c>
      <c r="M28" s="30">
        <v>66</v>
      </c>
      <c r="N28" s="30">
        <v>53</v>
      </c>
      <c r="O28" s="30">
        <v>70</v>
      </c>
      <c r="P28" s="30">
        <v>86</v>
      </c>
      <c r="Q28" s="30">
        <v>94</v>
      </c>
      <c r="R28" s="30">
        <v>62</v>
      </c>
      <c r="S28" s="30">
        <v>50</v>
      </c>
      <c r="T28" s="11">
        <v>47</v>
      </c>
      <c r="U28" s="30">
        <v>40</v>
      </c>
      <c r="V28" s="11">
        <v>12</v>
      </c>
      <c r="W28" s="11">
        <v>5</v>
      </c>
      <c r="X28" s="34">
        <f t="shared" si="4"/>
        <v>202</v>
      </c>
      <c r="Y28" s="34">
        <f t="shared" si="8"/>
        <v>622</v>
      </c>
      <c r="Z28" s="34">
        <f t="shared" si="7"/>
        <v>396</v>
      </c>
      <c r="AA28" s="51">
        <f t="shared" si="3"/>
        <v>1220</v>
      </c>
      <c r="AB28" s="52" t="str">
        <f t="shared" si="5"/>
        <v> </v>
      </c>
    </row>
    <row r="29" spans="1:28" s="53" customFormat="1" ht="26.25" customHeight="1">
      <c r="A29" s="33" t="s">
        <v>47</v>
      </c>
      <c r="B29" s="10">
        <f t="shared" si="6"/>
        <v>1272</v>
      </c>
      <c r="C29" s="30">
        <v>69</v>
      </c>
      <c r="D29" s="30">
        <v>66</v>
      </c>
      <c r="E29" s="30">
        <v>79</v>
      </c>
      <c r="F29" s="30">
        <v>56</v>
      </c>
      <c r="G29" s="30">
        <v>47</v>
      </c>
      <c r="H29" s="30">
        <v>71</v>
      </c>
      <c r="I29" s="30">
        <v>75</v>
      </c>
      <c r="J29" s="30">
        <v>91</v>
      </c>
      <c r="K29" s="30">
        <v>90</v>
      </c>
      <c r="L29" s="30">
        <v>92</v>
      </c>
      <c r="M29" s="30">
        <v>82</v>
      </c>
      <c r="N29" s="30">
        <v>66</v>
      </c>
      <c r="O29" s="30">
        <v>83</v>
      </c>
      <c r="P29" s="30">
        <v>82</v>
      </c>
      <c r="Q29" s="30">
        <v>96</v>
      </c>
      <c r="R29" s="30">
        <v>60</v>
      </c>
      <c r="S29" s="30">
        <v>30</v>
      </c>
      <c r="T29" s="30">
        <v>25</v>
      </c>
      <c r="U29" s="30">
        <v>7</v>
      </c>
      <c r="V29" s="11">
        <v>2</v>
      </c>
      <c r="W29" s="11">
        <v>3</v>
      </c>
      <c r="X29" s="34">
        <f t="shared" si="4"/>
        <v>214</v>
      </c>
      <c r="Y29" s="34">
        <f t="shared" si="8"/>
        <v>753</v>
      </c>
      <c r="Z29" s="34">
        <f t="shared" si="7"/>
        <v>305</v>
      </c>
      <c r="AA29" s="51">
        <f t="shared" si="3"/>
        <v>1272</v>
      </c>
      <c r="AB29" s="52" t="str">
        <f t="shared" si="5"/>
        <v> </v>
      </c>
    </row>
    <row r="30" spans="1:28" s="56" customFormat="1" ht="26.25" customHeight="1">
      <c r="A30" s="42" t="s">
        <v>59</v>
      </c>
      <c r="B30" s="43">
        <f>SUM(C30:W30)</f>
        <v>3160</v>
      </c>
      <c r="C30" s="44">
        <v>136</v>
      </c>
      <c r="D30" s="44">
        <v>165</v>
      </c>
      <c r="E30" s="44">
        <v>168</v>
      </c>
      <c r="F30" s="44">
        <v>181</v>
      </c>
      <c r="G30" s="44">
        <v>155</v>
      </c>
      <c r="H30" s="44">
        <v>140</v>
      </c>
      <c r="I30" s="44">
        <v>159</v>
      </c>
      <c r="J30" s="44">
        <v>185</v>
      </c>
      <c r="K30" s="44">
        <v>208</v>
      </c>
      <c r="L30" s="44">
        <v>206</v>
      </c>
      <c r="M30" s="44">
        <v>226</v>
      </c>
      <c r="N30" s="44">
        <v>202</v>
      </c>
      <c r="O30" s="44">
        <v>202</v>
      </c>
      <c r="P30" s="44">
        <v>254</v>
      </c>
      <c r="Q30" s="44">
        <v>231</v>
      </c>
      <c r="R30" s="44">
        <v>141</v>
      </c>
      <c r="S30" s="44">
        <v>84</v>
      </c>
      <c r="T30" s="44">
        <v>66</v>
      </c>
      <c r="U30" s="44">
        <v>37</v>
      </c>
      <c r="V30" s="44">
        <v>10</v>
      </c>
      <c r="W30" s="44">
        <v>4</v>
      </c>
      <c r="X30" s="34">
        <f t="shared" si="4"/>
        <v>469</v>
      </c>
      <c r="Y30" s="45">
        <f t="shared" si="8"/>
        <v>1864</v>
      </c>
      <c r="Z30" s="45">
        <f t="shared" si="7"/>
        <v>827</v>
      </c>
      <c r="AA30" s="54"/>
      <c r="AB30" s="55"/>
    </row>
    <row r="31" spans="1:28" s="59" customFormat="1" ht="26.25" customHeight="1">
      <c r="A31" s="33" t="s">
        <v>49</v>
      </c>
      <c r="B31" s="10">
        <f>SUM(C31:W31)</f>
        <v>4441</v>
      </c>
      <c r="C31" s="11">
        <v>226</v>
      </c>
      <c r="D31" s="11">
        <v>225</v>
      </c>
      <c r="E31" s="11">
        <v>230</v>
      </c>
      <c r="F31" s="11">
        <v>230</v>
      </c>
      <c r="G31" s="11">
        <v>273</v>
      </c>
      <c r="H31" s="11">
        <v>232</v>
      </c>
      <c r="I31" s="11">
        <v>274</v>
      </c>
      <c r="J31" s="11">
        <v>253</v>
      </c>
      <c r="K31" s="11">
        <v>287</v>
      </c>
      <c r="L31" s="11">
        <v>341</v>
      </c>
      <c r="M31" s="11">
        <v>346</v>
      </c>
      <c r="N31" s="11">
        <v>289</v>
      </c>
      <c r="O31" s="11">
        <v>280</v>
      </c>
      <c r="P31" s="11">
        <v>278</v>
      </c>
      <c r="Q31" s="11">
        <v>256</v>
      </c>
      <c r="R31" s="11">
        <v>132</v>
      </c>
      <c r="S31" s="11">
        <v>133</v>
      </c>
      <c r="T31" s="11">
        <v>96</v>
      </c>
      <c r="U31" s="11">
        <v>45</v>
      </c>
      <c r="V31" s="11">
        <v>14</v>
      </c>
      <c r="W31" s="11">
        <v>1</v>
      </c>
      <c r="X31" s="34">
        <f t="shared" si="4"/>
        <v>681</v>
      </c>
      <c r="Y31" s="34">
        <f>SUM(F31:O31)</f>
        <v>2805</v>
      </c>
      <c r="Z31" s="34">
        <f>SUM(P31:W31)</f>
        <v>955</v>
      </c>
      <c r="AA31" s="57">
        <f t="shared" si="3"/>
        <v>4441</v>
      </c>
      <c r="AB31" s="58" t="str">
        <f t="shared" si="5"/>
        <v> </v>
      </c>
    </row>
    <row r="32" spans="1:28" s="53" customFormat="1" ht="26.25" customHeight="1">
      <c r="A32" s="33" t="s">
        <v>50</v>
      </c>
      <c r="B32" s="10">
        <f t="shared" si="6"/>
        <v>3458</v>
      </c>
      <c r="C32" s="30">
        <v>165</v>
      </c>
      <c r="D32" s="30">
        <v>180</v>
      </c>
      <c r="E32" s="30">
        <v>204</v>
      </c>
      <c r="F32" s="30">
        <v>181</v>
      </c>
      <c r="G32" s="30">
        <v>196</v>
      </c>
      <c r="H32" s="30">
        <v>162</v>
      </c>
      <c r="I32" s="30">
        <v>145</v>
      </c>
      <c r="J32" s="30">
        <v>228</v>
      </c>
      <c r="K32" s="30">
        <v>243</v>
      </c>
      <c r="L32" s="30">
        <v>273</v>
      </c>
      <c r="M32" s="30">
        <v>225</v>
      </c>
      <c r="N32" s="30">
        <v>193</v>
      </c>
      <c r="O32" s="30">
        <v>191</v>
      </c>
      <c r="P32" s="30">
        <v>249</v>
      </c>
      <c r="Q32" s="30">
        <v>244</v>
      </c>
      <c r="R32" s="30">
        <v>147</v>
      </c>
      <c r="S32" s="30">
        <v>123</v>
      </c>
      <c r="T32" s="30">
        <v>78</v>
      </c>
      <c r="U32" s="30">
        <v>23</v>
      </c>
      <c r="V32" s="11">
        <v>6</v>
      </c>
      <c r="W32" s="11">
        <v>2</v>
      </c>
      <c r="X32" s="34">
        <f t="shared" si="4"/>
        <v>549</v>
      </c>
      <c r="Y32" s="34">
        <f t="shared" si="8"/>
        <v>2037</v>
      </c>
      <c r="Z32" s="34">
        <f t="shared" si="7"/>
        <v>872</v>
      </c>
      <c r="AA32" s="51">
        <f t="shared" si="3"/>
        <v>3458</v>
      </c>
      <c r="AB32" s="52" t="str">
        <f t="shared" si="5"/>
        <v> </v>
      </c>
    </row>
    <row r="33" spans="1:28" s="59" customFormat="1" ht="26.25" customHeight="1">
      <c r="A33" s="33" t="s">
        <v>51</v>
      </c>
      <c r="B33" s="10">
        <f>SUM(C33:W33)</f>
        <v>5411</v>
      </c>
      <c r="C33" s="11">
        <v>355</v>
      </c>
      <c r="D33" s="11">
        <v>498</v>
      </c>
      <c r="E33" s="11">
        <v>589</v>
      </c>
      <c r="F33" s="11">
        <v>422</v>
      </c>
      <c r="G33" s="11">
        <v>215</v>
      </c>
      <c r="H33" s="11">
        <v>157</v>
      </c>
      <c r="I33" s="11">
        <v>228</v>
      </c>
      <c r="J33" s="11">
        <v>413</v>
      </c>
      <c r="K33" s="11">
        <v>595</v>
      </c>
      <c r="L33" s="11">
        <v>627</v>
      </c>
      <c r="M33" s="11">
        <v>397</v>
      </c>
      <c r="N33" s="11">
        <v>255</v>
      </c>
      <c r="O33" s="11">
        <v>201</v>
      </c>
      <c r="P33" s="11">
        <v>154</v>
      </c>
      <c r="Q33" s="11">
        <v>145</v>
      </c>
      <c r="R33" s="11">
        <v>57</v>
      </c>
      <c r="S33" s="11">
        <v>52</v>
      </c>
      <c r="T33" s="11">
        <v>38</v>
      </c>
      <c r="U33" s="11">
        <v>9</v>
      </c>
      <c r="V33" s="11">
        <v>4</v>
      </c>
      <c r="W33" s="11">
        <v>0</v>
      </c>
      <c r="X33" s="34">
        <f t="shared" si="4"/>
        <v>1442</v>
      </c>
      <c r="Y33" s="34">
        <f>SUM(F33:O33)</f>
        <v>3510</v>
      </c>
      <c r="Z33" s="34">
        <f>SUM(P33:W33)</f>
        <v>459</v>
      </c>
      <c r="AA33" s="57">
        <f t="shared" si="3"/>
        <v>5411</v>
      </c>
      <c r="AB33" s="58" t="str">
        <f t="shared" si="5"/>
        <v> </v>
      </c>
    </row>
    <row r="34" spans="1:28" s="49" customFormat="1" ht="26.25" customHeight="1">
      <c r="A34" s="46" t="s">
        <v>56</v>
      </c>
      <c r="B34" s="47">
        <f>SUM(B5:B33)</f>
        <v>65954</v>
      </c>
      <c r="C34" s="47">
        <f>SUM(C5:C33)</f>
        <v>3889</v>
      </c>
      <c r="D34" s="47">
        <f>SUM(D5:D33)</f>
        <v>4397</v>
      </c>
      <c r="E34" s="47">
        <f aca="true" t="shared" si="9" ref="E34:V34">SUM(E5:E33)</f>
        <v>4369</v>
      </c>
      <c r="F34" s="47">
        <f>SUM(F5:F33)</f>
        <v>3764</v>
      </c>
      <c r="G34" s="47">
        <f t="shared" si="9"/>
        <v>3314</v>
      </c>
      <c r="H34" s="47">
        <f t="shared" si="9"/>
        <v>3376</v>
      </c>
      <c r="I34" s="47">
        <f t="shared" si="9"/>
        <v>3799</v>
      </c>
      <c r="J34" s="47">
        <f t="shared" si="9"/>
        <v>4533</v>
      </c>
      <c r="K34" s="47">
        <f t="shared" si="9"/>
        <v>4741</v>
      </c>
      <c r="L34" s="47">
        <f t="shared" si="9"/>
        <v>5061</v>
      </c>
      <c r="M34" s="47">
        <f t="shared" si="9"/>
        <v>4441</v>
      </c>
      <c r="N34" s="47">
        <f t="shared" si="9"/>
        <v>3569</v>
      </c>
      <c r="O34" s="47">
        <f t="shared" si="9"/>
        <v>3469</v>
      </c>
      <c r="P34" s="47">
        <f t="shared" si="9"/>
        <v>3601</v>
      </c>
      <c r="Q34" s="47">
        <f t="shared" si="9"/>
        <v>3690</v>
      </c>
      <c r="R34" s="47">
        <f t="shared" si="9"/>
        <v>2133</v>
      </c>
      <c r="S34" s="47">
        <f>SUM(S5:S33)</f>
        <v>1840</v>
      </c>
      <c r="T34" s="47">
        <f t="shared" si="9"/>
        <v>1248</v>
      </c>
      <c r="U34" s="47">
        <f t="shared" si="9"/>
        <v>536</v>
      </c>
      <c r="V34" s="47">
        <f t="shared" si="9"/>
        <v>149</v>
      </c>
      <c r="W34" s="47">
        <f>SUM(W5:W33)</f>
        <v>35</v>
      </c>
      <c r="X34" s="48">
        <f>SUM(C34:E34)</f>
        <v>12655</v>
      </c>
      <c r="Y34" s="48">
        <f>SUM(Y5:Y33)</f>
        <v>40067</v>
      </c>
      <c r="Z34" s="48">
        <f>SUM(Z5:Z33)</f>
        <v>13232</v>
      </c>
      <c r="AA34" s="36">
        <f t="shared" si="3"/>
        <v>65954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（令和4年12月31日現在）</v>
      </c>
      <c r="Z38" s="2" t="s">
        <v>26</v>
      </c>
    </row>
    <row r="39" spans="1:26" ht="18.75" customHeight="1">
      <c r="A39" s="67" t="s">
        <v>53</v>
      </c>
      <c r="B39" s="65" t="s">
        <v>28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62" t="s">
        <v>2</v>
      </c>
      <c r="Y39" s="63"/>
      <c r="Z39" s="64"/>
    </row>
    <row r="40" spans="1:26" ht="29.25" customHeight="1">
      <c r="A40" s="67"/>
      <c r="B40" s="66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10.719592443218</v>
      </c>
      <c r="C41" s="40">
        <f aca="true" t="shared" si="10" ref="C41:Z41">C5/$B$34*100</f>
        <v>0.7201989265245474</v>
      </c>
      <c r="D41" s="40">
        <f t="shared" si="10"/>
        <v>0.7565879249173666</v>
      </c>
      <c r="E41" s="40">
        <f t="shared" si="10"/>
        <v>0.6838099281317281</v>
      </c>
      <c r="F41" s="40">
        <f t="shared" si="10"/>
        <v>0.524608060163144</v>
      </c>
      <c r="G41" s="40">
        <f t="shared" si="10"/>
        <v>0.5397701428268187</v>
      </c>
      <c r="H41" s="40">
        <f t="shared" si="10"/>
        <v>0.6777450950662584</v>
      </c>
      <c r="I41" s="40">
        <f t="shared" si="10"/>
        <v>0.7914607150438183</v>
      </c>
      <c r="J41" s="40">
        <f t="shared" si="10"/>
        <v>0.8460442126330472</v>
      </c>
      <c r="K41" s="40">
        <f t="shared" si="10"/>
        <v>0.7368772174545896</v>
      </c>
      <c r="L41" s="40">
        <f t="shared" si="10"/>
        <v>0.761136549716469</v>
      </c>
      <c r="M41" s="40">
        <f t="shared" si="10"/>
        <v>0.7292961761227522</v>
      </c>
      <c r="N41" s="40">
        <f t="shared" si="10"/>
        <v>0.5625132668223307</v>
      </c>
      <c r="O41" s="40">
        <f t="shared" si="10"/>
        <v>0.5609970585559633</v>
      </c>
      <c r="P41" s="40">
        <f t="shared" si="10"/>
        <v>0.504897352700367</v>
      </c>
      <c r="Q41" s="40">
        <f t="shared" si="10"/>
        <v>0.5306728932286139</v>
      </c>
      <c r="R41" s="40">
        <f t="shared" si="10"/>
        <v>0.2820147375443491</v>
      </c>
      <c r="S41" s="40">
        <f t="shared" si="10"/>
        <v>0.23956090608605998</v>
      </c>
      <c r="T41" s="40">
        <f t="shared" si="10"/>
        <v>0.16526670103405403</v>
      </c>
      <c r="U41" s="40">
        <f t="shared" si="10"/>
        <v>0.07884282985110834</v>
      </c>
      <c r="V41" s="40">
        <f t="shared" si="10"/>
        <v>0.024259332261879492</v>
      </c>
      <c r="W41" s="40">
        <f t="shared" si="10"/>
        <v>0.0030324165327349365</v>
      </c>
      <c r="X41" s="17">
        <f t="shared" si="10"/>
        <v>2.160596779573642</v>
      </c>
      <c r="Y41" s="17">
        <f t="shared" si="10"/>
        <v>6.730448494405191</v>
      </c>
      <c r="Z41" s="17">
        <f t="shared" si="10"/>
        <v>1.8285471692391666</v>
      </c>
    </row>
    <row r="42" spans="1:26" ht="26.25" customHeight="1">
      <c r="A42" s="6" t="s">
        <v>29</v>
      </c>
      <c r="B42" s="17">
        <f aca="true" t="shared" si="11" ref="B42:Z42">B6/$B$34*100</f>
        <v>1.733026048458016</v>
      </c>
      <c r="C42" s="40">
        <f t="shared" si="11"/>
        <v>0.12129666130939747</v>
      </c>
      <c r="D42" s="40">
        <f t="shared" si="11"/>
        <v>0.11978045304302999</v>
      </c>
      <c r="E42" s="40">
        <f t="shared" si="11"/>
        <v>0.1000697455802529</v>
      </c>
      <c r="F42" s="40">
        <f t="shared" si="11"/>
        <v>0.054583497589228855</v>
      </c>
      <c r="G42" s="40">
        <f t="shared" si="11"/>
        <v>0.08339145465021075</v>
      </c>
      <c r="H42" s="40">
        <f t="shared" si="11"/>
        <v>0.09248870424841556</v>
      </c>
      <c r="I42" s="40">
        <f t="shared" si="11"/>
        <v>0.10765078691209023</v>
      </c>
      <c r="J42" s="40">
        <f t="shared" si="11"/>
        <v>0.16526670103405403</v>
      </c>
      <c r="K42" s="40">
        <f t="shared" si="11"/>
        <v>0.12432907784213239</v>
      </c>
      <c r="L42" s="40">
        <f t="shared" si="11"/>
        <v>0.10765078691209023</v>
      </c>
      <c r="M42" s="40">
        <f t="shared" si="11"/>
        <v>0.10310216211298784</v>
      </c>
      <c r="N42" s="40">
        <f t="shared" si="11"/>
        <v>0.07884282985110834</v>
      </c>
      <c r="O42" s="40">
        <f t="shared" si="11"/>
        <v>0.06519695545380114</v>
      </c>
      <c r="P42" s="40">
        <f t="shared" si="11"/>
        <v>0.08945628771568064</v>
      </c>
      <c r="Q42" s="40">
        <f t="shared" si="11"/>
        <v>0.1000697455802529</v>
      </c>
      <c r="R42" s="40">
        <f t="shared" si="11"/>
        <v>0.09552112078115049</v>
      </c>
      <c r="S42" s="40">
        <f t="shared" si="11"/>
        <v>0.06519695545380114</v>
      </c>
      <c r="T42" s="40">
        <f t="shared" si="11"/>
        <v>0.034872790126451766</v>
      </c>
      <c r="U42" s="40">
        <f t="shared" si="11"/>
        <v>0.019710707462777085</v>
      </c>
      <c r="V42" s="40">
        <f t="shared" si="11"/>
        <v>0.0015162082663674682</v>
      </c>
      <c r="W42" s="40">
        <f t="shared" si="11"/>
        <v>0.0030324165327349365</v>
      </c>
      <c r="X42" s="17">
        <f t="shared" si="11"/>
        <v>0.34114685993268035</v>
      </c>
      <c r="Y42" s="17">
        <f t="shared" si="11"/>
        <v>0.9825029566061193</v>
      </c>
      <c r="Z42" s="17">
        <f t="shared" si="11"/>
        <v>0.4093762319192164</v>
      </c>
    </row>
    <row r="43" spans="1:26" ht="26.25" customHeight="1">
      <c r="A43" s="33" t="s">
        <v>60</v>
      </c>
      <c r="B43" s="17">
        <f aca="true" t="shared" si="12" ref="B43:Z43">B7/$B$34*100</f>
        <v>1.707250507929769</v>
      </c>
      <c r="C43" s="40">
        <f t="shared" si="12"/>
        <v>0.15313703490311428</v>
      </c>
      <c r="D43" s="40">
        <f t="shared" si="12"/>
        <v>0.19710707462777086</v>
      </c>
      <c r="E43" s="40">
        <f t="shared" si="12"/>
        <v>0.12736149437486732</v>
      </c>
      <c r="F43" s="40">
        <f t="shared" si="12"/>
        <v>0.13191011917396972</v>
      </c>
      <c r="G43" s="40">
        <f t="shared" si="12"/>
        <v>0.08945628771568064</v>
      </c>
      <c r="H43" s="40">
        <f t="shared" si="12"/>
        <v>0.07884282985110834</v>
      </c>
      <c r="I43" s="40">
        <f t="shared" si="12"/>
        <v>0.12129666130939747</v>
      </c>
      <c r="J43" s="40">
        <f t="shared" si="12"/>
        <v>0.17133153409952392</v>
      </c>
      <c r="K43" s="40">
        <f t="shared" si="12"/>
        <v>0.11826424477666253</v>
      </c>
      <c r="L43" s="40">
        <f t="shared" si="12"/>
        <v>0.15313703490311428</v>
      </c>
      <c r="M43" s="40">
        <f t="shared" si="12"/>
        <v>0.1137156199775601</v>
      </c>
      <c r="N43" s="40">
        <f t="shared" si="12"/>
        <v>0.07429420505200594</v>
      </c>
      <c r="O43" s="40">
        <f t="shared" si="12"/>
        <v>0.05609970585559633</v>
      </c>
      <c r="P43" s="40">
        <f t="shared" si="12"/>
        <v>0.030324165327349367</v>
      </c>
      <c r="Q43" s="40">
        <f t="shared" si="12"/>
        <v>0.040937623191921645</v>
      </c>
      <c r="R43" s="40">
        <f t="shared" si="12"/>
        <v>0.022743123995512024</v>
      </c>
      <c r="S43" s="40">
        <f t="shared" si="12"/>
        <v>0.01667829093004215</v>
      </c>
      <c r="T43" s="40">
        <f t="shared" si="12"/>
        <v>0.007581041331837342</v>
      </c>
      <c r="U43" s="40">
        <f t="shared" si="12"/>
        <v>0.0030324165327349365</v>
      </c>
      <c r="V43" s="40">
        <f t="shared" si="12"/>
        <v>0</v>
      </c>
      <c r="W43" s="40">
        <f t="shared" si="12"/>
        <v>0</v>
      </c>
      <c r="X43" s="17">
        <f t="shared" si="12"/>
        <v>0.4776056039057525</v>
      </c>
      <c r="Y43" s="17">
        <f t="shared" si="12"/>
        <v>1.1083482427146192</v>
      </c>
      <c r="Z43" s="17">
        <f t="shared" si="12"/>
        <v>0.12129666130939747</v>
      </c>
    </row>
    <row r="44" spans="1:26" ht="26.25" customHeight="1">
      <c r="A44" s="33" t="s">
        <v>61</v>
      </c>
      <c r="B44" s="17">
        <f aca="true" t="shared" si="13" ref="B44:Z44">B8/$B$34*100</f>
        <v>2.298571731813082</v>
      </c>
      <c r="C44" s="40">
        <f t="shared" si="13"/>
        <v>0.21075294902507807</v>
      </c>
      <c r="D44" s="40">
        <f t="shared" si="13"/>
        <v>0.2380446978196925</v>
      </c>
      <c r="E44" s="40">
        <f t="shared" si="13"/>
        <v>0.20923674075871063</v>
      </c>
      <c r="F44" s="40">
        <f t="shared" si="13"/>
        <v>0.15010461837037936</v>
      </c>
      <c r="G44" s="40">
        <f t="shared" si="13"/>
        <v>0.10158595384662038</v>
      </c>
      <c r="H44" s="40">
        <f t="shared" si="13"/>
        <v>0.10765078691209023</v>
      </c>
      <c r="I44" s="40">
        <f t="shared" si="13"/>
        <v>0.17588015889862632</v>
      </c>
      <c r="J44" s="40">
        <f t="shared" si="13"/>
        <v>0.20317190769324076</v>
      </c>
      <c r="K44" s="40">
        <f t="shared" si="13"/>
        <v>0.20923674075871063</v>
      </c>
      <c r="L44" s="40">
        <f t="shared" si="13"/>
        <v>0.24410953088516238</v>
      </c>
      <c r="M44" s="40">
        <f t="shared" si="13"/>
        <v>0.15010461837037936</v>
      </c>
      <c r="N44" s="40">
        <f t="shared" si="13"/>
        <v>0.09400491251478303</v>
      </c>
      <c r="O44" s="40">
        <f t="shared" si="13"/>
        <v>0.03790520665918671</v>
      </c>
      <c r="P44" s="40">
        <f t="shared" si="13"/>
        <v>0.054583497589228855</v>
      </c>
      <c r="Q44" s="40">
        <f t="shared" si="13"/>
        <v>0.04397003972465658</v>
      </c>
      <c r="R44" s="40">
        <f t="shared" si="13"/>
        <v>0.028807957060981895</v>
      </c>
      <c r="S44" s="40">
        <f t="shared" si="13"/>
        <v>0.019710707462777085</v>
      </c>
      <c r="T44" s="40">
        <f t="shared" si="13"/>
        <v>0.01667829093004215</v>
      </c>
      <c r="U44" s="40">
        <f t="shared" si="13"/>
        <v>0.0030324165327349365</v>
      </c>
      <c r="V44" s="40">
        <f t="shared" si="13"/>
        <v>0</v>
      </c>
      <c r="W44" s="40">
        <f t="shared" si="13"/>
        <v>0</v>
      </c>
      <c r="X44" s="17">
        <f t="shared" si="13"/>
        <v>0.6580343876034812</v>
      </c>
      <c r="Y44" s="17">
        <f t="shared" si="13"/>
        <v>1.4737544349091791</v>
      </c>
      <c r="Z44" s="17">
        <f t="shared" si="13"/>
        <v>0.1667829093004215</v>
      </c>
    </row>
    <row r="45" spans="1:26" ht="26.25" customHeight="1">
      <c r="A45" s="33" t="s">
        <v>62</v>
      </c>
      <c r="B45" s="17">
        <f aca="true" t="shared" si="14" ref="B45:Z45">B9/$B$34*100</f>
        <v>1.3145525669405949</v>
      </c>
      <c r="C45" s="40">
        <f t="shared" si="14"/>
        <v>0.11523182824392758</v>
      </c>
      <c r="D45" s="40">
        <f t="shared" si="14"/>
        <v>0.12281286957576491</v>
      </c>
      <c r="E45" s="40">
        <f t="shared" si="14"/>
        <v>0.1137156199775601</v>
      </c>
      <c r="F45" s="40">
        <f t="shared" si="14"/>
        <v>0.08339145465021075</v>
      </c>
      <c r="G45" s="40">
        <f t="shared" si="14"/>
        <v>0.07277799678563848</v>
      </c>
      <c r="H45" s="40">
        <f t="shared" si="14"/>
        <v>0.0667131637201686</v>
      </c>
      <c r="I45" s="40">
        <f t="shared" si="14"/>
        <v>0.10158595384662038</v>
      </c>
      <c r="J45" s="40">
        <f t="shared" si="14"/>
        <v>0.09400491251478303</v>
      </c>
      <c r="K45" s="40">
        <f t="shared" si="14"/>
        <v>0.12736149437486732</v>
      </c>
      <c r="L45" s="40">
        <f t="shared" si="14"/>
        <v>0.1000697455802529</v>
      </c>
      <c r="M45" s="40">
        <f t="shared" si="14"/>
        <v>0.10916699517845771</v>
      </c>
      <c r="N45" s="40">
        <f t="shared" si="14"/>
        <v>0.05761591412196379</v>
      </c>
      <c r="O45" s="40">
        <f t="shared" si="14"/>
        <v>0.04397003972465658</v>
      </c>
      <c r="P45" s="40">
        <f t="shared" si="14"/>
        <v>0.0333565818600843</v>
      </c>
      <c r="Q45" s="40">
        <f t="shared" si="14"/>
        <v>0.02577554052824696</v>
      </c>
      <c r="R45" s="40">
        <f t="shared" si="14"/>
        <v>0.019710707462777085</v>
      </c>
      <c r="S45" s="40">
        <f t="shared" si="14"/>
        <v>0.013645874397307214</v>
      </c>
      <c r="T45" s="40">
        <f t="shared" si="14"/>
        <v>0.010613457864572278</v>
      </c>
      <c r="U45" s="40">
        <f t="shared" si="14"/>
        <v>0.0030324165327349365</v>
      </c>
      <c r="V45" s="40">
        <f t="shared" si="14"/>
        <v>0</v>
      </c>
      <c r="W45" s="40">
        <f t="shared" si="14"/>
        <v>0</v>
      </c>
      <c r="X45" s="17">
        <f t="shared" si="14"/>
        <v>0.35176031779725264</v>
      </c>
      <c r="Y45" s="17">
        <f t="shared" si="14"/>
        <v>0.8566576704976194</v>
      </c>
      <c r="Z45" s="17">
        <f t="shared" si="14"/>
        <v>0.10613457864572277</v>
      </c>
    </row>
    <row r="46" spans="1:26" ht="26.25" customHeight="1">
      <c r="A46" s="33" t="s">
        <v>63</v>
      </c>
      <c r="B46" s="17">
        <f aca="true" t="shared" si="15" ref="B46:Z46">B10/$B$34*100</f>
        <v>1.223580070958547</v>
      </c>
      <c r="C46" s="40">
        <f t="shared" si="15"/>
        <v>0.08794007944931316</v>
      </c>
      <c r="D46" s="40">
        <f t="shared" si="15"/>
        <v>0.1288777026412348</v>
      </c>
      <c r="E46" s="40">
        <f t="shared" si="15"/>
        <v>0.08490766291657822</v>
      </c>
      <c r="F46" s="40">
        <f t="shared" si="15"/>
        <v>0.08794007944931316</v>
      </c>
      <c r="G46" s="40">
        <f t="shared" si="15"/>
        <v>0.06822937198653607</v>
      </c>
      <c r="H46" s="40">
        <f t="shared" si="15"/>
        <v>0.05155108105649392</v>
      </c>
      <c r="I46" s="40">
        <f t="shared" si="15"/>
        <v>0.0667131637201686</v>
      </c>
      <c r="J46" s="40">
        <f t="shared" si="15"/>
        <v>0.11523182824392758</v>
      </c>
      <c r="K46" s="40">
        <f t="shared" si="15"/>
        <v>0.10765078691209023</v>
      </c>
      <c r="L46" s="40">
        <f t="shared" si="15"/>
        <v>0.12281286957576491</v>
      </c>
      <c r="M46" s="40">
        <f t="shared" si="15"/>
        <v>0.08035903811747581</v>
      </c>
      <c r="N46" s="40">
        <f t="shared" si="15"/>
        <v>0.05306728932286139</v>
      </c>
      <c r="O46" s="40">
        <f t="shared" si="15"/>
        <v>0.03790520665918671</v>
      </c>
      <c r="P46" s="40">
        <f t="shared" si="15"/>
        <v>0.03790520665918671</v>
      </c>
      <c r="Q46" s="40">
        <f t="shared" si="15"/>
        <v>0.0333565818600843</v>
      </c>
      <c r="R46" s="40">
        <f t="shared" si="15"/>
        <v>0.021226915729144556</v>
      </c>
      <c r="S46" s="40">
        <f t="shared" si="15"/>
        <v>0.01819449919640962</v>
      </c>
      <c r="T46" s="40">
        <f t="shared" si="15"/>
        <v>0.015162082663674683</v>
      </c>
      <c r="U46" s="40">
        <f t="shared" si="15"/>
        <v>0.0015162082663674682</v>
      </c>
      <c r="V46" s="40">
        <f t="shared" si="15"/>
        <v>0.0015162082663674682</v>
      </c>
      <c r="W46" s="40">
        <f t="shared" si="15"/>
        <v>0.0015162082663674682</v>
      </c>
      <c r="X46" s="17">
        <f t="shared" si="15"/>
        <v>0.30172544500712617</v>
      </c>
      <c r="Y46" s="17">
        <f t="shared" si="15"/>
        <v>0.7914607150438183</v>
      </c>
      <c r="Z46" s="17">
        <f t="shared" si="15"/>
        <v>0.13039391090760227</v>
      </c>
    </row>
    <row r="47" spans="1:26" ht="26.25" customHeight="1">
      <c r="A47" s="33" t="s">
        <v>64</v>
      </c>
      <c r="B47" s="17">
        <f aca="true" t="shared" si="16" ref="B47:Z47">B11/$B$34*100</f>
        <v>0.5109621857658367</v>
      </c>
      <c r="C47" s="40">
        <f t="shared" si="16"/>
        <v>0.05609970585559633</v>
      </c>
      <c r="D47" s="40">
        <f t="shared" si="16"/>
        <v>0.04245383145828911</v>
      </c>
      <c r="E47" s="40">
        <f t="shared" si="16"/>
        <v>0.034872790126451766</v>
      </c>
      <c r="F47" s="40">
        <f t="shared" si="16"/>
        <v>0.03184037359371683</v>
      </c>
      <c r="G47" s="40">
        <f t="shared" si="16"/>
        <v>0.030324165327349367</v>
      </c>
      <c r="H47" s="40">
        <f t="shared" si="16"/>
        <v>0.034872790126451766</v>
      </c>
      <c r="I47" s="40">
        <f t="shared" si="16"/>
        <v>0.04397003972465658</v>
      </c>
      <c r="J47" s="40">
        <f t="shared" si="16"/>
        <v>0.030324165327349367</v>
      </c>
      <c r="K47" s="40">
        <f t="shared" si="16"/>
        <v>0.04548624799102405</v>
      </c>
      <c r="L47" s="40">
        <f t="shared" si="16"/>
        <v>0.05306728932286139</v>
      </c>
      <c r="M47" s="40">
        <f t="shared" si="16"/>
        <v>0.054583497589228855</v>
      </c>
      <c r="N47" s="40">
        <f t="shared" si="16"/>
        <v>0.010613457864572278</v>
      </c>
      <c r="O47" s="40">
        <f t="shared" si="16"/>
        <v>0.007581041331837342</v>
      </c>
      <c r="P47" s="40">
        <f t="shared" si="16"/>
        <v>0.00909724959820481</v>
      </c>
      <c r="Q47" s="40">
        <f t="shared" si="16"/>
        <v>0.010613457864572278</v>
      </c>
      <c r="R47" s="40">
        <f t="shared" si="16"/>
        <v>0.007581041331837342</v>
      </c>
      <c r="S47" s="40">
        <f t="shared" si="16"/>
        <v>0.006064833065469873</v>
      </c>
      <c r="T47" s="40">
        <f t="shared" si="16"/>
        <v>0.0015162082663674682</v>
      </c>
      <c r="U47" s="40">
        <f t="shared" si="16"/>
        <v>0</v>
      </c>
      <c r="V47" s="40">
        <f t="shared" si="16"/>
        <v>0</v>
      </c>
      <c r="W47" s="40">
        <f t="shared" si="16"/>
        <v>0</v>
      </c>
      <c r="X47" s="17">
        <f t="shared" si="16"/>
        <v>0.1334263274403372</v>
      </c>
      <c r="Y47" s="17">
        <f t="shared" si="16"/>
        <v>0.34266306819904785</v>
      </c>
      <c r="Z47" s="17">
        <f t="shared" si="16"/>
        <v>0.034872790126451766</v>
      </c>
    </row>
    <row r="48" spans="1:26" ht="26.25" customHeight="1">
      <c r="A48" s="6" t="s">
        <v>30</v>
      </c>
      <c r="B48" s="17">
        <f aca="true" t="shared" si="17" ref="B48:Z48">B12/$B$34*100</f>
        <v>5.250629226430543</v>
      </c>
      <c r="C48" s="40">
        <f t="shared" si="17"/>
        <v>0.2714012796797768</v>
      </c>
      <c r="D48" s="40">
        <f t="shared" si="17"/>
        <v>0.22591503168875277</v>
      </c>
      <c r="E48" s="40">
        <f t="shared" si="17"/>
        <v>0.27443369621251174</v>
      </c>
      <c r="F48" s="40">
        <f t="shared" si="17"/>
        <v>0.26078782181520455</v>
      </c>
      <c r="G48" s="40">
        <f t="shared" si="17"/>
        <v>0.26988507141340934</v>
      </c>
      <c r="H48" s="40">
        <f t="shared" si="17"/>
        <v>0.34266306819904785</v>
      </c>
      <c r="I48" s="40">
        <f t="shared" si="17"/>
        <v>0.3138551111380659</v>
      </c>
      <c r="J48" s="40">
        <f t="shared" si="17"/>
        <v>0.2986930284743913</v>
      </c>
      <c r="K48" s="40">
        <f t="shared" si="17"/>
        <v>0.35630894259635504</v>
      </c>
      <c r="L48" s="40">
        <f t="shared" si="17"/>
        <v>0.3669224004609273</v>
      </c>
      <c r="M48" s="40">
        <f t="shared" si="17"/>
        <v>0.3684386087272948</v>
      </c>
      <c r="N48" s="40">
        <f t="shared" si="17"/>
        <v>0.2971768202080238</v>
      </c>
      <c r="O48" s="40">
        <f t="shared" si="17"/>
        <v>0.3093064863389635</v>
      </c>
      <c r="P48" s="40">
        <f t="shared" si="17"/>
        <v>0.3487279012645177</v>
      </c>
      <c r="Q48" s="40">
        <f t="shared" si="17"/>
        <v>0.3669224004609273</v>
      </c>
      <c r="R48" s="40">
        <f t="shared" si="17"/>
        <v>0.1955908663614034</v>
      </c>
      <c r="S48" s="40">
        <f t="shared" si="17"/>
        <v>0.18800982502956606</v>
      </c>
      <c r="T48" s="40">
        <f t="shared" si="17"/>
        <v>0.11674803651029506</v>
      </c>
      <c r="U48" s="40">
        <f t="shared" si="17"/>
        <v>0.05155108105649392</v>
      </c>
      <c r="V48" s="40">
        <f t="shared" si="17"/>
        <v>0.022743123995512024</v>
      </c>
      <c r="W48" s="40">
        <f t="shared" si="17"/>
        <v>0.004548624799102405</v>
      </c>
      <c r="X48" s="17">
        <f t="shared" si="17"/>
        <v>0.7717500075810413</v>
      </c>
      <c r="Y48" s="17">
        <f t="shared" si="17"/>
        <v>3.184037359371683</v>
      </c>
      <c r="Z48" s="17">
        <f t="shared" si="17"/>
        <v>1.294841859477818</v>
      </c>
    </row>
    <row r="49" spans="1:26" ht="26.25" customHeight="1">
      <c r="A49" s="6" t="s">
        <v>31</v>
      </c>
      <c r="B49" s="17">
        <f aca="true" t="shared" si="18" ref="B49:Z49">B13/$B$34*100</f>
        <v>2.428965642720684</v>
      </c>
      <c r="C49" s="40">
        <f t="shared" si="18"/>
        <v>0.16981532583315645</v>
      </c>
      <c r="D49" s="40">
        <f t="shared" si="18"/>
        <v>0.11674803651029506</v>
      </c>
      <c r="E49" s="40">
        <f t="shared" si="18"/>
        <v>0.10461837037935531</v>
      </c>
      <c r="F49" s="40">
        <f t="shared" si="18"/>
        <v>0.10613457864572277</v>
      </c>
      <c r="G49" s="40">
        <f t="shared" si="18"/>
        <v>0.13797495223943962</v>
      </c>
      <c r="H49" s="40">
        <f t="shared" si="18"/>
        <v>0.24714194741789733</v>
      </c>
      <c r="I49" s="40">
        <f t="shared" si="18"/>
        <v>0.21226915729144555</v>
      </c>
      <c r="J49" s="40">
        <f t="shared" si="18"/>
        <v>0.17588015889862632</v>
      </c>
      <c r="K49" s="40">
        <f t="shared" si="18"/>
        <v>0.15313703490311428</v>
      </c>
      <c r="L49" s="40">
        <f t="shared" si="18"/>
        <v>0.18042878369772872</v>
      </c>
      <c r="M49" s="40">
        <f t="shared" si="18"/>
        <v>0.17588015889862632</v>
      </c>
      <c r="N49" s="40">
        <f t="shared" si="18"/>
        <v>0.15768565970221668</v>
      </c>
      <c r="O49" s="40">
        <f t="shared" si="18"/>
        <v>0.1334263274403372</v>
      </c>
      <c r="P49" s="40">
        <f t="shared" si="18"/>
        <v>0.1137156199775601</v>
      </c>
      <c r="Q49" s="40">
        <f t="shared" si="18"/>
        <v>0.10916699517845771</v>
      </c>
      <c r="R49" s="40">
        <f t="shared" si="18"/>
        <v>0.03790520665918671</v>
      </c>
      <c r="S49" s="40">
        <f t="shared" si="18"/>
        <v>0.04548624799102405</v>
      </c>
      <c r="T49" s="40">
        <f t="shared" si="18"/>
        <v>0.04397003972465658</v>
      </c>
      <c r="U49" s="40">
        <f t="shared" si="18"/>
        <v>0.006064833065469873</v>
      </c>
      <c r="V49" s="40">
        <f t="shared" si="18"/>
        <v>0.0015162082663674682</v>
      </c>
      <c r="W49" s="40">
        <f t="shared" si="18"/>
        <v>0</v>
      </c>
      <c r="X49" s="17">
        <f t="shared" si="18"/>
        <v>0.3911817327228068</v>
      </c>
      <c r="Y49" s="17">
        <f t="shared" si="18"/>
        <v>1.6799587591351548</v>
      </c>
      <c r="Z49" s="17">
        <f t="shared" si="18"/>
        <v>0.35782515086272254</v>
      </c>
    </row>
    <row r="50" spans="1:26" ht="26.25" customHeight="1">
      <c r="A50" s="6" t="s">
        <v>32</v>
      </c>
      <c r="B50" s="17">
        <f aca="true" t="shared" si="19" ref="B50:Z50">B14/$B$34*100</f>
        <v>0.456378688176608</v>
      </c>
      <c r="C50" s="40">
        <f t="shared" si="19"/>
        <v>0.024259332261879492</v>
      </c>
      <c r="D50" s="40">
        <f t="shared" si="19"/>
        <v>0.019710707462777085</v>
      </c>
      <c r="E50" s="40">
        <f t="shared" si="19"/>
        <v>0.012129666130939746</v>
      </c>
      <c r="F50" s="40">
        <f t="shared" si="19"/>
        <v>0.01819449919640962</v>
      </c>
      <c r="G50" s="40">
        <f t="shared" si="19"/>
        <v>0.024259332261879492</v>
      </c>
      <c r="H50" s="40">
        <f t="shared" si="19"/>
        <v>0.027291748794614427</v>
      </c>
      <c r="I50" s="40">
        <f t="shared" si="19"/>
        <v>0.03638899839281924</v>
      </c>
      <c r="J50" s="40">
        <f t="shared" si="19"/>
        <v>0.02577554052824696</v>
      </c>
      <c r="K50" s="40">
        <f t="shared" si="19"/>
        <v>0.03184037359371683</v>
      </c>
      <c r="L50" s="40">
        <f t="shared" si="19"/>
        <v>0.022743123995512024</v>
      </c>
      <c r="M50" s="40">
        <f t="shared" si="19"/>
        <v>0.024259332261879492</v>
      </c>
      <c r="N50" s="40">
        <f t="shared" si="19"/>
        <v>0.04548624799102405</v>
      </c>
      <c r="O50" s="40">
        <f t="shared" si="19"/>
        <v>0.02577554052824696</v>
      </c>
      <c r="P50" s="40">
        <f t="shared" si="19"/>
        <v>0.022743123995512024</v>
      </c>
      <c r="Q50" s="40">
        <f t="shared" si="19"/>
        <v>0.0333565818600843</v>
      </c>
      <c r="R50" s="40">
        <f t="shared" si="19"/>
        <v>0.021226915729144556</v>
      </c>
      <c r="S50" s="40">
        <f t="shared" si="19"/>
        <v>0.01667829093004215</v>
      </c>
      <c r="T50" s="40">
        <f t="shared" si="19"/>
        <v>0.013645874397307214</v>
      </c>
      <c r="U50" s="40">
        <f t="shared" si="19"/>
        <v>0.007581041331837342</v>
      </c>
      <c r="V50" s="40">
        <f t="shared" si="19"/>
        <v>0.0030324165327349365</v>
      </c>
      <c r="W50" s="40">
        <f t="shared" si="19"/>
        <v>0</v>
      </c>
      <c r="X50" s="17">
        <f t="shared" si="19"/>
        <v>0.05609970585559633</v>
      </c>
      <c r="Y50" s="17">
        <f t="shared" si="19"/>
        <v>0.2820147375443491</v>
      </c>
      <c r="Z50" s="17">
        <f t="shared" si="19"/>
        <v>0.11826424477666253</v>
      </c>
    </row>
    <row r="51" spans="1:26" ht="26.25" customHeight="1">
      <c r="A51" s="6" t="s">
        <v>33</v>
      </c>
      <c r="B51" s="17">
        <f aca="true" t="shared" si="20" ref="B51:Z51">B15/$B$34*100</f>
        <v>0.3745034417927646</v>
      </c>
      <c r="C51" s="40">
        <f t="shared" si="20"/>
        <v>0.007581041331837342</v>
      </c>
      <c r="D51" s="40">
        <f t="shared" si="20"/>
        <v>0.01667829093004215</v>
      </c>
      <c r="E51" s="40">
        <f t="shared" si="20"/>
        <v>0.03184037359371683</v>
      </c>
      <c r="F51" s="40">
        <f t="shared" si="20"/>
        <v>0.024259332261879492</v>
      </c>
      <c r="G51" s="40">
        <f t="shared" si="20"/>
        <v>0.01819449919640962</v>
      </c>
      <c r="H51" s="40">
        <f t="shared" si="20"/>
        <v>0.00909724959820481</v>
      </c>
      <c r="I51" s="40">
        <f t="shared" si="20"/>
        <v>0.00909724959820481</v>
      </c>
      <c r="J51" s="40">
        <f t="shared" si="20"/>
        <v>0.012129666130939746</v>
      </c>
      <c r="K51" s="40">
        <f t="shared" si="20"/>
        <v>0.01819449919640962</v>
      </c>
      <c r="L51" s="40">
        <f t="shared" si="20"/>
        <v>0.03638899839281924</v>
      </c>
      <c r="M51" s="40">
        <f t="shared" si="20"/>
        <v>0.04397003972465658</v>
      </c>
      <c r="N51" s="40">
        <f t="shared" si="20"/>
        <v>0.03184037359371683</v>
      </c>
      <c r="O51" s="40">
        <f t="shared" si="20"/>
        <v>0.021226915729144556</v>
      </c>
      <c r="P51" s="40">
        <f t="shared" si="20"/>
        <v>0.024259332261879492</v>
      </c>
      <c r="Q51" s="40">
        <f t="shared" si="20"/>
        <v>0.03184037359371683</v>
      </c>
      <c r="R51" s="40">
        <f t="shared" si="20"/>
        <v>0.012129666130939746</v>
      </c>
      <c r="S51" s="40">
        <f t="shared" si="20"/>
        <v>0.012129666130939746</v>
      </c>
      <c r="T51" s="40">
        <f t="shared" si="20"/>
        <v>0.010613457864572278</v>
      </c>
      <c r="U51" s="40">
        <f t="shared" si="20"/>
        <v>0.0030324165327349365</v>
      </c>
      <c r="V51" s="40">
        <f t="shared" si="20"/>
        <v>0</v>
      </c>
      <c r="W51" s="40">
        <f t="shared" si="20"/>
        <v>0</v>
      </c>
      <c r="X51" s="17">
        <f t="shared" si="20"/>
        <v>0.05609970585559633</v>
      </c>
      <c r="Y51" s="17">
        <f t="shared" si="20"/>
        <v>0.22439882342238532</v>
      </c>
      <c r="Z51" s="17">
        <f t="shared" si="20"/>
        <v>0.09400491251478303</v>
      </c>
    </row>
    <row r="52" spans="1:26" ht="26.25" customHeight="1">
      <c r="A52" s="6" t="s">
        <v>34</v>
      </c>
      <c r="B52" s="17">
        <f aca="true" t="shared" si="21" ref="B52:Z52">B16/$B$34*100</f>
        <v>2.891409163962762</v>
      </c>
      <c r="C52" s="40">
        <f t="shared" si="21"/>
        <v>0.1334263274403372</v>
      </c>
      <c r="D52" s="40">
        <f t="shared" si="21"/>
        <v>0.11826424477666253</v>
      </c>
      <c r="E52" s="40">
        <f t="shared" si="21"/>
        <v>0.12281286957576491</v>
      </c>
      <c r="F52" s="40">
        <f t="shared" si="21"/>
        <v>0.1334263274403372</v>
      </c>
      <c r="G52" s="40">
        <f t="shared" si="21"/>
        <v>0.1561694514358492</v>
      </c>
      <c r="H52" s="40">
        <f t="shared" si="21"/>
        <v>0.12736149437486732</v>
      </c>
      <c r="I52" s="40">
        <f t="shared" si="21"/>
        <v>0.16526670103405403</v>
      </c>
      <c r="J52" s="40">
        <f t="shared" si="21"/>
        <v>0.1561694514358492</v>
      </c>
      <c r="K52" s="40">
        <f t="shared" si="21"/>
        <v>0.1819449919640962</v>
      </c>
      <c r="L52" s="40">
        <f t="shared" si="21"/>
        <v>0.1773963671649938</v>
      </c>
      <c r="M52" s="40">
        <f t="shared" si="21"/>
        <v>0.20772053249234315</v>
      </c>
      <c r="N52" s="40">
        <f t="shared" si="21"/>
        <v>0.20923674075871063</v>
      </c>
      <c r="O52" s="40">
        <f t="shared" si="21"/>
        <v>0.22591503168875277</v>
      </c>
      <c r="P52" s="40">
        <f t="shared" si="21"/>
        <v>0.2016556994268733</v>
      </c>
      <c r="Q52" s="40">
        <f t="shared" si="21"/>
        <v>0.21833399035691542</v>
      </c>
      <c r="R52" s="40">
        <f t="shared" si="21"/>
        <v>0.10613457864572277</v>
      </c>
      <c r="S52" s="40">
        <f t="shared" si="21"/>
        <v>0.10158595384662038</v>
      </c>
      <c r="T52" s="40">
        <f t="shared" si="21"/>
        <v>0.08642387118294569</v>
      </c>
      <c r="U52" s="40">
        <f t="shared" si="21"/>
        <v>0.047002456257391516</v>
      </c>
      <c r="V52" s="40">
        <f t="shared" si="21"/>
        <v>0.012129666130939746</v>
      </c>
      <c r="W52" s="40">
        <f t="shared" si="21"/>
        <v>0.0030324165327349365</v>
      </c>
      <c r="X52" s="17">
        <f t="shared" si="21"/>
        <v>0.3745034417927646</v>
      </c>
      <c r="Y52" s="17">
        <f t="shared" si="21"/>
        <v>1.7406070897898536</v>
      </c>
      <c r="Z52" s="17">
        <f t="shared" si="21"/>
        <v>0.7762986323801437</v>
      </c>
    </row>
    <row r="53" spans="1:26" ht="26.25" customHeight="1">
      <c r="A53" s="6" t="s">
        <v>35</v>
      </c>
      <c r="B53" s="17">
        <f aca="true" t="shared" si="22" ref="B53:Z53">B17/$B$34*100</f>
        <v>2.2803772326166722</v>
      </c>
      <c r="C53" s="40">
        <f t="shared" si="22"/>
        <v>0.1955908663614034</v>
      </c>
      <c r="D53" s="40">
        <f t="shared" si="22"/>
        <v>0.15920186796858415</v>
      </c>
      <c r="E53" s="40">
        <f t="shared" si="22"/>
        <v>0.13645874397307214</v>
      </c>
      <c r="F53" s="40">
        <f t="shared" si="22"/>
        <v>0.11523182824392758</v>
      </c>
      <c r="G53" s="40">
        <f t="shared" si="22"/>
        <v>0.12432907784213239</v>
      </c>
      <c r="H53" s="40">
        <f t="shared" si="22"/>
        <v>0.1561694514358492</v>
      </c>
      <c r="I53" s="40">
        <f t="shared" si="22"/>
        <v>0.1819449919640962</v>
      </c>
      <c r="J53" s="40">
        <f t="shared" si="22"/>
        <v>0.18800982502956606</v>
      </c>
      <c r="K53" s="40">
        <f t="shared" si="22"/>
        <v>0.13191011917396972</v>
      </c>
      <c r="L53" s="40">
        <f t="shared" si="22"/>
        <v>0.17284774236589137</v>
      </c>
      <c r="M53" s="40">
        <f t="shared" si="22"/>
        <v>0.13949116050580707</v>
      </c>
      <c r="N53" s="40">
        <f t="shared" si="22"/>
        <v>0.09703732904751797</v>
      </c>
      <c r="O53" s="40">
        <f t="shared" si="22"/>
        <v>0.11068320344482518</v>
      </c>
      <c r="P53" s="40">
        <f t="shared" si="22"/>
        <v>0.10158595384662038</v>
      </c>
      <c r="Q53" s="40">
        <f t="shared" si="22"/>
        <v>0.08794007944931316</v>
      </c>
      <c r="R53" s="40">
        <f t="shared" si="22"/>
        <v>0.048518664523758984</v>
      </c>
      <c r="S53" s="40">
        <f t="shared" si="22"/>
        <v>0.06822937198653607</v>
      </c>
      <c r="T53" s="40">
        <f t="shared" si="22"/>
        <v>0.05003487279012645</v>
      </c>
      <c r="U53" s="40">
        <f t="shared" si="22"/>
        <v>0.012129666130939746</v>
      </c>
      <c r="V53" s="40">
        <f t="shared" si="22"/>
        <v>0.0030324165327349365</v>
      </c>
      <c r="W53" s="40">
        <f t="shared" si="22"/>
        <v>0</v>
      </c>
      <c r="X53" s="17">
        <f t="shared" si="22"/>
        <v>0.49125147830305965</v>
      </c>
      <c r="Y53" s="17">
        <f t="shared" si="22"/>
        <v>1.4176547290535828</v>
      </c>
      <c r="Z53" s="17">
        <f t="shared" si="22"/>
        <v>0.3714710252600297</v>
      </c>
    </row>
    <row r="54" spans="1:26" ht="26.25" customHeight="1">
      <c r="A54" s="6" t="s">
        <v>36</v>
      </c>
      <c r="B54" s="17">
        <f aca="true" t="shared" si="23" ref="B54:Z54">B18/$B$34*100</f>
        <v>1.9225520817539496</v>
      </c>
      <c r="C54" s="40">
        <f t="shared" si="23"/>
        <v>0.15313703490311428</v>
      </c>
      <c r="D54" s="40">
        <f t="shared" si="23"/>
        <v>0.14100736877217454</v>
      </c>
      <c r="E54" s="40">
        <f t="shared" si="23"/>
        <v>0.13494253570670467</v>
      </c>
      <c r="F54" s="40">
        <f t="shared" si="23"/>
        <v>0.10765078691209023</v>
      </c>
      <c r="G54" s="40">
        <f t="shared" si="23"/>
        <v>0.07732662158474088</v>
      </c>
      <c r="H54" s="40">
        <f t="shared" si="23"/>
        <v>0.12281286957576491</v>
      </c>
      <c r="I54" s="40">
        <f t="shared" si="23"/>
        <v>0.12432907784213239</v>
      </c>
      <c r="J54" s="40">
        <f t="shared" si="23"/>
        <v>0.15010461837037936</v>
      </c>
      <c r="K54" s="40">
        <f t="shared" si="23"/>
        <v>0.15162082663674684</v>
      </c>
      <c r="L54" s="40">
        <f t="shared" si="23"/>
        <v>0.12736149437486732</v>
      </c>
      <c r="M54" s="40">
        <f t="shared" si="23"/>
        <v>0.11068320344482518</v>
      </c>
      <c r="N54" s="40">
        <f t="shared" si="23"/>
        <v>0.062164538921066194</v>
      </c>
      <c r="O54" s="40">
        <f t="shared" si="23"/>
        <v>0.09400491251478303</v>
      </c>
      <c r="P54" s="40">
        <f t="shared" si="23"/>
        <v>0.09703732904751797</v>
      </c>
      <c r="Q54" s="40">
        <f t="shared" si="23"/>
        <v>0.10310216211298784</v>
      </c>
      <c r="R54" s="40">
        <f t="shared" si="23"/>
        <v>0.06064833065469873</v>
      </c>
      <c r="S54" s="40">
        <f t="shared" si="23"/>
        <v>0.047002456257391516</v>
      </c>
      <c r="T54" s="40">
        <f t="shared" si="23"/>
        <v>0.03638899839281924</v>
      </c>
      <c r="U54" s="40">
        <f t="shared" si="23"/>
        <v>0.01819449919640962</v>
      </c>
      <c r="V54" s="40">
        <f t="shared" si="23"/>
        <v>0.0015162082663674682</v>
      </c>
      <c r="W54" s="40">
        <f t="shared" si="23"/>
        <v>0.0015162082663674682</v>
      </c>
      <c r="X54" s="17">
        <f t="shared" si="23"/>
        <v>0.4290869393819935</v>
      </c>
      <c r="Y54" s="17">
        <f t="shared" si="23"/>
        <v>1.1280589501773963</v>
      </c>
      <c r="Z54" s="17">
        <f t="shared" si="23"/>
        <v>0.36540619219455983</v>
      </c>
    </row>
    <row r="55" spans="1:26" ht="26.25" customHeight="1">
      <c r="A55" s="6" t="s">
        <v>37</v>
      </c>
      <c r="B55" s="17">
        <f aca="true" t="shared" si="24" ref="B55:Z55">B19/$B$34*100</f>
        <v>2.347090396336841</v>
      </c>
      <c r="C55" s="40">
        <f t="shared" si="24"/>
        <v>0.14100736877217454</v>
      </c>
      <c r="D55" s="40">
        <f t="shared" si="24"/>
        <v>0.1485884101040119</v>
      </c>
      <c r="E55" s="40">
        <f t="shared" si="24"/>
        <v>0.2274312399551202</v>
      </c>
      <c r="F55" s="40">
        <f t="shared" si="24"/>
        <v>0.1849774084968311</v>
      </c>
      <c r="G55" s="40">
        <f t="shared" si="24"/>
        <v>0.10461837037935531</v>
      </c>
      <c r="H55" s="40">
        <f t="shared" si="24"/>
        <v>0.09703732904751797</v>
      </c>
      <c r="I55" s="40">
        <f t="shared" si="24"/>
        <v>0.12129666130939747</v>
      </c>
      <c r="J55" s="40">
        <f t="shared" si="24"/>
        <v>0.16981532583315645</v>
      </c>
      <c r="K55" s="40">
        <f t="shared" si="24"/>
        <v>0.19407465809503593</v>
      </c>
      <c r="L55" s="40">
        <f t="shared" si="24"/>
        <v>0.15920186796858415</v>
      </c>
      <c r="M55" s="40">
        <f t="shared" si="24"/>
        <v>0.10765078691209023</v>
      </c>
      <c r="N55" s="40">
        <f t="shared" si="24"/>
        <v>0.10765078691209023</v>
      </c>
      <c r="O55" s="40">
        <f t="shared" si="24"/>
        <v>0.12129666130939747</v>
      </c>
      <c r="P55" s="40">
        <f t="shared" si="24"/>
        <v>0.1440397853049095</v>
      </c>
      <c r="Q55" s="40">
        <f t="shared" si="24"/>
        <v>0.14707220183764444</v>
      </c>
      <c r="R55" s="40">
        <f t="shared" si="24"/>
        <v>0.07884282985110834</v>
      </c>
      <c r="S55" s="40">
        <f t="shared" si="24"/>
        <v>0.04397003972465658</v>
      </c>
      <c r="T55" s="40">
        <f t="shared" si="24"/>
        <v>0.02577554052824696</v>
      </c>
      <c r="U55" s="40">
        <f t="shared" si="24"/>
        <v>0.01819449919640962</v>
      </c>
      <c r="V55" s="40">
        <f t="shared" si="24"/>
        <v>0.0015162082663674682</v>
      </c>
      <c r="W55" s="40">
        <f t="shared" si="24"/>
        <v>0.0030324165327349365</v>
      </c>
      <c r="X55" s="17">
        <f t="shared" si="24"/>
        <v>0.5170270188313066</v>
      </c>
      <c r="Y55" s="17">
        <f t="shared" si="24"/>
        <v>1.3676198562634563</v>
      </c>
      <c r="Z55" s="17">
        <f t="shared" si="24"/>
        <v>0.4624435212420779</v>
      </c>
    </row>
    <row r="56" spans="1:26" ht="26.25" customHeight="1">
      <c r="A56" s="6" t="s">
        <v>38</v>
      </c>
      <c r="B56" s="17">
        <f aca="true" t="shared" si="25" ref="B56:G56">B20/$B$34*100</f>
        <v>7.1959244321800035</v>
      </c>
      <c r="C56" s="40">
        <f t="shared" si="25"/>
        <v>0.36085756739545743</v>
      </c>
      <c r="D56" s="40">
        <f t="shared" si="25"/>
        <v>0.48518664523758986</v>
      </c>
      <c r="E56" s="40">
        <f t="shared" si="25"/>
        <v>0.48215422870485486</v>
      </c>
      <c r="F56" s="40">
        <f t="shared" si="25"/>
        <v>0.4503138551111381</v>
      </c>
      <c r="G56" s="40">
        <f t="shared" si="25"/>
        <v>0.38208448312460197</v>
      </c>
      <c r="H56" s="40">
        <f aca="true" t="shared" si="26" ref="H56:Z56">H20/$B$34*100</f>
        <v>0.31082269460533096</v>
      </c>
      <c r="I56" s="40">
        <f t="shared" si="26"/>
        <v>0.34114685993268035</v>
      </c>
      <c r="J56" s="40">
        <f t="shared" si="26"/>
        <v>0.4806380204384874</v>
      </c>
      <c r="K56" s="40">
        <f t="shared" si="26"/>
        <v>0.4927676865694272</v>
      </c>
      <c r="L56" s="40">
        <f t="shared" si="26"/>
        <v>0.5973860569487826</v>
      </c>
      <c r="M56" s="40">
        <f t="shared" si="26"/>
        <v>0.4654759377748128</v>
      </c>
      <c r="N56" s="40">
        <f t="shared" si="26"/>
        <v>0.3896655244564393</v>
      </c>
      <c r="O56" s="40">
        <f t="shared" si="26"/>
        <v>0.33659823513357795</v>
      </c>
      <c r="P56" s="40">
        <f t="shared" si="26"/>
        <v>0.4063438153864815</v>
      </c>
      <c r="Q56" s="40">
        <f t="shared" si="26"/>
        <v>0.453346271643873</v>
      </c>
      <c r="R56" s="40">
        <f t="shared" si="26"/>
        <v>0.24714194741789733</v>
      </c>
      <c r="S56" s="40">
        <f t="shared" si="26"/>
        <v>0.2774661127452467</v>
      </c>
      <c r="T56" s="40">
        <f t="shared" si="26"/>
        <v>0.14555599357127696</v>
      </c>
      <c r="U56" s="40">
        <f t="shared" si="26"/>
        <v>0.07126178851927101</v>
      </c>
      <c r="V56" s="40">
        <f t="shared" si="26"/>
        <v>0.01819449919640962</v>
      </c>
      <c r="W56" s="40">
        <f t="shared" si="26"/>
        <v>0.0015162082663674682</v>
      </c>
      <c r="X56" s="17">
        <f t="shared" si="26"/>
        <v>1.3281984413379022</v>
      </c>
      <c r="Y56" s="17">
        <f t="shared" si="26"/>
        <v>4.246899354095278</v>
      </c>
      <c r="Z56" s="17">
        <f t="shared" si="26"/>
        <v>1.6208266367468236</v>
      </c>
    </row>
    <row r="57" spans="1:26" ht="26.25" customHeight="1">
      <c r="A57" s="6" t="s">
        <v>39</v>
      </c>
      <c r="B57" s="17">
        <f aca="true" t="shared" si="27" ref="B57:Q70">B21/$B$34*100</f>
        <v>1.0780240773872698</v>
      </c>
      <c r="C57" s="40">
        <f t="shared" si="27"/>
        <v>0.03638899839281924</v>
      </c>
      <c r="D57" s="40">
        <f t="shared" si="27"/>
        <v>0.05003487279012645</v>
      </c>
      <c r="E57" s="40">
        <f t="shared" si="27"/>
        <v>0.05761591412196379</v>
      </c>
      <c r="F57" s="40">
        <f t="shared" si="27"/>
        <v>0.05003487279012645</v>
      </c>
      <c r="G57" s="40">
        <f t="shared" si="27"/>
        <v>0.0667131637201686</v>
      </c>
      <c r="H57" s="40">
        <f t="shared" si="27"/>
        <v>0.040937623191921645</v>
      </c>
      <c r="I57" s="40">
        <f t="shared" si="27"/>
        <v>0.03942141492555417</v>
      </c>
      <c r="J57" s="40">
        <f t="shared" si="27"/>
        <v>0.054583497589228855</v>
      </c>
      <c r="K57" s="40">
        <f t="shared" si="27"/>
        <v>0.04548624799102405</v>
      </c>
      <c r="L57" s="40">
        <f t="shared" si="27"/>
        <v>0.054583497589228855</v>
      </c>
      <c r="M57" s="40">
        <f t="shared" si="27"/>
        <v>0.048518664523758984</v>
      </c>
      <c r="N57" s="40">
        <f t="shared" si="27"/>
        <v>0.07277799678563848</v>
      </c>
      <c r="O57" s="40">
        <f t="shared" si="27"/>
        <v>0.07429420505200594</v>
      </c>
      <c r="P57" s="40">
        <f t="shared" si="27"/>
        <v>0.08794007944931316</v>
      </c>
      <c r="Q57" s="40">
        <f t="shared" si="27"/>
        <v>0.06368074718743366</v>
      </c>
      <c r="R57" s="40">
        <f aca="true" t="shared" si="28" ref="R57:Z57">R21/$B$34*100</f>
        <v>0.04245383145828911</v>
      </c>
      <c r="S57" s="40">
        <f t="shared" si="28"/>
        <v>0.05761591412196379</v>
      </c>
      <c r="T57" s="40">
        <f t="shared" si="28"/>
        <v>0.08794007944931316</v>
      </c>
      <c r="U57" s="40">
        <f t="shared" si="28"/>
        <v>0.03638899839281924</v>
      </c>
      <c r="V57" s="40">
        <f t="shared" si="28"/>
        <v>0.00909724959820481</v>
      </c>
      <c r="W57" s="40">
        <f t="shared" si="28"/>
        <v>0.0015162082663674682</v>
      </c>
      <c r="X57" s="17">
        <f t="shared" si="28"/>
        <v>0.1440397853049095</v>
      </c>
      <c r="Y57" s="17">
        <f t="shared" si="28"/>
        <v>0.547351184158656</v>
      </c>
      <c r="Z57" s="17">
        <f t="shared" si="28"/>
        <v>0.3866331079237044</v>
      </c>
    </row>
    <row r="58" spans="1:26" ht="26.25" customHeight="1">
      <c r="A58" s="6" t="s">
        <v>40</v>
      </c>
      <c r="B58" s="17">
        <f t="shared" si="27"/>
        <v>4.081632653061225</v>
      </c>
      <c r="C58" s="40">
        <f t="shared" si="27"/>
        <v>0.21833399035691542</v>
      </c>
      <c r="D58" s="40">
        <f t="shared" si="27"/>
        <v>0.24107711435242743</v>
      </c>
      <c r="E58" s="40">
        <f t="shared" si="27"/>
        <v>0.26078782181520455</v>
      </c>
      <c r="F58" s="40">
        <f t="shared" si="27"/>
        <v>0.24259332261879493</v>
      </c>
      <c r="G58" s="40">
        <f t="shared" si="27"/>
        <v>0.20620432422597568</v>
      </c>
      <c r="H58" s="40">
        <f t="shared" si="27"/>
        <v>0.21681778209054797</v>
      </c>
      <c r="I58" s="40">
        <f t="shared" si="27"/>
        <v>0.19710707462777086</v>
      </c>
      <c r="J58" s="40">
        <f t="shared" si="27"/>
        <v>0.2820147375443491</v>
      </c>
      <c r="K58" s="40">
        <f t="shared" si="27"/>
        <v>0.262304030081572</v>
      </c>
      <c r="L58" s="40">
        <f t="shared" si="27"/>
        <v>0.26382023834793944</v>
      </c>
      <c r="M58" s="40">
        <f t="shared" si="27"/>
        <v>0.29111198714255393</v>
      </c>
      <c r="N58" s="40">
        <f t="shared" si="27"/>
        <v>0.23652848955332506</v>
      </c>
      <c r="O58" s="40">
        <f t="shared" si="27"/>
        <v>0.2562391970161021</v>
      </c>
      <c r="P58" s="40">
        <f t="shared" si="27"/>
        <v>0.2683688631470419</v>
      </c>
      <c r="Q58" s="40">
        <f t="shared" si="27"/>
        <v>0.23652848955332506</v>
      </c>
      <c r="R58" s="40">
        <f aca="true" t="shared" si="29" ref="R58:Z58">R22/$B$34*100</f>
        <v>0.16071807623495163</v>
      </c>
      <c r="S58" s="40">
        <f t="shared" si="29"/>
        <v>0.12129666130939747</v>
      </c>
      <c r="T58" s="40">
        <f t="shared" si="29"/>
        <v>0.07581041331837342</v>
      </c>
      <c r="U58" s="40">
        <f t="shared" si="29"/>
        <v>0.040937623191921645</v>
      </c>
      <c r="V58" s="40">
        <f t="shared" si="29"/>
        <v>0.0030324165327349365</v>
      </c>
      <c r="W58" s="40">
        <f t="shared" si="29"/>
        <v>0</v>
      </c>
      <c r="X58" s="17">
        <f t="shared" si="29"/>
        <v>0.7201989265245474</v>
      </c>
      <c r="Y58" s="17">
        <f t="shared" si="29"/>
        <v>2.454741183248931</v>
      </c>
      <c r="Z58" s="17">
        <f t="shared" si="29"/>
        <v>0.906692543287746</v>
      </c>
    </row>
    <row r="59" spans="1:26" ht="26.25" customHeight="1">
      <c r="A59" s="6" t="s">
        <v>41</v>
      </c>
      <c r="B59" s="17">
        <f t="shared" si="27"/>
        <v>1.9650059132122386</v>
      </c>
      <c r="C59" s="40">
        <f t="shared" si="27"/>
        <v>0.10916699517845771</v>
      </c>
      <c r="D59" s="40">
        <f t="shared" si="27"/>
        <v>0.08642387118294569</v>
      </c>
      <c r="E59" s="40">
        <f t="shared" si="27"/>
        <v>0.09400491251478303</v>
      </c>
      <c r="F59" s="40">
        <f t="shared" si="27"/>
        <v>0.08187524638384329</v>
      </c>
      <c r="G59" s="40">
        <f t="shared" si="27"/>
        <v>0.12584528610849988</v>
      </c>
      <c r="H59" s="40">
        <f t="shared" si="27"/>
        <v>0.15313703490311428</v>
      </c>
      <c r="I59" s="40">
        <f t="shared" si="27"/>
        <v>0.11826424477666253</v>
      </c>
      <c r="J59" s="40">
        <f t="shared" si="27"/>
        <v>0.11826424477666253</v>
      </c>
      <c r="K59" s="40">
        <f t="shared" si="27"/>
        <v>0.09552112078115049</v>
      </c>
      <c r="L59" s="40">
        <f t="shared" si="27"/>
        <v>0.1000697455802529</v>
      </c>
      <c r="M59" s="40">
        <f t="shared" si="27"/>
        <v>0.13645874397307214</v>
      </c>
      <c r="N59" s="40">
        <f t="shared" si="27"/>
        <v>0.15313703490311428</v>
      </c>
      <c r="O59" s="40">
        <f t="shared" si="27"/>
        <v>0.13797495223943962</v>
      </c>
      <c r="P59" s="40">
        <f t="shared" si="27"/>
        <v>0.12584528610849988</v>
      </c>
      <c r="Q59" s="40">
        <f t="shared" si="27"/>
        <v>0.11219941171119266</v>
      </c>
      <c r="R59" s="40">
        <f aca="true" t="shared" si="30" ref="R59:Z59">R23/$B$34*100</f>
        <v>0.07429420505200594</v>
      </c>
      <c r="S59" s="40">
        <f t="shared" si="30"/>
        <v>0.07126178851927101</v>
      </c>
      <c r="T59" s="40">
        <f t="shared" si="30"/>
        <v>0.048518664523758984</v>
      </c>
      <c r="U59" s="40">
        <f t="shared" si="30"/>
        <v>0.015162082663674683</v>
      </c>
      <c r="V59" s="40">
        <f t="shared" si="30"/>
        <v>0.007581041331837342</v>
      </c>
      <c r="W59" s="40">
        <f t="shared" si="30"/>
        <v>0</v>
      </c>
      <c r="X59" s="17">
        <f t="shared" si="30"/>
        <v>0.2895957788761864</v>
      </c>
      <c r="Y59" s="17">
        <f t="shared" si="30"/>
        <v>1.220547654425812</v>
      </c>
      <c r="Z59" s="17">
        <f t="shared" si="30"/>
        <v>0.4548624799102404</v>
      </c>
    </row>
    <row r="60" spans="1:26" ht="26.25" customHeight="1">
      <c r="A60" s="6" t="s">
        <v>42</v>
      </c>
      <c r="B60" s="17">
        <f t="shared" si="27"/>
        <v>5.990538860417867</v>
      </c>
      <c r="C60" s="40">
        <f t="shared" si="27"/>
        <v>0.36237377566182494</v>
      </c>
      <c r="D60" s="40">
        <f t="shared" si="27"/>
        <v>0.49428389483579466</v>
      </c>
      <c r="E60" s="40">
        <f t="shared" si="27"/>
        <v>0.43060314764836094</v>
      </c>
      <c r="F60" s="40">
        <f t="shared" si="27"/>
        <v>0.33053340206810805</v>
      </c>
      <c r="G60" s="40">
        <f t="shared" si="27"/>
        <v>0.23046365648785516</v>
      </c>
      <c r="H60" s="40">
        <f t="shared" si="27"/>
        <v>0.2350122812869576</v>
      </c>
      <c r="I60" s="40">
        <f t="shared" si="27"/>
        <v>0.2683688631470419</v>
      </c>
      <c r="J60" s="40">
        <f t="shared" si="27"/>
        <v>0.44879764684477064</v>
      </c>
      <c r="K60" s="40">
        <f t="shared" si="27"/>
        <v>0.43666798071383084</v>
      </c>
      <c r="L60" s="40">
        <f t="shared" si="27"/>
        <v>0.4154410649846863</v>
      </c>
      <c r="M60" s="40">
        <f t="shared" si="27"/>
        <v>0.3896655244564393</v>
      </c>
      <c r="N60" s="40">
        <f t="shared" si="27"/>
        <v>0.288079570609819</v>
      </c>
      <c r="O60" s="40">
        <f t="shared" si="27"/>
        <v>0.3184037359371683</v>
      </c>
      <c r="P60" s="40">
        <f t="shared" si="27"/>
        <v>0.31688752767080086</v>
      </c>
      <c r="Q60" s="40">
        <f t="shared" si="27"/>
        <v>0.3745034417927646</v>
      </c>
      <c r="R60" s="40">
        <f aca="true" t="shared" si="31" ref="R60:Z60">R24/$B$34*100</f>
        <v>0.2683688631470419</v>
      </c>
      <c r="S60" s="40">
        <f t="shared" si="31"/>
        <v>0.21075294902507807</v>
      </c>
      <c r="T60" s="40">
        <f t="shared" si="31"/>
        <v>0.12432907784213239</v>
      </c>
      <c r="U60" s="40">
        <f t="shared" si="31"/>
        <v>0.030324165327349367</v>
      </c>
      <c r="V60" s="40">
        <f t="shared" si="31"/>
        <v>0.013645874397307214</v>
      </c>
      <c r="W60" s="40">
        <f t="shared" si="31"/>
        <v>0.0030324165327349365</v>
      </c>
      <c r="X60" s="17">
        <f t="shared" si="31"/>
        <v>1.2872608181459806</v>
      </c>
      <c r="Y60" s="17">
        <f t="shared" si="31"/>
        <v>3.361433726536677</v>
      </c>
      <c r="Z60" s="17">
        <f t="shared" si="31"/>
        <v>1.3418443157352093</v>
      </c>
    </row>
    <row r="61" spans="1:26" ht="26.25" customHeight="1">
      <c r="A61" s="6" t="s">
        <v>43</v>
      </c>
      <c r="B61" s="17">
        <f t="shared" si="27"/>
        <v>4.525881675106893</v>
      </c>
      <c r="C61" s="40">
        <f t="shared" si="27"/>
        <v>0.21530157382418047</v>
      </c>
      <c r="D61" s="40">
        <f t="shared" si="27"/>
        <v>0.3502441095308852</v>
      </c>
      <c r="E61" s="40">
        <f t="shared" si="27"/>
        <v>0.3381144433999454</v>
      </c>
      <c r="F61" s="40">
        <f t="shared" si="27"/>
        <v>0.2971768202080238</v>
      </c>
      <c r="G61" s="40">
        <f t="shared" si="27"/>
        <v>0.22288261515601782</v>
      </c>
      <c r="H61" s="40">
        <f t="shared" si="27"/>
        <v>0.23046365648785516</v>
      </c>
      <c r="I61" s="40">
        <f t="shared" si="27"/>
        <v>0.24562573915152983</v>
      </c>
      <c r="J61" s="40">
        <f t="shared" si="27"/>
        <v>0.288079570609819</v>
      </c>
      <c r="K61" s="40">
        <f t="shared" si="27"/>
        <v>0.27594990447887924</v>
      </c>
      <c r="L61" s="40">
        <f t="shared" si="27"/>
        <v>0.32143615246990326</v>
      </c>
      <c r="M61" s="40">
        <f t="shared" si="27"/>
        <v>0.288079570609819</v>
      </c>
      <c r="N61" s="40">
        <f t="shared" si="27"/>
        <v>0.20317190769324076</v>
      </c>
      <c r="O61" s="40">
        <f t="shared" si="27"/>
        <v>0.24714194741789733</v>
      </c>
      <c r="P61" s="40">
        <f t="shared" si="27"/>
        <v>0.2714012796797768</v>
      </c>
      <c r="Q61" s="40">
        <f t="shared" si="27"/>
        <v>0.2986930284743913</v>
      </c>
      <c r="R61" s="40">
        <f aca="true" t="shared" si="32" ref="R61:Z61">R25/$B$34*100</f>
        <v>0.16375049276768658</v>
      </c>
      <c r="S61" s="40">
        <f t="shared" si="32"/>
        <v>0.16829911756678897</v>
      </c>
      <c r="T61" s="40">
        <f t="shared" si="32"/>
        <v>0.07277799678563848</v>
      </c>
      <c r="U61" s="40">
        <f t="shared" si="32"/>
        <v>0.021226915729144556</v>
      </c>
      <c r="V61" s="40">
        <f t="shared" si="32"/>
        <v>0.006064833065469873</v>
      </c>
      <c r="W61" s="40">
        <f t="shared" si="32"/>
        <v>0</v>
      </c>
      <c r="X61" s="17">
        <f t="shared" si="32"/>
        <v>0.9036601267550111</v>
      </c>
      <c r="Y61" s="17">
        <f t="shared" si="32"/>
        <v>2.6200078842829853</v>
      </c>
      <c r="Z61" s="17">
        <f t="shared" si="32"/>
        <v>1.0022136640688966</v>
      </c>
    </row>
    <row r="62" spans="1:26" ht="26.25" customHeight="1">
      <c r="A62" s="6" t="s">
        <v>44</v>
      </c>
      <c r="B62" s="17">
        <f t="shared" si="27"/>
        <v>6.8744882797101</v>
      </c>
      <c r="C62" s="40">
        <f t="shared" si="27"/>
        <v>0.38814931619007187</v>
      </c>
      <c r="D62" s="40">
        <f t="shared" si="27"/>
        <v>0.456378688176608</v>
      </c>
      <c r="E62" s="40">
        <f t="shared" si="27"/>
        <v>0.4351517724474634</v>
      </c>
      <c r="F62" s="40">
        <f t="shared" si="27"/>
        <v>0.4230221063165236</v>
      </c>
      <c r="G62" s="40">
        <f t="shared" si="27"/>
        <v>0.3745034417927646</v>
      </c>
      <c r="H62" s="40">
        <f t="shared" si="27"/>
        <v>0.36085756739545743</v>
      </c>
      <c r="I62" s="40">
        <f t="shared" si="27"/>
        <v>0.41240864845195135</v>
      </c>
      <c r="J62" s="40">
        <f t="shared" si="27"/>
        <v>0.4108924401855839</v>
      </c>
      <c r="K62" s="40">
        <f t="shared" si="27"/>
        <v>0.501864936167632</v>
      </c>
      <c r="L62" s="40">
        <f t="shared" si="27"/>
        <v>0.5518998089577585</v>
      </c>
      <c r="M62" s="40">
        <f t="shared" si="27"/>
        <v>0.4321193559147284</v>
      </c>
      <c r="N62" s="40">
        <f t="shared" si="27"/>
        <v>0.3911817327228068</v>
      </c>
      <c r="O62" s="40">
        <f t="shared" si="27"/>
        <v>0.34721169299815025</v>
      </c>
      <c r="P62" s="40">
        <f t="shared" si="27"/>
        <v>0.3547927343299876</v>
      </c>
      <c r="Q62" s="40">
        <f t="shared" si="27"/>
        <v>0.3942141492555417</v>
      </c>
      <c r="R62" s="40">
        <f aca="true" t="shared" si="33" ref="R62:Z62">R26/$B$34*100</f>
        <v>0.2350122812869576</v>
      </c>
      <c r="S62" s="40">
        <f t="shared" si="33"/>
        <v>0.20317190769324076</v>
      </c>
      <c r="T62" s="40">
        <f t="shared" si="33"/>
        <v>0.12432907784213239</v>
      </c>
      <c r="U62" s="40">
        <f t="shared" si="33"/>
        <v>0.059132122388331265</v>
      </c>
      <c r="V62" s="40">
        <f t="shared" si="33"/>
        <v>0.013645874397307214</v>
      </c>
      <c r="W62" s="40">
        <f t="shared" si="33"/>
        <v>0.004548624799102405</v>
      </c>
      <c r="X62" s="17">
        <f t="shared" si="33"/>
        <v>1.279679776814143</v>
      </c>
      <c r="Y62" s="17">
        <f t="shared" si="33"/>
        <v>4.205961730903357</v>
      </c>
      <c r="Z62" s="17">
        <f t="shared" si="33"/>
        <v>1.388846771992601</v>
      </c>
    </row>
    <row r="63" spans="1:26" ht="26.25" customHeight="1">
      <c r="A63" s="6" t="s">
        <v>45</v>
      </c>
      <c r="B63" s="17">
        <f t="shared" si="27"/>
        <v>2.078721533189799</v>
      </c>
      <c r="C63" s="40">
        <f t="shared" si="27"/>
        <v>0.09855353731388543</v>
      </c>
      <c r="D63" s="40">
        <f t="shared" si="27"/>
        <v>0.12281286957576491</v>
      </c>
      <c r="E63" s="40">
        <f t="shared" si="27"/>
        <v>0.10916699517845771</v>
      </c>
      <c r="F63" s="40">
        <f t="shared" si="27"/>
        <v>0.11978045304302999</v>
      </c>
      <c r="G63" s="40">
        <f t="shared" si="27"/>
        <v>0.10916699517845771</v>
      </c>
      <c r="H63" s="40">
        <f t="shared" si="27"/>
        <v>0.10613457864572277</v>
      </c>
      <c r="I63" s="40">
        <f t="shared" si="27"/>
        <v>0.11219941171119266</v>
      </c>
      <c r="J63" s="40">
        <f t="shared" si="27"/>
        <v>0.10613457864572277</v>
      </c>
      <c r="K63" s="40">
        <f t="shared" si="27"/>
        <v>0.11068320344482518</v>
      </c>
      <c r="L63" s="40">
        <f t="shared" si="27"/>
        <v>0.1485884101040119</v>
      </c>
      <c r="M63" s="40">
        <f t="shared" si="27"/>
        <v>0.1288777026412348</v>
      </c>
      <c r="N63" s="40">
        <f t="shared" si="27"/>
        <v>0.1334263274403372</v>
      </c>
      <c r="O63" s="40">
        <f t="shared" si="27"/>
        <v>0.1334263274403372</v>
      </c>
      <c r="P63" s="40">
        <f t="shared" si="27"/>
        <v>0.14252357703854202</v>
      </c>
      <c r="Q63" s="40">
        <f t="shared" si="27"/>
        <v>0.1622342845013191</v>
      </c>
      <c r="R63" s="40">
        <f aca="true" t="shared" si="34" ref="R63:Z63">R27/$B$34*100</f>
        <v>0.09552112078115049</v>
      </c>
      <c r="S63" s="40">
        <f t="shared" si="34"/>
        <v>0.062164538921066194</v>
      </c>
      <c r="T63" s="40">
        <f t="shared" si="34"/>
        <v>0.047002456257391516</v>
      </c>
      <c r="U63" s="40">
        <f t="shared" si="34"/>
        <v>0.021226915729144556</v>
      </c>
      <c r="V63" s="40">
        <f t="shared" si="34"/>
        <v>0.00909724959820481</v>
      </c>
      <c r="W63" s="40">
        <f t="shared" si="34"/>
        <v>0</v>
      </c>
      <c r="X63" s="17">
        <f t="shared" si="34"/>
        <v>0.33053340206810805</v>
      </c>
      <c r="Y63" s="17">
        <f t="shared" si="34"/>
        <v>1.2084179882948722</v>
      </c>
      <c r="Z63" s="17">
        <f t="shared" si="34"/>
        <v>0.5397701428268187</v>
      </c>
    </row>
    <row r="64" spans="1:26" ht="26.25" customHeight="1">
      <c r="A64" s="6" t="s">
        <v>46</v>
      </c>
      <c r="B64" s="17">
        <f t="shared" si="27"/>
        <v>1.8497740849683115</v>
      </c>
      <c r="C64" s="40">
        <f t="shared" si="27"/>
        <v>0.10461837037935531</v>
      </c>
      <c r="D64" s="40">
        <f t="shared" si="27"/>
        <v>0.10916699517845771</v>
      </c>
      <c r="E64" s="40">
        <f t="shared" si="27"/>
        <v>0.09248870424841556</v>
      </c>
      <c r="F64" s="40">
        <f t="shared" si="27"/>
        <v>0.07429420505200594</v>
      </c>
      <c r="G64" s="40">
        <f t="shared" si="27"/>
        <v>0.06519695545380114</v>
      </c>
      <c r="H64" s="40">
        <f t="shared" si="27"/>
        <v>0.06974558025290353</v>
      </c>
      <c r="I64" s="40">
        <f t="shared" si="27"/>
        <v>0.11674803651029506</v>
      </c>
      <c r="J64" s="40">
        <f t="shared" si="27"/>
        <v>0.10765078691209023</v>
      </c>
      <c r="K64" s="40">
        <f t="shared" si="27"/>
        <v>0.12129666130939747</v>
      </c>
      <c r="L64" s="40">
        <f t="shared" si="27"/>
        <v>0.10158595384662038</v>
      </c>
      <c r="M64" s="40">
        <f t="shared" si="27"/>
        <v>0.1000697455802529</v>
      </c>
      <c r="N64" s="40">
        <f t="shared" si="27"/>
        <v>0.08035903811747581</v>
      </c>
      <c r="O64" s="40">
        <f t="shared" si="27"/>
        <v>0.10613457864572277</v>
      </c>
      <c r="P64" s="40">
        <f t="shared" si="27"/>
        <v>0.13039391090760227</v>
      </c>
      <c r="Q64" s="40">
        <f t="shared" si="27"/>
        <v>0.14252357703854202</v>
      </c>
      <c r="R64" s="40">
        <f aca="true" t="shared" si="35" ref="R64:Z64">R28/$B$34*100</f>
        <v>0.09400491251478303</v>
      </c>
      <c r="S64" s="40">
        <f t="shared" si="35"/>
        <v>0.07581041331837342</v>
      </c>
      <c r="T64" s="40">
        <f t="shared" si="35"/>
        <v>0.07126178851927101</v>
      </c>
      <c r="U64" s="40">
        <f t="shared" si="35"/>
        <v>0.06064833065469873</v>
      </c>
      <c r="V64" s="40">
        <f t="shared" si="35"/>
        <v>0.01819449919640962</v>
      </c>
      <c r="W64" s="40">
        <f t="shared" si="35"/>
        <v>0.007581041331837342</v>
      </c>
      <c r="X64" s="17">
        <f t="shared" si="35"/>
        <v>0.30627406980622857</v>
      </c>
      <c r="Y64" s="17">
        <f t="shared" si="35"/>
        <v>0.9430815416805652</v>
      </c>
      <c r="Z64" s="17">
        <f t="shared" si="35"/>
        <v>0.6004184734815174</v>
      </c>
    </row>
    <row r="65" spans="1:26" ht="26.25" customHeight="1">
      <c r="A65" s="6" t="s">
        <v>47</v>
      </c>
      <c r="B65" s="17">
        <f t="shared" si="27"/>
        <v>1.9286169148194194</v>
      </c>
      <c r="C65" s="40">
        <f t="shared" si="27"/>
        <v>0.10461837037935531</v>
      </c>
      <c r="D65" s="40">
        <f t="shared" si="27"/>
        <v>0.1000697455802529</v>
      </c>
      <c r="E65" s="40">
        <f t="shared" si="27"/>
        <v>0.11978045304302999</v>
      </c>
      <c r="F65" s="40">
        <f t="shared" si="27"/>
        <v>0.08490766291657822</v>
      </c>
      <c r="G65" s="40">
        <f t="shared" si="27"/>
        <v>0.07126178851927101</v>
      </c>
      <c r="H65" s="40">
        <f t="shared" si="27"/>
        <v>0.10765078691209023</v>
      </c>
      <c r="I65" s="40">
        <f t="shared" si="27"/>
        <v>0.1137156199775601</v>
      </c>
      <c r="J65" s="40">
        <f t="shared" si="27"/>
        <v>0.13797495223943962</v>
      </c>
      <c r="K65" s="40">
        <f t="shared" si="27"/>
        <v>0.13645874397307214</v>
      </c>
      <c r="L65" s="40">
        <f t="shared" si="27"/>
        <v>0.13949116050580707</v>
      </c>
      <c r="M65" s="40">
        <f t="shared" si="27"/>
        <v>0.12432907784213239</v>
      </c>
      <c r="N65" s="40">
        <f t="shared" si="27"/>
        <v>0.1000697455802529</v>
      </c>
      <c r="O65" s="40">
        <f t="shared" si="27"/>
        <v>0.12584528610849988</v>
      </c>
      <c r="P65" s="40">
        <f t="shared" si="27"/>
        <v>0.12432907784213239</v>
      </c>
      <c r="Q65" s="40">
        <f t="shared" si="27"/>
        <v>0.14555599357127696</v>
      </c>
      <c r="R65" s="40">
        <f aca="true" t="shared" si="36" ref="R65:Z65">R29/$B$34*100</f>
        <v>0.0909724959820481</v>
      </c>
      <c r="S65" s="40">
        <f t="shared" si="36"/>
        <v>0.04548624799102405</v>
      </c>
      <c r="T65" s="40">
        <f t="shared" si="36"/>
        <v>0.03790520665918671</v>
      </c>
      <c r="U65" s="40">
        <f t="shared" si="36"/>
        <v>0.010613457864572278</v>
      </c>
      <c r="V65" s="40">
        <f t="shared" si="36"/>
        <v>0.0030324165327349365</v>
      </c>
      <c r="W65" s="40">
        <f t="shared" si="36"/>
        <v>0.004548624799102405</v>
      </c>
      <c r="X65" s="17">
        <f t="shared" si="36"/>
        <v>0.3244685690026382</v>
      </c>
      <c r="Y65" s="17">
        <f t="shared" si="36"/>
        <v>1.1417048245747037</v>
      </c>
      <c r="Z65" s="17">
        <f t="shared" si="36"/>
        <v>0.4624435212420779</v>
      </c>
    </row>
    <row r="66" spans="1:26" ht="26.25" customHeight="1">
      <c r="A66" s="6" t="s">
        <v>48</v>
      </c>
      <c r="B66" s="17">
        <f t="shared" si="27"/>
        <v>4.7912181217212</v>
      </c>
      <c r="C66" s="40">
        <f t="shared" si="27"/>
        <v>0.20620432422597568</v>
      </c>
      <c r="D66" s="40">
        <f t="shared" si="27"/>
        <v>0.25017436395063225</v>
      </c>
      <c r="E66" s="40">
        <f t="shared" si="27"/>
        <v>0.25472298874973465</v>
      </c>
      <c r="F66" s="40">
        <f t="shared" si="27"/>
        <v>0.27443369621251174</v>
      </c>
      <c r="G66" s="40">
        <f t="shared" si="27"/>
        <v>0.2350122812869576</v>
      </c>
      <c r="H66" s="40">
        <f t="shared" si="27"/>
        <v>0.21226915729144555</v>
      </c>
      <c r="I66" s="40">
        <f t="shared" si="27"/>
        <v>0.24107711435242743</v>
      </c>
      <c r="J66" s="40">
        <f t="shared" si="27"/>
        <v>0.28049852927798163</v>
      </c>
      <c r="K66" s="40">
        <f t="shared" si="27"/>
        <v>0.31537131940443336</v>
      </c>
      <c r="L66" s="40">
        <f t="shared" si="27"/>
        <v>0.3123389028716984</v>
      </c>
      <c r="M66" s="40">
        <f t="shared" si="27"/>
        <v>0.34266306819904785</v>
      </c>
      <c r="N66" s="40">
        <f t="shared" si="27"/>
        <v>0.30627406980622857</v>
      </c>
      <c r="O66" s="40">
        <f t="shared" si="27"/>
        <v>0.30627406980622857</v>
      </c>
      <c r="P66" s="40">
        <f t="shared" si="27"/>
        <v>0.3851168996573369</v>
      </c>
      <c r="Q66" s="40">
        <f t="shared" si="27"/>
        <v>0.3502441095308852</v>
      </c>
      <c r="R66" s="40">
        <f aca="true" t="shared" si="37" ref="R66:Z66">R30/$B$34*100</f>
        <v>0.21378536555781302</v>
      </c>
      <c r="S66" s="40">
        <f t="shared" si="37"/>
        <v>0.12736149437486732</v>
      </c>
      <c r="T66" s="40">
        <f t="shared" si="37"/>
        <v>0.1000697455802529</v>
      </c>
      <c r="U66" s="40">
        <f t="shared" si="37"/>
        <v>0.05609970585559633</v>
      </c>
      <c r="V66" s="40">
        <f t="shared" si="37"/>
        <v>0.015162082663674683</v>
      </c>
      <c r="W66" s="40">
        <f t="shared" si="37"/>
        <v>0.006064833065469873</v>
      </c>
      <c r="X66" s="17">
        <f t="shared" si="37"/>
        <v>0.7111016769263426</v>
      </c>
      <c r="Y66" s="17">
        <f t="shared" si="37"/>
        <v>2.826212208508961</v>
      </c>
      <c r="Z66" s="17">
        <f t="shared" si="37"/>
        <v>1.253904236285896</v>
      </c>
    </row>
    <row r="67" spans="1:26" ht="26.25" customHeight="1">
      <c r="A67" s="6" t="s">
        <v>49</v>
      </c>
      <c r="B67" s="17">
        <f t="shared" si="27"/>
        <v>6.733480910937926</v>
      </c>
      <c r="C67" s="40">
        <f aca="true" t="shared" si="38" ref="C67:W67">C31/$B$34*100</f>
        <v>0.34266306819904785</v>
      </c>
      <c r="D67" s="40">
        <f t="shared" si="38"/>
        <v>0.34114685993268035</v>
      </c>
      <c r="E67" s="40">
        <f t="shared" si="38"/>
        <v>0.3487279012645177</v>
      </c>
      <c r="F67" s="40">
        <f t="shared" si="38"/>
        <v>0.3487279012645177</v>
      </c>
      <c r="G67" s="40">
        <f t="shared" si="38"/>
        <v>0.41392485671831886</v>
      </c>
      <c r="H67" s="40">
        <f t="shared" si="38"/>
        <v>0.35176031779725264</v>
      </c>
      <c r="I67" s="40">
        <f t="shared" si="38"/>
        <v>0.4154410649846863</v>
      </c>
      <c r="J67" s="40">
        <f t="shared" si="38"/>
        <v>0.3836006913909695</v>
      </c>
      <c r="K67" s="40">
        <f t="shared" si="38"/>
        <v>0.4351517724474634</v>
      </c>
      <c r="L67" s="40">
        <f t="shared" si="38"/>
        <v>0.5170270188313066</v>
      </c>
      <c r="M67" s="40">
        <f t="shared" si="38"/>
        <v>0.524608060163144</v>
      </c>
      <c r="N67" s="40">
        <f t="shared" si="38"/>
        <v>0.4381841889801983</v>
      </c>
      <c r="O67" s="40">
        <f t="shared" si="38"/>
        <v>0.4245383145828911</v>
      </c>
      <c r="P67" s="40">
        <f t="shared" si="38"/>
        <v>0.42150589805015615</v>
      </c>
      <c r="Q67" s="40">
        <f t="shared" si="38"/>
        <v>0.38814931619007187</v>
      </c>
      <c r="R67" s="40">
        <f t="shared" si="38"/>
        <v>0.2001394911605058</v>
      </c>
      <c r="S67" s="40">
        <f t="shared" si="38"/>
        <v>0.2016556994268733</v>
      </c>
      <c r="T67" s="40">
        <f t="shared" si="38"/>
        <v>0.14555599357127696</v>
      </c>
      <c r="U67" s="40">
        <f t="shared" si="38"/>
        <v>0.06822937198653607</v>
      </c>
      <c r="V67" s="40">
        <f t="shared" si="38"/>
        <v>0.021226915729144556</v>
      </c>
      <c r="W67" s="40">
        <f t="shared" si="38"/>
        <v>0.0015162082663674682</v>
      </c>
      <c r="X67" s="17">
        <f aca="true" t="shared" si="39" ref="X67:Z70">X31/$B$34*100</f>
        <v>1.0325378293962457</v>
      </c>
      <c r="Y67" s="17">
        <f t="shared" si="39"/>
        <v>4.252964187160748</v>
      </c>
      <c r="Z67" s="17">
        <f t="shared" si="39"/>
        <v>1.4479788943809322</v>
      </c>
    </row>
    <row r="68" spans="1:26" ht="26.25" customHeight="1">
      <c r="A68" s="6" t="s">
        <v>50</v>
      </c>
      <c r="B68" s="17">
        <f t="shared" si="27"/>
        <v>5.243048185098705</v>
      </c>
      <c r="C68" s="40">
        <f aca="true" t="shared" si="40" ref="C68:W68">C32/$B$34*100</f>
        <v>0.25017436395063225</v>
      </c>
      <c r="D68" s="40">
        <f t="shared" si="40"/>
        <v>0.2729174879461443</v>
      </c>
      <c r="E68" s="40">
        <f t="shared" si="40"/>
        <v>0.3093064863389635</v>
      </c>
      <c r="F68" s="40">
        <f t="shared" si="40"/>
        <v>0.27443369621251174</v>
      </c>
      <c r="G68" s="40">
        <f t="shared" si="40"/>
        <v>0.2971768202080238</v>
      </c>
      <c r="H68" s="40">
        <f t="shared" si="40"/>
        <v>0.24562573915152983</v>
      </c>
      <c r="I68" s="40">
        <f t="shared" si="40"/>
        <v>0.21985019862328287</v>
      </c>
      <c r="J68" s="40">
        <f t="shared" si="40"/>
        <v>0.34569548473178274</v>
      </c>
      <c r="K68" s="40">
        <f t="shared" si="40"/>
        <v>0.3684386087272948</v>
      </c>
      <c r="L68" s="40">
        <f t="shared" si="40"/>
        <v>0.41392485671831886</v>
      </c>
      <c r="M68" s="40">
        <f t="shared" si="40"/>
        <v>0.34114685993268035</v>
      </c>
      <c r="N68" s="40">
        <f t="shared" si="40"/>
        <v>0.2926281954089214</v>
      </c>
      <c r="O68" s="40">
        <f t="shared" si="40"/>
        <v>0.2895957788761864</v>
      </c>
      <c r="P68" s="40">
        <f t="shared" si="40"/>
        <v>0.3775358583254996</v>
      </c>
      <c r="Q68" s="40">
        <f t="shared" si="40"/>
        <v>0.3699548169936622</v>
      </c>
      <c r="R68" s="40">
        <f t="shared" si="40"/>
        <v>0.22288261515601782</v>
      </c>
      <c r="S68" s="40">
        <f t="shared" si="40"/>
        <v>0.1864936167631986</v>
      </c>
      <c r="T68" s="40">
        <f t="shared" si="40"/>
        <v>0.11826424477666253</v>
      </c>
      <c r="U68" s="40">
        <f t="shared" si="40"/>
        <v>0.034872790126451766</v>
      </c>
      <c r="V68" s="40">
        <f t="shared" si="40"/>
        <v>0.00909724959820481</v>
      </c>
      <c r="W68" s="40">
        <f t="shared" si="40"/>
        <v>0.0030324165327349365</v>
      </c>
      <c r="X68" s="17">
        <f t="shared" si="39"/>
        <v>0.83239833823574</v>
      </c>
      <c r="Y68" s="17">
        <f t="shared" si="39"/>
        <v>3.088516238590533</v>
      </c>
      <c r="Z68" s="17">
        <f t="shared" si="39"/>
        <v>1.3221336082724322</v>
      </c>
    </row>
    <row r="69" spans="1:26" ht="26.25" customHeight="1">
      <c r="A69" s="6" t="s">
        <v>51</v>
      </c>
      <c r="B69" s="17">
        <f t="shared" si="27"/>
        <v>8.20420292931437</v>
      </c>
      <c r="C69" s="40">
        <f aca="true" t="shared" si="41" ref="C69:W69">C33/$B$34*100</f>
        <v>0.5382539345604512</v>
      </c>
      <c r="D69" s="40">
        <f t="shared" si="41"/>
        <v>0.7550717166509991</v>
      </c>
      <c r="E69" s="40">
        <f t="shared" si="41"/>
        <v>0.8930466688904388</v>
      </c>
      <c r="F69" s="40">
        <f t="shared" si="41"/>
        <v>0.6398398884070715</v>
      </c>
      <c r="G69" s="40">
        <f t="shared" si="41"/>
        <v>0.32598477726900565</v>
      </c>
      <c r="H69" s="40">
        <f t="shared" si="41"/>
        <v>0.2380446978196925</v>
      </c>
      <c r="I69" s="40">
        <f t="shared" si="41"/>
        <v>0.34569548473178274</v>
      </c>
      <c r="J69" s="40">
        <f t="shared" si="41"/>
        <v>0.6261940140097644</v>
      </c>
      <c r="K69" s="40">
        <f t="shared" si="41"/>
        <v>0.9021439184886435</v>
      </c>
      <c r="L69" s="40">
        <f t="shared" si="41"/>
        <v>0.9506625830124026</v>
      </c>
      <c r="M69" s="40">
        <f t="shared" si="41"/>
        <v>0.6019346817478849</v>
      </c>
      <c r="N69" s="40">
        <f t="shared" si="41"/>
        <v>0.3866331079237044</v>
      </c>
      <c r="O69" s="40">
        <f t="shared" si="41"/>
        <v>0.3047578615398611</v>
      </c>
      <c r="P69" s="40">
        <f t="shared" si="41"/>
        <v>0.2334960730205901</v>
      </c>
      <c r="Q69" s="40">
        <f t="shared" si="41"/>
        <v>0.21985019862328287</v>
      </c>
      <c r="R69" s="40">
        <f t="shared" si="41"/>
        <v>0.08642387118294569</v>
      </c>
      <c r="S69" s="40">
        <f t="shared" si="41"/>
        <v>0.07884282985110834</v>
      </c>
      <c r="T69" s="40">
        <f t="shared" si="41"/>
        <v>0.05761591412196379</v>
      </c>
      <c r="U69" s="40">
        <f t="shared" si="41"/>
        <v>0.013645874397307214</v>
      </c>
      <c r="V69" s="40">
        <f t="shared" si="41"/>
        <v>0.006064833065469873</v>
      </c>
      <c r="W69" s="40">
        <f t="shared" si="41"/>
        <v>0</v>
      </c>
      <c r="X69" s="17">
        <f t="shared" si="39"/>
        <v>2.186372320101889</v>
      </c>
      <c r="Y69" s="17">
        <f t="shared" si="39"/>
        <v>5.321891014949814</v>
      </c>
      <c r="Z69" s="17">
        <f t="shared" si="39"/>
        <v>0.6959395942626679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5.896533947903084</v>
      </c>
      <c r="D70" s="21">
        <f t="shared" si="27"/>
        <v>6.666767747217758</v>
      </c>
      <c r="E70" s="21">
        <f t="shared" si="27"/>
        <v>6.624313915759469</v>
      </c>
      <c r="F70" s="21">
        <f t="shared" si="27"/>
        <v>5.707007914607151</v>
      </c>
      <c r="G70" s="21">
        <f t="shared" si="27"/>
        <v>5.024714194741789</v>
      </c>
      <c r="H70" s="41">
        <f t="shared" si="27"/>
        <v>5.118719107256572</v>
      </c>
      <c r="I70" s="41">
        <f t="shared" si="27"/>
        <v>5.760075203930012</v>
      </c>
      <c r="J70" s="41">
        <f t="shared" si="27"/>
        <v>6.8729720714437335</v>
      </c>
      <c r="K70" s="41">
        <f t="shared" si="27"/>
        <v>7.188343390848168</v>
      </c>
      <c r="L70" s="41">
        <f t="shared" si="27"/>
        <v>7.673530036085757</v>
      </c>
      <c r="M70" s="21">
        <f t="shared" si="27"/>
        <v>6.733480910937926</v>
      </c>
      <c r="N70" s="21">
        <f t="shared" si="27"/>
        <v>5.411347302665495</v>
      </c>
      <c r="O70" s="21">
        <f t="shared" si="27"/>
        <v>5.259726476028748</v>
      </c>
      <c r="P70" s="21">
        <f t="shared" si="27"/>
        <v>5.459865967189253</v>
      </c>
      <c r="Q70" s="21">
        <f t="shared" si="27"/>
        <v>5.594808502895958</v>
      </c>
      <c r="R70" s="21">
        <f aca="true" t="shared" si="42" ref="R70:W70">R34/$B$34*100</f>
        <v>3.2340722321618096</v>
      </c>
      <c r="S70" s="21">
        <f t="shared" si="42"/>
        <v>2.7898232101161415</v>
      </c>
      <c r="T70" s="21">
        <f t="shared" si="42"/>
        <v>1.8922279164266005</v>
      </c>
      <c r="U70" s="21">
        <f t="shared" si="42"/>
        <v>0.812687630772963</v>
      </c>
      <c r="V70" s="21">
        <f t="shared" si="42"/>
        <v>0.22591503168875277</v>
      </c>
      <c r="W70" s="21">
        <f t="shared" si="42"/>
        <v>0.05306728932286139</v>
      </c>
      <c r="X70" s="21">
        <f t="shared" si="39"/>
        <v>19.18761561088031</v>
      </c>
      <c r="Y70" s="21">
        <f t="shared" si="39"/>
        <v>60.74991660854535</v>
      </c>
      <c r="Z70" s="21">
        <f t="shared" si="39"/>
        <v>20.062467780574337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2023-01-04T08:02:19Z</cp:lastPrinted>
  <dcterms:created xsi:type="dcterms:W3CDTF">2011-11-07T01:48:53Z</dcterms:created>
  <dcterms:modified xsi:type="dcterms:W3CDTF">2023-01-04T08:02:33Z</dcterms:modified>
  <cp:category/>
  <cp:version/>
  <cp:contentType/>
  <cp:contentStatus/>
</cp:coreProperties>
</file>