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-filesv\kikaku\★統計班_5歳階層別人口(市HP掲載用)\★2_データ(数式入り)\R2\"/>
    </mc:Choice>
  </mc:AlternateContent>
  <xr:revisionPtr revIDLastSave="0" documentId="8_{C2204920-E176-404F-A51D-44B749A20890}" xr6:coauthVersionLast="45" xr6:coauthVersionMax="45" xr10:uidLastSave="{00000000-0000-0000-0000-000000000000}"/>
  <bookViews>
    <workbookView xWindow="8760" yWindow="870" windowWidth="18045" windowHeight="15135"/>
  </bookViews>
  <sheets>
    <sheet name="R2.7" sheetId="2" r:id="rId1"/>
  </sheets>
  <definedNames>
    <definedName name="_xlnm.Print_Area" localSheetId="0">'R2.7'!$A$1:$Z$72</definedName>
    <definedName name="_xlnm.Print_Titles" localSheetId="0">'R2.7'!$A:$A</definedName>
  </definedNames>
  <calcPr calcId="191029" fullCalcOnLoad="1"/>
</workbook>
</file>

<file path=xl/calcChain.xml><?xml version="1.0" encoding="utf-8"?>
<calcChain xmlns="http://schemas.openxmlformats.org/spreadsheetml/2006/main">
  <c r="X30" i="2" l="1"/>
  <c r="Y30" i="2"/>
  <c r="B15" i="2"/>
  <c r="Z6" i="2"/>
  <c r="Y6" i="2"/>
  <c r="X6" i="2"/>
  <c r="X32" i="2"/>
  <c r="X27" i="2"/>
  <c r="X9" i="2"/>
  <c r="Y9" i="2"/>
  <c r="Z9" i="2"/>
  <c r="X14" i="2"/>
  <c r="Z5" i="2"/>
  <c r="Y5" i="2"/>
  <c r="X5" i="2"/>
  <c r="Z22" i="2"/>
  <c r="X7" i="2"/>
  <c r="Y7" i="2"/>
  <c r="Z7" i="2"/>
  <c r="X8" i="2"/>
  <c r="Y8" i="2"/>
  <c r="Z8" i="2"/>
  <c r="X10" i="2"/>
  <c r="AA10" i="2" s="1"/>
  <c r="AB10" i="2" s="1"/>
  <c r="Y10" i="2"/>
  <c r="Z10" i="2"/>
  <c r="X11" i="2"/>
  <c r="Y11" i="2"/>
  <c r="Z11" i="2"/>
  <c r="AA11" i="2" s="1"/>
  <c r="AB11" i="2" s="1"/>
  <c r="B7" i="2"/>
  <c r="B8" i="2"/>
  <c r="B9" i="2"/>
  <c r="B10" i="2"/>
  <c r="B11" i="2"/>
  <c r="B6" i="2"/>
  <c r="B18" i="2"/>
  <c r="X16" i="2"/>
  <c r="AA16" i="2" s="1"/>
  <c r="AB16" i="2" s="1"/>
  <c r="B5" i="2"/>
  <c r="X23" i="2"/>
  <c r="X13" i="2"/>
  <c r="X12" i="2"/>
  <c r="X15" i="2"/>
  <c r="X17" i="2"/>
  <c r="X18" i="2"/>
  <c r="X19" i="2"/>
  <c r="X20" i="2"/>
  <c r="AA20" i="2" s="1"/>
  <c r="AB20" i="2" s="1"/>
  <c r="X21" i="2"/>
  <c r="X22" i="2"/>
  <c r="X24" i="2"/>
  <c r="X25" i="2"/>
  <c r="X26" i="2"/>
  <c r="X28" i="2"/>
  <c r="X29" i="2"/>
  <c r="X31" i="2"/>
  <c r="AA31" i="2" s="1"/>
  <c r="AB31" i="2" s="1"/>
  <c r="X33" i="2"/>
  <c r="Y33" i="2"/>
  <c r="C34" i="2"/>
  <c r="B16" i="2"/>
  <c r="B12" i="2"/>
  <c r="Y12" i="2"/>
  <c r="Z12" i="2"/>
  <c r="B13" i="2"/>
  <c r="AB13" i="2" s="1"/>
  <c r="Y13" i="2"/>
  <c r="Z13" i="2"/>
  <c r="B14" i="2"/>
  <c r="Y14" i="2"/>
  <c r="Z14" i="2"/>
  <c r="Y15" i="2"/>
  <c r="Z15" i="2"/>
  <c r="Y16" i="2"/>
  <c r="Z16" i="2"/>
  <c r="B17" i="2"/>
  <c r="Y17" i="2"/>
  <c r="Z17" i="2"/>
  <c r="Y18" i="2"/>
  <c r="Z18" i="2"/>
  <c r="B19" i="2"/>
  <c r="Y19" i="2"/>
  <c r="Z19" i="2"/>
  <c r="B20" i="2"/>
  <c r="Y20" i="2"/>
  <c r="Z20" i="2"/>
  <c r="B21" i="2"/>
  <c r="Y21" i="2"/>
  <c r="Z21" i="2"/>
  <c r="AA21" i="2" s="1"/>
  <c r="B22" i="2"/>
  <c r="Y22" i="2"/>
  <c r="B23" i="2"/>
  <c r="Y23" i="2"/>
  <c r="Z23" i="2"/>
  <c r="B24" i="2"/>
  <c r="Y24" i="2"/>
  <c r="Z24" i="2"/>
  <c r="B25" i="2"/>
  <c r="Y25" i="2"/>
  <c r="Z25" i="2"/>
  <c r="B26" i="2"/>
  <c r="Y26" i="2"/>
  <c r="Z26" i="2"/>
  <c r="AA26" i="2" s="1"/>
  <c r="AB26" i="2" s="1"/>
  <c r="B27" i="2"/>
  <c r="Y27" i="2"/>
  <c r="Z27" i="2"/>
  <c r="B28" i="2"/>
  <c r="Y28" i="2"/>
  <c r="Z28" i="2"/>
  <c r="B29" i="2"/>
  <c r="Y29" i="2"/>
  <c r="Z29" i="2"/>
  <c r="B30" i="2"/>
  <c r="AB30" i="2" s="1"/>
  <c r="Z30" i="2"/>
  <c r="B31" i="2"/>
  <c r="Y31" i="2"/>
  <c r="Z31" i="2"/>
  <c r="B32" i="2"/>
  <c r="Y32" i="2"/>
  <c r="Z32" i="2"/>
  <c r="B33" i="2"/>
  <c r="Z33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Y38" i="2"/>
  <c r="AA6" i="2"/>
  <c r="AA33" i="2"/>
  <c r="AA30" i="2"/>
  <c r="AA29" i="2"/>
  <c r="AB29" i="2" s="1"/>
  <c r="AA28" i="2"/>
  <c r="AB28" i="2" s="1"/>
  <c r="AA25" i="2"/>
  <c r="AB25" i="2" s="1"/>
  <c r="AA22" i="2"/>
  <c r="AB22" i="2" s="1"/>
  <c r="AA18" i="2"/>
  <c r="AB18" i="2" s="1"/>
  <c r="AA17" i="2"/>
  <c r="AB17" i="2" s="1"/>
  <c r="AA13" i="2"/>
  <c r="AA12" i="2"/>
  <c r="AB12" i="2" s="1"/>
  <c r="AA9" i="2"/>
  <c r="AB9" i="2"/>
  <c r="AA7" i="2"/>
  <c r="AA5" i="2"/>
  <c r="AB5" i="2" s="1"/>
  <c r="X34" i="2"/>
  <c r="AA27" i="2" l="1"/>
  <c r="X59" i="2"/>
  <c r="AA23" i="2"/>
  <c r="AB23" i="2" s="1"/>
  <c r="B44" i="2"/>
  <c r="Z44" i="2"/>
  <c r="Z34" i="2"/>
  <c r="Z70" i="2" s="1"/>
  <c r="X68" i="2"/>
  <c r="B34" i="2"/>
  <c r="X69" i="2" s="1"/>
  <c r="AB7" i="2"/>
  <c r="B43" i="2"/>
  <c r="AA8" i="2"/>
  <c r="AB8" i="2" s="1"/>
  <c r="Y41" i="2"/>
  <c r="Y34" i="2"/>
  <c r="X42" i="2"/>
  <c r="R70" i="2"/>
  <c r="AB33" i="2"/>
  <c r="Z60" i="2"/>
  <c r="Z57" i="2"/>
  <c r="Z51" i="2"/>
  <c r="Z48" i="2"/>
  <c r="AA19" i="2"/>
  <c r="AB19" i="2" s="1"/>
  <c r="X55" i="2"/>
  <c r="Z68" i="2"/>
  <c r="B63" i="2"/>
  <c r="AB27" i="2"/>
  <c r="AA24" i="2"/>
  <c r="AB24" i="2" s="1"/>
  <c r="Y60" i="2"/>
  <c r="AA15" i="2"/>
  <c r="AB15" i="2" s="1"/>
  <c r="H70" i="2"/>
  <c r="Y65" i="2"/>
  <c r="B60" i="2"/>
  <c r="AB21" i="2"/>
  <c r="B57" i="2"/>
  <c r="Z50" i="2"/>
  <c r="AA14" i="2"/>
  <c r="AB14" i="2" s="1"/>
  <c r="X63" i="2"/>
  <c r="AA32" i="2"/>
  <c r="AB32" i="2" s="1"/>
  <c r="Y70" i="2" l="1"/>
  <c r="AA34" i="2"/>
  <c r="D1" i="2"/>
  <c r="AB1" i="2" s="1"/>
  <c r="B41" i="2"/>
  <c r="J64" i="2"/>
  <c r="G48" i="2"/>
  <c r="O66" i="2"/>
  <c r="U49" i="2"/>
  <c r="R66" i="2"/>
  <c r="N61" i="2"/>
  <c r="U42" i="2"/>
  <c r="C57" i="2"/>
  <c r="V52" i="2"/>
  <c r="O45" i="2"/>
  <c r="P49" i="2"/>
  <c r="P53" i="2"/>
  <c r="R42" i="2"/>
  <c r="Y56" i="2"/>
  <c r="W46" i="2"/>
  <c r="M64" i="2"/>
  <c r="R44" i="2"/>
  <c r="F55" i="2"/>
  <c r="D44" i="2"/>
  <c r="O48" i="2"/>
  <c r="Q58" i="2"/>
  <c r="H53" i="2"/>
  <c r="W53" i="2"/>
  <c r="D53" i="2"/>
  <c r="F62" i="2"/>
  <c r="E60" i="2"/>
  <c r="U56" i="2"/>
  <c r="Y48" i="2"/>
  <c r="L63" i="2"/>
  <c r="L51" i="2"/>
  <c r="W63" i="2"/>
  <c r="Z45" i="2"/>
  <c r="G49" i="2"/>
  <c r="F64" i="2"/>
  <c r="C51" i="2"/>
  <c r="M57" i="2"/>
  <c r="M45" i="2"/>
  <c r="U63" i="2"/>
  <c r="Y66" i="2"/>
  <c r="W67" i="2"/>
  <c r="T50" i="2"/>
  <c r="V62" i="2"/>
  <c r="C44" i="2"/>
  <c r="Q64" i="2"/>
  <c r="R61" i="2"/>
  <c r="M50" i="2"/>
  <c r="N50" i="2"/>
  <c r="B42" i="2"/>
  <c r="L70" i="2"/>
  <c r="S52" i="2"/>
  <c r="Y53" i="2"/>
  <c r="E64" i="2"/>
  <c r="E65" i="2"/>
  <c r="U48" i="2"/>
  <c r="N56" i="2"/>
  <c r="M47" i="2"/>
  <c r="I47" i="2"/>
  <c r="D67" i="2"/>
  <c r="E48" i="2"/>
  <c r="M41" i="2"/>
  <c r="W44" i="2"/>
  <c r="U66" i="2"/>
  <c r="Z46" i="2"/>
  <c r="M49" i="2"/>
  <c r="T67" i="2"/>
  <c r="R48" i="2"/>
  <c r="L55" i="2"/>
  <c r="W48" i="2"/>
  <c r="Q65" i="2"/>
  <c r="C60" i="2"/>
  <c r="B67" i="2"/>
  <c r="X66" i="2"/>
  <c r="K49" i="2"/>
  <c r="C64" i="2"/>
  <c r="Z42" i="2"/>
  <c r="Q43" i="2"/>
  <c r="B50" i="2"/>
  <c r="I46" i="2"/>
  <c r="Y55" i="2"/>
  <c r="T63" i="2"/>
  <c r="V54" i="2"/>
  <c r="C49" i="2"/>
  <c r="N43" i="2"/>
  <c r="E49" i="2"/>
  <c r="Y45" i="2"/>
  <c r="F66" i="2"/>
  <c r="V46" i="2"/>
  <c r="H59" i="2"/>
  <c r="R58" i="2"/>
  <c r="D66" i="2"/>
  <c r="B64" i="2"/>
  <c r="U57" i="2"/>
  <c r="D54" i="2"/>
  <c r="N45" i="2"/>
  <c r="O46" i="2"/>
  <c r="O41" i="2"/>
  <c r="L56" i="2"/>
  <c r="U52" i="2"/>
  <c r="X61" i="2"/>
  <c r="K41" i="2"/>
  <c r="G47" i="2"/>
  <c r="I51" i="2"/>
  <c r="Q47" i="2"/>
  <c r="M52" i="2"/>
  <c r="F47" i="2"/>
  <c r="I62" i="2"/>
  <c r="P68" i="2"/>
  <c r="R62" i="2"/>
  <c r="T60" i="2"/>
  <c r="U61" i="2"/>
  <c r="P41" i="2"/>
  <c r="K66" i="2"/>
  <c r="S58" i="2"/>
  <c r="G57" i="2"/>
  <c r="D63" i="2"/>
  <c r="R64" i="2"/>
  <c r="Q60" i="2"/>
  <c r="K63" i="2"/>
  <c r="F46" i="2"/>
  <c r="F61" i="2"/>
  <c r="T57" i="2"/>
  <c r="U55" i="2"/>
  <c r="G53" i="2"/>
  <c r="H54" i="2"/>
  <c r="R60" i="2"/>
  <c r="R43" i="2"/>
  <c r="K50" i="2"/>
  <c r="R68" i="2"/>
  <c r="K59" i="2"/>
  <c r="G67" i="2"/>
  <c r="H69" i="2"/>
  <c r="U65" i="2"/>
  <c r="W54" i="2"/>
  <c r="U54" i="2"/>
  <c r="I53" i="2"/>
  <c r="Q57" i="2"/>
  <c r="L46" i="2"/>
  <c r="B48" i="2"/>
  <c r="J52" i="2"/>
  <c r="V67" i="2"/>
  <c r="U64" i="2"/>
  <c r="S68" i="2"/>
  <c r="P64" i="2"/>
  <c r="R67" i="2"/>
  <c r="E67" i="2"/>
  <c r="G52" i="2"/>
  <c r="T68" i="2"/>
  <c r="V61" i="2"/>
  <c r="O47" i="2"/>
  <c r="Q63" i="2"/>
  <c r="I65" i="2"/>
  <c r="T70" i="2"/>
  <c r="Y69" i="2"/>
  <c r="E58" i="2"/>
  <c r="X58" i="2"/>
  <c r="H64" i="2"/>
  <c r="Y50" i="2"/>
  <c r="C43" i="2"/>
  <c r="V63" i="2"/>
  <c r="J57" i="2"/>
  <c r="B53" i="2"/>
  <c r="D45" i="2"/>
  <c r="K53" i="2"/>
  <c r="Z69" i="2"/>
  <c r="P65" i="2"/>
  <c r="V60" i="2"/>
  <c r="W58" i="2"/>
  <c r="R63" i="2"/>
  <c r="R49" i="2"/>
  <c r="W41" i="2"/>
  <c r="V58" i="2"/>
  <c r="N52" i="2"/>
  <c r="L62" i="2"/>
  <c r="S56" i="2"/>
  <c r="T55" i="2"/>
  <c r="N62" i="2"/>
  <c r="S69" i="2"/>
  <c r="U62" i="2"/>
  <c r="Q41" i="2"/>
  <c r="O52" i="2"/>
  <c r="L67" i="2"/>
  <c r="Q48" i="2"/>
  <c r="L41" i="2"/>
  <c r="M42" i="2"/>
  <c r="E68" i="2"/>
  <c r="W70" i="2"/>
  <c r="J56" i="2"/>
  <c r="Y59" i="2"/>
  <c r="S45" i="2"/>
  <c r="Q68" i="2"/>
  <c r="M46" i="2"/>
  <c r="K56" i="2"/>
  <c r="S55" i="2"/>
  <c r="D65" i="2"/>
  <c r="Z43" i="2"/>
  <c r="E69" i="2"/>
  <c r="J61" i="2"/>
  <c r="Y58" i="2"/>
  <c r="U45" i="2"/>
  <c r="W60" i="2"/>
  <c r="F52" i="2"/>
  <c r="Q67" i="2"/>
  <c r="M51" i="2"/>
  <c r="E70" i="2"/>
  <c r="P59" i="2"/>
  <c r="H57" i="2"/>
  <c r="C63" i="2"/>
  <c r="V42" i="2"/>
  <c r="S57" i="2"/>
  <c r="N57" i="2"/>
  <c r="H41" i="2"/>
  <c r="S53" i="2"/>
  <c r="L58" i="2"/>
  <c r="R54" i="2"/>
  <c r="E56" i="2"/>
  <c r="H50" i="2"/>
  <c r="R69" i="2"/>
  <c r="K67" i="2"/>
  <c r="N63" i="2"/>
  <c r="W52" i="2"/>
  <c r="D57" i="2"/>
  <c r="E43" i="2"/>
  <c r="P44" i="2"/>
  <c r="U47" i="2"/>
  <c r="J63" i="2"/>
  <c r="W45" i="2"/>
  <c r="T42" i="2"/>
  <c r="K57" i="2"/>
  <c r="Y42" i="2"/>
  <c r="E66" i="2"/>
  <c r="M43" i="2"/>
  <c r="X60" i="2"/>
  <c r="F49" i="2"/>
  <c r="C66" i="2"/>
  <c r="O56" i="2"/>
  <c r="E47" i="2"/>
  <c r="Z55" i="2"/>
  <c r="X45" i="2"/>
  <c r="B47" i="2"/>
  <c r="G62" i="2"/>
  <c r="F53" i="2"/>
  <c r="S64" i="2"/>
  <c r="I63" i="2"/>
  <c r="O54" i="2"/>
  <c r="J43" i="2"/>
  <c r="F65" i="2"/>
  <c r="X44" i="2"/>
  <c r="C61" i="2"/>
  <c r="G45" i="2"/>
  <c r="H67" i="2"/>
  <c r="G56" i="2"/>
  <c r="G50" i="2"/>
  <c r="O58" i="2"/>
  <c r="E63" i="2"/>
  <c r="T56" i="2"/>
  <c r="I56" i="2"/>
  <c r="P54" i="2"/>
  <c r="O69" i="2"/>
  <c r="G68" i="2"/>
  <c r="T46" i="2"/>
  <c r="E46" i="2"/>
  <c r="L64" i="2"/>
  <c r="N48" i="2"/>
  <c r="R50" i="2"/>
  <c r="C53" i="2"/>
  <c r="I42" i="2"/>
  <c r="W47" i="2"/>
  <c r="Z64" i="2"/>
  <c r="V43" i="2"/>
  <c r="Z49" i="2"/>
  <c r="Z59" i="2"/>
  <c r="O59" i="2"/>
  <c r="O43" i="2"/>
  <c r="M59" i="2"/>
  <c r="F43" i="2"/>
  <c r="O44" i="2"/>
  <c r="D59" i="2"/>
  <c r="Y67" i="2"/>
  <c r="C70" i="2"/>
  <c r="D70" i="2"/>
  <c r="E57" i="2"/>
  <c r="N53" i="2"/>
  <c r="E44" i="2"/>
  <c r="W59" i="2"/>
  <c r="R52" i="2"/>
  <c r="G61" i="2"/>
  <c r="G59" i="2"/>
  <c r="O64" i="2"/>
  <c r="C45" i="2"/>
  <c r="D61" i="2"/>
  <c r="P46" i="2"/>
  <c r="T65" i="2"/>
  <c r="E52" i="2"/>
  <c r="B65" i="2"/>
  <c r="X64" i="2"/>
  <c r="I54" i="2"/>
  <c r="J51" i="2"/>
  <c r="K70" i="2"/>
  <c r="L45" i="2"/>
  <c r="D50" i="2"/>
  <c r="V48" i="2"/>
  <c r="M70" i="2"/>
  <c r="B46" i="2"/>
  <c r="C58" i="2"/>
  <c r="U46" i="2"/>
  <c r="I43" i="2"/>
  <c r="O67" i="2"/>
  <c r="J66" i="2"/>
  <c r="G54" i="2"/>
  <c r="G51" i="2"/>
  <c r="T44" i="2"/>
  <c r="V57" i="2"/>
  <c r="M48" i="2"/>
  <c r="R55" i="2"/>
  <c r="I48" i="2"/>
  <c r="G65" i="2"/>
  <c r="T53" i="2"/>
  <c r="U67" i="2"/>
  <c r="L65" i="2"/>
  <c r="E62" i="2"/>
  <c r="M60" i="2"/>
  <c r="J48" i="2"/>
  <c r="L66" i="2"/>
  <c r="R56" i="2"/>
  <c r="S44" i="2"/>
  <c r="T64" i="2"/>
  <c r="S59" i="2"/>
  <c r="E55" i="2"/>
  <c r="U59" i="2"/>
  <c r="H65" i="2"/>
  <c r="Y46" i="2"/>
  <c r="L68" i="2"/>
  <c r="B58" i="2"/>
  <c r="L61" i="2"/>
  <c r="D43" i="2"/>
  <c r="O55" i="2"/>
  <c r="B68" i="2"/>
  <c r="Z52" i="2"/>
  <c r="U41" i="2"/>
  <c r="G44" i="2"/>
  <c r="J50" i="2"/>
  <c r="Q51" i="2"/>
  <c r="N41" i="2"/>
  <c r="I44" i="2"/>
  <c r="N68" i="2"/>
  <c r="I49" i="2"/>
  <c r="Y57" i="2"/>
  <c r="Q42" i="2"/>
  <c r="V59" i="2"/>
  <c r="E42" i="2"/>
  <c r="Q45" i="2"/>
  <c r="I59" i="2"/>
  <c r="C47" i="2"/>
  <c r="N54" i="2"/>
  <c r="M62" i="2"/>
  <c r="N67" i="2"/>
  <c r="J45" i="2"/>
  <c r="K64" i="2"/>
  <c r="T43" i="2"/>
  <c r="M44" i="2"/>
  <c r="Q61" i="2"/>
  <c r="H43" i="2"/>
  <c r="J69" i="2"/>
  <c r="I70" i="2"/>
  <c r="P52" i="2"/>
  <c r="F69" i="2"/>
  <c r="N47" i="2"/>
  <c r="N58" i="2"/>
  <c r="P51" i="2"/>
  <c r="Q52" i="2"/>
  <c r="J47" i="2"/>
  <c r="X67" i="2"/>
  <c r="B59" i="2"/>
  <c r="N64" i="2"/>
  <c r="X52" i="2"/>
  <c r="Q66" i="2"/>
  <c r="N69" i="2"/>
  <c r="S47" i="2"/>
  <c r="X50" i="2"/>
  <c r="B51" i="2"/>
  <c r="L69" i="2"/>
  <c r="F58" i="2"/>
  <c r="F44" i="2"/>
  <c r="W42" i="2"/>
  <c r="W65" i="2"/>
  <c r="H55" i="2"/>
  <c r="Q55" i="2"/>
  <c r="M56" i="2"/>
  <c r="S43" i="2"/>
  <c r="U44" i="2"/>
  <c r="B69" i="2"/>
  <c r="X54" i="2"/>
  <c r="B52" i="2"/>
  <c r="X70" i="2"/>
  <c r="Q50" i="2"/>
  <c r="S63" i="2"/>
  <c r="E51" i="2"/>
  <c r="Q62" i="2"/>
  <c r="Y49" i="2"/>
  <c r="Q69" i="2"/>
  <c r="O63" i="2"/>
  <c r="S50" i="2"/>
  <c r="V65" i="2"/>
  <c r="J54" i="2"/>
  <c r="V47" i="2"/>
  <c r="O70" i="2"/>
  <c r="M58" i="2"/>
  <c r="G46" i="2"/>
  <c r="K44" i="2"/>
  <c r="T66" i="2"/>
  <c r="P45" i="2"/>
  <c r="H48" i="2"/>
  <c r="K55" i="2"/>
  <c r="U68" i="2"/>
  <c r="G60" i="2"/>
  <c r="Y52" i="2"/>
  <c r="O61" i="2"/>
  <c r="S65" i="2"/>
  <c r="Z47" i="2"/>
  <c r="M65" i="2"/>
  <c r="J49" i="2"/>
  <c r="V50" i="2"/>
  <c r="S70" i="2"/>
  <c r="P67" i="2"/>
  <c r="D55" i="2"/>
  <c r="C52" i="2"/>
  <c r="J59" i="2"/>
  <c r="X65" i="2"/>
  <c r="V69" i="2"/>
  <c r="K43" i="2"/>
  <c r="I69" i="2"/>
  <c r="N46" i="2"/>
  <c r="J70" i="2"/>
  <c r="T52" i="2"/>
  <c r="O42" i="2"/>
  <c r="I41" i="2"/>
  <c r="T54" i="2"/>
  <c r="H66" i="2"/>
  <c r="I68" i="2"/>
  <c r="M66" i="2"/>
  <c r="M61" i="2"/>
  <c r="K54" i="2"/>
  <c r="R41" i="2"/>
  <c r="P55" i="2"/>
  <c r="O57" i="2"/>
  <c r="Q54" i="2"/>
  <c r="Y47" i="2"/>
  <c r="Y51" i="2"/>
  <c r="U53" i="2"/>
  <c r="K51" i="2"/>
  <c r="O62" i="2"/>
  <c r="P69" i="2"/>
  <c r="R65" i="2"/>
  <c r="V44" i="2"/>
  <c r="C56" i="2"/>
  <c r="F59" i="2"/>
  <c r="G58" i="2"/>
  <c r="V53" i="2"/>
  <c r="R47" i="2"/>
  <c r="S62" i="2"/>
  <c r="G69" i="2"/>
  <c r="K46" i="2"/>
  <c r="V56" i="2"/>
  <c r="B56" i="2"/>
  <c r="Z54" i="2"/>
  <c r="G66" i="2"/>
  <c r="AB34" i="2"/>
  <c r="L57" i="2"/>
  <c r="I66" i="2"/>
  <c r="I60" i="2"/>
  <c r="L44" i="2"/>
  <c r="K47" i="2"/>
  <c r="H56" i="2"/>
  <c r="Q59" i="2"/>
  <c r="N49" i="2"/>
  <c r="R45" i="2"/>
  <c r="T58" i="2"/>
  <c r="H63" i="2"/>
  <c r="C41" i="2"/>
  <c r="D56" i="2"/>
  <c r="S67" i="2"/>
  <c r="H51" i="2"/>
  <c r="K45" i="2"/>
  <c r="H46" i="2"/>
  <c r="X53" i="2"/>
  <c r="B49" i="2"/>
  <c r="R59" i="2"/>
  <c r="H47" i="2"/>
  <c r="N59" i="2"/>
  <c r="K69" i="2"/>
  <c r="P57" i="2"/>
  <c r="G55" i="2"/>
  <c r="F57" i="2"/>
  <c r="S41" i="2"/>
  <c r="J46" i="2"/>
  <c r="C67" i="2"/>
  <c r="M55" i="2"/>
  <c r="J55" i="2"/>
  <c r="S66" i="2"/>
  <c r="F70" i="2"/>
  <c r="C65" i="2"/>
  <c r="S42" i="2"/>
  <c r="D48" i="2"/>
  <c r="P63" i="2"/>
  <c r="Z41" i="2"/>
  <c r="H61" i="2"/>
  <c r="D60" i="2"/>
  <c r="J42" i="2"/>
  <c r="F50" i="2"/>
  <c r="M68" i="2"/>
  <c r="Y63" i="2"/>
  <c r="F41" i="2"/>
  <c r="K60" i="2"/>
  <c r="C62" i="2"/>
  <c r="Z66" i="2"/>
  <c r="F60" i="2"/>
  <c r="F67" i="2"/>
  <c r="S49" i="2"/>
  <c r="W57" i="2"/>
  <c r="U58" i="2"/>
  <c r="P62" i="2"/>
  <c r="P60" i="2"/>
  <c r="W66" i="2"/>
  <c r="M63" i="2"/>
  <c r="Y43" i="2"/>
  <c r="Y62" i="2"/>
  <c r="O51" i="2"/>
  <c r="C42" i="2"/>
  <c r="U60" i="2"/>
  <c r="D52" i="2"/>
  <c r="C50" i="2"/>
  <c r="G43" i="2"/>
  <c r="L54" i="2"/>
  <c r="D68" i="2"/>
  <c r="F63" i="2"/>
  <c r="L52" i="2"/>
  <c r="F51" i="2"/>
  <c r="D69" i="2"/>
  <c r="L60" i="2"/>
  <c r="W64" i="2"/>
  <c r="G42" i="2"/>
  <c r="L50" i="2"/>
  <c r="X56" i="2"/>
  <c r="E61" i="2"/>
  <c r="H58" i="2"/>
  <c r="L43" i="2"/>
  <c r="V49" i="2"/>
  <c r="O49" i="2"/>
  <c r="X49" i="2"/>
  <c r="J58" i="2"/>
  <c r="R57" i="2"/>
  <c r="U69" i="2"/>
  <c r="J41" i="2"/>
  <c r="Q46" i="2"/>
  <c r="I57" i="2"/>
  <c r="F54" i="2"/>
  <c r="P50" i="2"/>
  <c r="H62" i="2"/>
  <c r="P66" i="2"/>
  <c r="I67" i="2"/>
  <c r="W43" i="2"/>
  <c r="B61" i="2"/>
  <c r="K58" i="2"/>
  <c r="R53" i="2"/>
  <c r="B66" i="2"/>
  <c r="Z53" i="2"/>
  <c r="I58" i="2"/>
  <c r="Z63" i="2"/>
  <c r="X57" i="2"/>
  <c r="Y61" i="2"/>
  <c r="X62" i="2"/>
  <c r="K48" i="2"/>
  <c r="F56" i="2"/>
  <c r="I55" i="2"/>
  <c r="M54" i="2"/>
  <c r="N66" i="2"/>
  <c r="C55" i="2"/>
  <c r="I52" i="2"/>
  <c r="P47" i="2"/>
  <c r="X41" i="2"/>
  <c r="E59" i="2"/>
  <c r="E41" i="2"/>
  <c r="U70" i="2"/>
  <c r="D46" i="2"/>
  <c r="Z62" i="2"/>
  <c r="N55" i="2"/>
  <c r="G70" i="2"/>
  <c r="D58" i="2"/>
  <c r="T41" i="2"/>
  <c r="V51" i="2"/>
  <c r="J44" i="2"/>
  <c r="H45" i="2"/>
  <c r="L47" i="2"/>
  <c r="W56" i="2"/>
  <c r="T49" i="2"/>
  <c r="Z61" i="2"/>
  <c r="O68" i="2"/>
  <c r="C46" i="2"/>
  <c r="V68" i="2"/>
  <c r="F48" i="2"/>
  <c r="Z65" i="2"/>
  <c r="H49" i="2"/>
  <c r="V70" i="2"/>
  <c r="P56" i="2"/>
  <c r="P42" i="2"/>
  <c r="J60" i="2"/>
  <c r="S61" i="2"/>
  <c r="D49" i="2"/>
  <c r="J68" i="2"/>
  <c r="X47" i="2"/>
  <c r="G64" i="2"/>
  <c r="Z56" i="2"/>
  <c r="S46" i="2"/>
  <c r="P48" i="2"/>
  <c r="K52" i="2"/>
  <c r="Q56" i="2"/>
  <c r="U51" i="2"/>
  <c r="O50" i="2"/>
  <c r="Z58" i="2"/>
  <c r="C48" i="2"/>
  <c r="V45" i="2"/>
  <c r="C59" i="2"/>
  <c r="F68" i="2"/>
  <c r="C68" i="2"/>
  <c r="N65" i="2"/>
  <c r="Y44" i="2"/>
  <c r="P61" i="2"/>
  <c r="N42" i="2"/>
  <c r="X43" i="2"/>
  <c r="Q53" i="2"/>
  <c r="T62" i="2"/>
  <c r="F42" i="2"/>
  <c r="X48" i="2"/>
  <c r="H52" i="2"/>
  <c r="W61" i="2"/>
  <c r="S54" i="2"/>
  <c r="Y54" i="2"/>
  <c r="V41" i="2"/>
  <c r="D64" i="2"/>
  <c r="P70" i="2"/>
  <c r="G41" i="2"/>
  <c r="T48" i="2"/>
  <c r="M69" i="2"/>
  <c r="Y68" i="2"/>
  <c r="L48" i="2"/>
  <c r="C69" i="2"/>
  <c r="H44" i="2"/>
  <c r="M67" i="2"/>
  <c r="E45" i="2"/>
  <c r="W51" i="2"/>
  <c r="T59" i="2"/>
  <c r="X51" i="2"/>
  <c r="D42" i="2"/>
  <c r="J53" i="2"/>
  <c r="X46" i="2"/>
  <c r="P43" i="2"/>
  <c r="B62" i="2"/>
  <c r="P58" i="2"/>
  <c r="D51" i="2"/>
  <c r="Q44" i="2"/>
  <c r="T61" i="2"/>
  <c r="T51" i="2"/>
  <c r="Z67" i="2"/>
  <c r="I45" i="2"/>
  <c r="N70" i="2"/>
  <c r="J65" i="2"/>
  <c r="H68" i="2"/>
  <c r="T45" i="2"/>
  <c r="Y64" i="2"/>
  <c r="H42" i="2"/>
  <c r="O60" i="2"/>
  <c r="N44" i="2"/>
  <c r="W68" i="2"/>
  <c r="E54" i="2"/>
  <c r="O65" i="2"/>
  <c r="K62" i="2"/>
  <c r="B45" i="2"/>
  <c r="R51" i="2"/>
  <c r="W69" i="2"/>
  <c r="W62" i="2"/>
  <c r="U50" i="2"/>
  <c r="D62" i="2"/>
  <c r="Q49" i="2"/>
  <c r="D47" i="2"/>
  <c r="W55" i="2"/>
  <c r="W49" i="2"/>
  <c r="O53" i="2"/>
  <c r="G63" i="2"/>
  <c r="K61" i="2"/>
  <c r="B55" i="2"/>
  <c r="K65" i="2"/>
  <c r="S51" i="2"/>
  <c r="S60" i="2"/>
  <c r="E50" i="2"/>
  <c r="L53" i="2"/>
  <c r="S48" i="2"/>
  <c r="W50" i="2"/>
  <c r="V66" i="2"/>
  <c r="R46" i="2"/>
  <c r="J67" i="2"/>
  <c r="K68" i="2"/>
  <c r="C54" i="2"/>
  <c r="N51" i="2"/>
  <c r="V55" i="2"/>
  <c r="L42" i="2"/>
  <c r="L49" i="2"/>
  <c r="I64" i="2"/>
  <c r="F45" i="2"/>
  <c r="K42" i="2"/>
  <c r="U43" i="2"/>
  <c r="I61" i="2"/>
  <c r="T47" i="2"/>
  <c r="E53" i="2"/>
  <c r="B54" i="2"/>
  <c r="H60" i="2"/>
  <c r="Q70" i="2"/>
  <c r="L59" i="2"/>
  <c r="J62" i="2"/>
  <c r="N60" i="2"/>
  <c r="D41" i="2"/>
  <c r="T69" i="2"/>
  <c r="M53" i="2"/>
  <c r="V64" i="2"/>
  <c r="I50" i="2"/>
</calcChain>
</file>

<file path=xl/sharedStrings.xml><?xml version="1.0" encoding="utf-8"?>
<sst xmlns="http://schemas.openxmlformats.org/spreadsheetml/2006/main" count="125" uniqueCount="67">
  <si>
    <t>豊見城市統計情報</t>
    <rPh sb="0" eb="4">
      <t>トミ</t>
    </rPh>
    <rPh sb="4" eb="6">
      <t>トウケイ</t>
    </rPh>
    <rPh sb="6" eb="8">
      <t>ジョウホウ</t>
    </rPh>
    <phoneticPr fontId="2"/>
  </si>
  <si>
    <t>単位：人</t>
    <rPh sb="0" eb="2">
      <t>タンイ</t>
    </rPh>
    <rPh sb="3" eb="4">
      <t>ニン</t>
    </rPh>
    <phoneticPr fontId="2"/>
  </si>
  <si>
    <t>（再掲）</t>
    <rPh sb="1" eb="3">
      <t>サイケイ</t>
    </rPh>
    <phoneticPr fontId="2"/>
  </si>
  <si>
    <t>0～4歳</t>
    <rPh sb="3" eb="4">
      <t>サイ</t>
    </rPh>
    <phoneticPr fontId="2"/>
  </si>
  <si>
    <t>5～9歳</t>
    <rPh sb="3" eb="4">
      <t>サイ</t>
    </rPh>
    <phoneticPr fontId="2"/>
  </si>
  <si>
    <t>10～14歳</t>
    <rPh sb="5" eb="6">
      <t>サイ</t>
    </rPh>
    <phoneticPr fontId="2"/>
  </si>
  <si>
    <t>15～19歳</t>
    <rPh sb="5" eb="6">
      <t>サイ</t>
    </rPh>
    <phoneticPr fontId="2"/>
  </si>
  <si>
    <t>20～24歳</t>
    <rPh sb="5" eb="6">
      <t>サイ</t>
    </rPh>
    <phoneticPr fontId="2"/>
  </si>
  <si>
    <t>25～29歳</t>
    <rPh sb="5" eb="6">
      <t>サイ</t>
    </rPh>
    <phoneticPr fontId="2"/>
  </si>
  <si>
    <t>30～34歳</t>
    <rPh sb="5" eb="6">
      <t>サイ</t>
    </rPh>
    <phoneticPr fontId="2"/>
  </si>
  <si>
    <t>35～39歳</t>
    <rPh sb="5" eb="6">
      <t>サイ</t>
    </rPh>
    <phoneticPr fontId="2"/>
  </si>
  <si>
    <t>40～44歳</t>
    <rPh sb="5" eb="6">
      <t>サイ</t>
    </rPh>
    <phoneticPr fontId="2"/>
  </si>
  <si>
    <t>45～49歳</t>
    <rPh sb="5" eb="6">
      <t>サイ</t>
    </rPh>
    <phoneticPr fontId="2"/>
  </si>
  <si>
    <t>50～54歳</t>
    <rPh sb="5" eb="6">
      <t>サイ</t>
    </rPh>
    <phoneticPr fontId="2"/>
  </si>
  <si>
    <t>55～59歳</t>
    <rPh sb="5" eb="6">
      <t>サイ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</si>
  <si>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</si>
  <si>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</si>
  <si>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</si>
  <si>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</si>
  <si>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</si>
  <si>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85～89歳</t>
    <rPh sb="5" eb="6">
      <t>サイ</t>
    </rPh>
    <phoneticPr fontId="2"/>
  </si>
  <si>
    <t>90～94歳</t>
    <rPh sb="5" eb="6">
      <t>サイ</t>
    </rPh>
    <phoneticPr fontId="2"/>
  </si>
  <si>
    <t>95～99歳</t>
    <rPh sb="5" eb="6">
      <t>サイ</t>
    </rPh>
    <phoneticPr fontId="2"/>
  </si>
  <si>
    <t>100歳以上</t>
    <rPh sb="3" eb="4">
      <t>サイ</t>
    </rPh>
    <rPh sb="4" eb="6">
      <t>イジョウ</t>
    </rPh>
    <phoneticPr fontId="2"/>
  </si>
  <si>
    <t>年少人口
（0～14歳）</t>
    <rPh sb="0" eb="2">
      <t>ネンショウ</t>
    </rPh>
    <rPh sb="2" eb="4">
      <t>ジンコウ</t>
    </rPh>
    <rPh sb="10" eb="11">
      <t>サイ</t>
    </rPh>
    <phoneticPr fontId="2"/>
  </si>
  <si>
    <t>（資料：住民基本台帳　年齢別人口集計表）</t>
    <rPh sb="1" eb="3">
      <t>シリョウ</t>
    </rPh>
    <rPh sb="4" eb="6">
      <t>ジュウミン</t>
    </rPh>
    <rPh sb="6" eb="8">
      <t>キホン</t>
    </rPh>
    <rPh sb="8" eb="10">
      <t>ダイチョウ</t>
    </rPh>
    <rPh sb="11" eb="13">
      <t>ネンレイ</t>
    </rPh>
    <rPh sb="13" eb="14">
      <t>ベツ</t>
    </rPh>
    <rPh sb="14" eb="16">
      <t>ジンコウ</t>
    </rPh>
    <rPh sb="16" eb="19">
      <t>シュウケイヒョウ</t>
    </rPh>
    <phoneticPr fontId="2"/>
  </si>
  <si>
    <t>単位：％</t>
    <rPh sb="0" eb="2">
      <t>タンイ</t>
    </rPh>
    <phoneticPr fontId="2"/>
  </si>
  <si>
    <t>字　名</t>
    <rPh sb="0" eb="1">
      <t>アザ</t>
    </rPh>
    <rPh sb="2" eb="3">
      <t>メイ</t>
    </rPh>
    <phoneticPr fontId="2"/>
  </si>
  <si>
    <t>総　数</t>
    <rPh sb="0" eb="1">
      <t>フサ</t>
    </rPh>
    <rPh sb="2" eb="3">
      <t>カズ</t>
    </rPh>
    <phoneticPr fontId="2"/>
  </si>
  <si>
    <t>宜保</t>
    <rPh sb="0" eb="2">
      <t>ギボ</t>
    </rPh>
    <phoneticPr fontId="2"/>
  </si>
  <si>
    <t>我那覇</t>
    <rPh sb="0" eb="3">
      <t>ガナハ</t>
    </rPh>
    <phoneticPr fontId="2"/>
  </si>
  <si>
    <t>名嘉地</t>
    <rPh sb="0" eb="3">
      <t>ナカチ</t>
    </rPh>
    <phoneticPr fontId="2"/>
  </si>
  <si>
    <t>田頭</t>
    <rPh sb="0" eb="2">
      <t>タガミ</t>
    </rPh>
    <phoneticPr fontId="2"/>
  </si>
  <si>
    <t>瀬長</t>
    <rPh sb="0" eb="2">
      <t>セナガ</t>
    </rPh>
    <phoneticPr fontId="2"/>
  </si>
  <si>
    <t>与根</t>
    <rPh sb="0" eb="2">
      <t>ヨネ</t>
    </rPh>
    <phoneticPr fontId="2"/>
  </si>
  <si>
    <t>伊良波</t>
    <rPh sb="0" eb="3">
      <t>イラハ</t>
    </rPh>
    <phoneticPr fontId="2"/>
  </si>
  <si>
    <t>座安</t>
    <rPh sb="0" eb="1">
      <t>ザ</t>
    </rPh>
    <rPh sb="1" eb="2">
      <t>ヤス</t>
    </rPh>
    <phoneticPr fontId="2"/>
  </si>
  <si>
    <t>渡橋名</t>
    <rPh sb="0" eb="3">
      <t>トハシナ</t>
    </rPh>
    <phoneticPr fontId="2"/>
  </si>
  <si>
    <t>上田</t>
    <rPh sb="0" eb="2">
      <t>ウエタ</t>
    </rPh>
    <phoneticPr fontId="2"/>
  </si>
  <si>
    <t>渡嘉敷</t>
    <rPh sb="0" eb="3">
      <t>トカシキ</t>
    </rPh>
    <phoneticPr fontId="2"/>
  </si>
  <si>
    <t>翁長</t>
    <rPh sb="0" eb="2">
      <t>オナガ</t>
    </rPh>
    <phoneticPr fontId="2"/>
  </si>
  <si>
    <t>保栄茂</t>
    <rPh sb="0" eb="3">
      <t>ビン</t>
    </rPh>
    <phoneticPr fontId="2"/>
  </si>
  <si>
    <t>高嶺</t>
    <rPh sb="0" eb="2">
      <t>タカミネ</t>
    </rPh>
    <phoneticPr fontId="2"/>
  </si>
  <si>
    <t>平良</t>
    <rPh sb="0" eb="2">
      <t>タイラ</t>
    </rPh>
    <phoneticPr fontId="2"/>
  </si>
  <si>
    <t>高安</t>
    <rPh sb="0" eb="2">
      <t>タカヤス</t>
    </rPh>
    <phoneticPr fontId="2"/>
  </si>
  <si>
    <t>饒波</t>
    <rPh sb="0" eb="2">
      <t>ノハ</t>
    </rPh>
    <phoneticPr fontId="2"/>
  </si>
  <si>
    <t>金良</t>
    <rPh sb="0" eb="2">
      <t>カネラ</t>
    </rPh>
    <phoneticPr fontId="2"/>
  </si>
  <si>
    <t>長堂</t>
    <rPh sb="0" eb="2">
      <t>ナガドウ</t>
    </rPh>
    <phoneticPr fontId="2"/>
  </si>
  <si>
    <t>嘉数</t>
    <rPh sb="0" eb="2">
      <t>カカズ</t>
    </rPh>
    <phoneticPr fontId="2"/>
  </si>
  <si>
    <t>真玉橋</t>
    <rPh sb="0" eb="3">
      <t>マダンバシ</t>
    </rPh>
    <phoneticPr fontId="2"/>
  </si>
  <si>
    <t>根差部</t>
    <rPh sb="0" eb="3">
      <t>ネサブ</t>
    </rPh>
    <phoneticPr fontId="2"/>
  </si>
  <si>
    <t>豊崎</t>
    <rPh sb="0" eb="2">
      <t>トヨサキ</t>
    </rPh>
    <phoneticPr fontId="2"/>
  </si>
  <si>
    <t>豊見城</t>
    <rPh sb="0" eb="3">
      <t>トミグスク</t>
    </rPh>
    <phoneticPr fontId="2"/>
  </si>
  <si>
    <t>字　名</t>
    <rPh sb="0" eb="1">
      <t>アザ</t>
    </rPh>
    <rPh sb="2" eb="3">
      <t>メイ</t>
    </rPh>
    <phoneticPr fontId="5"/>
  </si>
  <si>
    <t>字別、年齢（５歳階級）別人口の割合　</t>
    <rPh sb="0" eb="1">
      <t>アザ</t>
    </rPh>
    <rPh sb="1" eb="2">
      <t>ベツ</t>
    </rPh>
    <rPh sb="3" eb="5">
      <t>ネンレイ</t>
    </rPh>
    <rPh sb="7" eb="8">
      <t>サイ</t>
    </rPh>
    <rPh sb="8" eb="10">
      <t>カイキュウ</t>
    </rPh>
    <rPh sb="11" eb="12">
      <t>ソウベツ</t>
    </rPh>
    <rPh sb="12" eb="14">
      <t>ジンコウ</t>
    </rPh>
    <rPh sb="15" eb="17">
      <t>ワリアイ</t>
    </rPh>
    <phoneticPr fontId="2"/>
  </si>
  <si>
    <t>字別、年齢（５歳階級）別人口　</t>
    <rPh sb="0" eb="1">
      <t>アザ</t>
    </rPh>
    <rPh sb="1" eb="2">
      <t>ベツ</t>
    </rPh>
    <rPh sb="3" eb="5">
      <t>ネンレイ</t>
    </rPh>
    <rPh sb="7" eb="8">
      <t>サイ</t>
    </rPh>
    <rPh sb="8" eb="10">
      <t>カイキュウ</t>
    </rPh>
    <rPh sb="11" eb="12">
      <t>ソウベツ</t>
    </rPh>
    <rPh sb="12" eb="14">
      <t>ジンコウ</t>
    </rPh>
    <phoneticPr fontId="2"/>
  </si>
  <si>
    <t>総数</t>
    <rPh sb="0" eb="2">
      <t>ソウスウ</t>
    </rPh>
    <phoneticPr fontId="2"/>
  </si>
  <si>
    <r>
      <rPr>
        <sz val="7"/>
        <color indexed="8"/>
        <rFont val="ＭＳ Ｐ明朝"/>
        <family val="1"/>
        <charset val="128"/>
      </rPr>
      <t>生産年齢人口</t>
    </r>
    <r>
      <rPr>
        <sz val="8"/>
        <color indexed="8"/>
        <rFont val="ＭＳ Ｐ明朝"/>
        <family val="1"/>
        <charset val="128"/>
      </rPr>
      <t xml:space="preserve">
</t>
    </r>
    <r>
      <rPr>
        <sz val="9"/>
        <color indexed="8"/>
        <rFont val="ＭＳ Ｐ明朝"/>
        <family val="1"/>
        <charset val="128"/>
      </rPr>
      <t>（15～64歳）</t>
    </r>
    <rPh sb="0" eb="2">
      <t>セイサン</t>
    </rPh>
    <rPh sb="2" eb="4">
      <t>ネンレイ</t>
    </rPh>
    <rPh sb="4" eb="6">
      <t>ジンコウ</t>
    </rPh>
    <rPh sb="13" eb="14">
      <t>サイ</t>
    </rPh>
    <phoneticPr fontId="2"/>
  </si>
  <si>
    <r>
      <rPr>
        <sz val="8"/>
        <color indexed="8"/>
        <rFont val="ＭＳ Ｐ明朝"/>
        <family val="1"/>
        <charset val="128"/>
      </rPr>
      <t>老年人口</t>
    </r>
    <r>
      <rPr>
        <sz val="9"/>
        <color indexed="8"/>
        <rFont val="ＭＳ Ｐ明朝"/>
        <family val="1"/>
        <charset val="128"/>
      </rPr>
      <t xml:space="preserve">
（65歳以上）</t>
    </r>
    <rPh sb="0" eb="2">
      <t>ロウネン</t>
    </rPh>
    <rPh sb="2" eb="4">
      <t>ジンコウ</t>
    </rPh>
    <rPh sb="8" eb="9">
      <t>サイ</t>
    </rPh>
    <rPh sb="9" eb="11">
      <t>イジョウ</t>
    </rPh>
    <phoneticPr fontId="2"/>
  </si>
  <si>
    <t>嘉数</t>
    <rPh sb="0" eb="1">
      <t>ヨシミ</t>
    </rPh>
    <rPh sb="1" eb="2">
      <t>カズ</t>
    </rPh>
    <phoneticPr fontId="2"/>
  </si>
  <si>
    <t>宜保1丁目</t>
    <rPh sb="0" eb="2">
      <t>ギボ</t>
    </rPh>
    <rPh sb="3" eb="5">
      <t>チョウメ</t>
    </rPh>
    <phoneticPr fontId="5"/>
  </si>
  <si>
    <t>宜保2丁目</t>
    <rPh sb="0" eb="2">
      <t>ギボ</t>
    </rPh>
    <rPh sb="3" eb="5">
      <t>チョウメ</t>
    </rPh>
    <phoneticPr fontId="5"/>
  </si>
  <si>
    <t>宜保3丁目</t>
    <rPh sb="0" eb="2">
      <t>ギボ</t>
    </rPh>
    <rPh sb="3" eb="5">
      <t>チョウメ</t>
    </rPh>
    <phoneticPr fontId="5"/>
  </si>
  <si>
    <t>宜保4丁目</t>
    <rPh sb="0" eb="2">
      <t>ギボ</t>
    </rPh>
    <rPh sb="3" eb="5">
      <t>チョウメ</t>
    </rPh>
    <phoneticPr fontId="5"/>
  </si>
  <si>
    <t>宜保5丁目</t>
    <rPh sb="0" eb="2">
      <t>ギボ</t>
    </rPh>
    <rPh sb="3" eb="5">
      <t>チョウメ</t>
    </rPh>
    <phoneticPr fontId="5"/>
  </si>
  <si>
    <t>担当：企画調整課　調査統計班</t>
    <rPh sb="0" eb="2">
      <t>タントウ</t>
    </rPh>
    <rPh sb="3" eb="5">
      <t>キカク</t>
    </rPh>
    <rPh sb="5" eb="7">
      <t>チョウセイ</t>
    </rPh>
    <rPh sb="7" eb="8">
      <t>カ</t>
    </rPh>
    <rPh sb="9" eb="11">
      <t>チョウサ</t>
    </rPh>
    <rPh sb="11" eb="13">
      <t>トウケイ</t>
    </rPh>
    <rPh sb="13" eb="14">
      <t>ハン</t>
    </rPh>
    <phoneticPr fontId="2"/>
  </si>
  <si>
    <r>
      <t>（令和２年7月31</t>
    </r>
    <r>
      <rPr>
        <sz val="11"/>
        <color indexed="8"/>
        <rFont val="ＭＳ Ｐ明朝"/>
        <family val="1"/>
        <charset val="128"/>
      </rPr>
      <t>日現在）</t>
    </r>
    <rPh sb="1" eb="3">
      <t>レイワ</t>
    </rPh>
    <rPh sb="4" eb="5">
      <t>ネン</t>
    </rPh>
    <rPh sb="6" eb="7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</si>
</sst>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0;[Red]\-#,##0.000"/>
    <numFmt numFmtId="177" formatCode="#,##0;[Red]#,##0"/>
  </numFmts>
  <fonts count="22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7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theme="0" tint="-0.3499862666707357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6" fillId="0" borderId="0" xfId="0" applyFont="1">
      <alignment vertical="center"/>
    </xf>
    <xf numFmtId="0" fontId="16" fillId="0" borderId="0" xfId="0" applyFont="1">
      <alignment vertical="center"/>
    </xf>
    <xf numFmtId="0" fontId="7" fillId="0" borderId="0" xfId="0" applyFont="1">
      <alignment vertical="center"/>
    </xf>
    <xf numFmtId="0" fontId="16" fillId="0" borderId="0" xfId="0" applyFont="1" applyBorder="1">
      <alignment vertical="center"/>
    </xf>
    <xf numFmtId="0" fontId="16" fillId="0" borderId="0" xfId="0" applyFont="1" applyFill="1" applyBorder="1">
      <alignment vertical="center"/>
    </xf>
    <xf numFmtId="0" fontId="1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 shrinkToFit="1"/>
    </xf>
    <xf numFmtId="0" fontId="16" fillId="0" borderId="1" xfId="0" applyFont="1" applyFill="1" applyBorder="1" applyAlignment="1">
      <alignment horizontal="center" vertical="center"/>
    </xf>
    <xf numFmtId="3" fontId="6" fillId="0" borderId="1" xfId="0" applyNumberFormat="1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16" fillId="0" borderId="0" xfId="0" applyFont="1" applyFill="1">
      <alignment vertical="center"/>
    </xf>
    <xf numFmtId="0" fontId="8" fillId="0" borderId="0" xfId="0" applyFont="1">
      <alignment vertical="center"/>
    </xf>
    <xf numFmtId="38" fontId="16" fillId="0" borderId="0" xfId="0" applyNumberFormat="1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16" fillId="0" borderId="0" xfId="0" applyFont="1" applyAlignment="1">
      <alignment horizontal="right" vertical="center"/>
    </xf>
    <xf numFmtId="176" fontId="12" fillId="0" borderId="1" xfId="3" applyNumberFormat="1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8" fillId="0" borderId="0" xfId="0" applyFont="1">
      <alignment vertical="center"/>
    </xf>
    <xf numFmtId="40" fontId="15" fillId="0" borderId="1" xfId="3" applyNumberFormat="1" applyFont="1" applyBorder="1">
      <alignment vertical="center"/>
    </xf>
    <xf numFmtId="176" fontId="15" fillId="0" borderId="1" xfId="3" applyNumberFormat="1" applyFont="1" applyBorder="1">
      <alignment vertical="center"/>
    </xf>
    <xf numFmtId="0" fontId="16" fillId="0" borderId="2" xfId="0" applyFont="1" applyBorder="1">
      <alignment vertical="center"/>
    </xf>
    <xf numFmtId="0" fontId="8" fillId="0" borderId="2" xfId="0" applyFont="1" applyBorder="1">
      <alignment vertical="center"/>
    </xf>
    <xf numFmtId="0" fontId="16" fillId="0" borderId="3" xfId="0" applyFont="1" applyBorder="1">
      <alignment vertical="center"/>
    </xf>
    <xf numFmtId="0" fontId="11" fillId="0" borderId="3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38" fontId="16" fillId="2" borderId="0" xfId="0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7" fillId="0" borderId="1" xfId="0" applyFont="1" applyFill="1" applyBorder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center"/>
    </xf>
    <xf numFmtId="38" fontId="6" fillId="0" borderId="1" xfId="3" applyFont="1" applyFill="1" applyBorder="1">
      <alignment vertical="center"/>
    </xf>
    <xf numFmtId="177" fontId="6" fillId="0" borderId="1" xfId="3" applyNumberFormat="1" applyFont="1" applyFill="1" applyBorder="1">
      <alignment vertical="center"/>
    </xf>
    <xf numFmtId="38" fontId="21" fillId="0" borderId="0" xfId="0" applyNumberFormat="1" applyFont="1" applyFill="1">
      <alignment vertical="center"/>
    </xf>
    <xf numFmtId="38" fontId="16" fillId="0" borderId="0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vertical="center" shrinkToFit="1"/>
    </xf>
    <xf numFmtId="38" fontId="14" fillId="0" borderId="1" xfId="3" applyFont="1" applyFill="1" applyBorder="1" applyAlignment="1">
      <alignment vertical="center" shrinkToFit="1"/>
    </xf>
    <xf numFmtId="0" fontId="18" fillId="0" borderId="0" xfId="0" applyFont="1" applyFill="1">
      <alignment vertical="center"/>
    </xf>
    <xf numFmtId="0" fontId="19" fillId="0" borderId="1" xfId="0" applyFont="1" applyFill="1" applyBorder="1" applyAlignment="1">
      <alignment horizontal="center" vertical="center"/>
    </xf>
    <xf numFmtId="3" fontId="20" fillId="0" borderId="1" xfId="0" applyNumberFormat="1" applyFont="1" applyFill="1" applyBorder="1">
      <alignment vertical="center"/>
    </xf>
    <xf numFmtId="0" fontId="20" fillId="0" borderId="1" xfId="0" applyFont="1" applyFill="1" applyBorder="1">
      <alignment vertical="center"/>
    </xf>
    <xf numFmtId="38" fontId="20" fillId="0" borderId="1" xfId="3" applyFont="1" applyFill="1" applyBorder="1">
      <alignment vertical="center"/>
    </xf>
    <xf numFmtId="38" fontId="19" fillId="0" borderId="0" xfId="0" applyNumberFormat="1" applyFont="1" applyFill="1">
      <alignment vertical="center"/>
    </xf>
    <xf numFmtId="38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>
      <alignment vertical="center"/>
    </xf>
    <xf numFmtId="0" fontId="16" fillId="0" borderId="2" xfId="0" applyFont="1" applyFill="1" applyBorder="1">
      <alignment vertical="center"/>
    </xf>
    <xf numFmtId="0" fontId="11" fillId="0" borderId="1" xfId="0" applyFont="1" applyFill="1" applyBorder="1" applyAlignment="1">
      <alignment horizontal="center" vertical="center" shrinkToFit="1"/>
    </xf>
    <xf numFmtId="176" fontId="12" fillId="0" borderId="1" xfId="3" applyNumberFormat="1" applyFont="1" applyFill="1" applyBorder="1">
      <alignment vertical="center"/>
    </xf>
    <xf numFmtId="176" fontId="15" fillId="0" borderId="1" xfId="3" applyNumberFormat="1" applyFont="1" applyFill="1" applyBorder="1">
      <alignment vertical="center"/>
    </xf>
    <xf numFmtId="3" fontId="17" fillId="3" borderId="0" xfId="0" applyNumberFormat="1" applyFont="1" applyFill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</cellXfs>
  <cellStyles count="4">
    <cellStyle name="桁区切り 2" xfId="1"/>
    <cellStyle name="桁区切り 3" xfId="2"/>
    <cellStyle name="桁区切り 3 2" xfId="3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2"/>
  <sheetViews>
    <sheetView tabSelected="1" view="pageBreakPreview" zoomScale="65" zoomScaleNormal="75" zoomScaleSheetLayoutView="6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28" sqref="D28"/>
    </sheetView>
  </sheetViews>
  <sheetFormatPr defaultRowHeight="13.5" x14ac:dyDescent="0.15"/>
  <cols>
    <col min="1" max="1" width="12" style="2" customWidth="1"/>
    <col min="2" max="7" width="9.125" style="2" customWidth="1"/>
    <col min="8" max="12" width="9.125" style="12" customWidth="1"/>
    <col min="13" max="26" width="9.125" style="2" customWidth="1"/>
    <col min="27" max="27" width="10.125" style="2" customWidth="1"/>
    <col min="28" max="28" width="9" style="28"/>
    <col min="29" max="16384" width="9" style="2"/>
  </cols>
  <sheetData>
    <row r="1" spans="1:28" ht="30" customHeight="1" x14ac:dyDescent="0.15">
      <c r="A1" s="1" t="s">
        <v>0</v>
      </c>
      <c r="D1" s="53">
        <f>SUM(X34:Z34)</f>
        <v>65159</v>
      </c>
      <c r="E1" s="53"/>
      <c r="F1" s="19"/>
      <c r="AB1" s="27" t="str">
        <f>IF(D1=B34," ","miss")</f>
        <v xml:space="preserve"> </v>
      </c>
    </row>
    <row r="2" spans="1:28" ht="18.75" x14ac:dyDescent="0.15">
      <c r="A2" s="3" t="s">
        <v>55</v>
      </c>
      <c r="P2" s="4"/>
      <c r="Q2" s="4"/>
      <c r="R2" s="4"/>
      <c r="S2" s="5"/>
      <c r="T2" s="5"/>
      <c r="U2" s="5"/>
      <c r="V2" s="5"/>
      <c r="W2" s="5"/>
      <c r="X2" s="4"/>
      <c r="Y2" s="31" t="s">
        <v>66</v>
      </c>
      <c r="Z2" s="2" t="s">
        <v>1</v>
      </c>
    </row>
    <row r="3" spans="1:28" ht="18.75" customHeight="1" x14ac:dyDescent="0.15">
      <c r="A3" s="59" t="s">
        <v>27</v>
      </c>
      <c r="B3" s="57" t="s">
        <v>28</v>
      </c>
      <c r="C3" s="22"/>
      <c r="D3" s="22"/>
      <c r="E3" s="22"/>
      <c r="F3" s="22"/>
      <c r="G3" s="22"/>
      <c r="H3" s="49"/>
      <c r="I3" s="49"/>
      <c r="J3" s="49"/>
      <c r="K3" s="49"/>
      <c r="L3" s="49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54" t="s">
        <v>2</v>
      </c>
      <c r="Y3" s="55"/>
      <c r="Z3" s="56"/>
    </row>
    <row r="4" spans="1:28" ht="30.75" customHeight="1" x14ac:dyDescent="0.15">
      <c r="A4" s="59"/>
      <c r="B4" s="58"/>
      <c r="C4" s="25" t="s">
        <v>3</v>
      </c>
      <c r="D4" s="26" t="s">
        <v>4</v>
      </c>
      <c r="E4" s="26" t="s">
        <v>5</v>
      </c>
      <c r="F4" s="26" t="s">
        <v>6</v>
      </c>
      <c r="G4" s="26" t="s">
        <v>7</v>
      </c>
      <c r="H4" s="50" t="s">
        <v>8</v>
      </c>
      <c r="I4" s="50" t="s">
        <v>9</v>
      </c>
      <c r="J4" s="50" t="s">
        <v>10</v>
      </c>
      <c r="K4" s="50" t="s">
        <v>11</v>
      </c>
      <c r="L4" s="50" t="s">
        <v>12</v>
      </c>
      <c r="M4" s="26" t="s">
        <v>13</v>
      </c>
      <c r="N4" s="26" t="s">
        <v>14</v>
      </c>
      <c r="O4" s="26" t="s">
        <v>15</v>
      </c>
      <c r="P4" s="26" t="s">
        <v>16</v>
      </c>
      <c r="Q4" s="26" t="s">
        <v>17</v>
      </c>
      <c r="R4" s="26" t="s">
        <v>18</v>
      </c>
      <c r="S4" s="26" t="s">
        <v>19</v>
      </c>
      <c r="T4" s="26" t="s">
        <v>20</v>
      </c>
      <c r="U4" s="26" t="s">
        <v>21</v>
      </c>
      <c r="V4" s="26" t="s">
        <v>22</v>
      </c>
      <c r="W4" s="26" t="s">
        <v>23</v>
      </c>
      <c r="X4" s="7" t="s">
        <v>24</v>
      </c>
      <c r="Y4" s="8" t="s">
        <v>57</v>
      </c>
      <c r="Z4" s="7" t="s">
        <v>58</v>
      </c>
    </row>
    <row r="5" spans="1:28" s="12" customFormat="1" ht="26.25" customHeight="1" x14ac:dyDescent="0.15">
      <c r="A5" s="9" t="s">
        <v>52</v>
      </c>
      <c r="B5" s="10">
        <f t="shared" ref="B5:B11" si="0">SUM(C5:W5)</f>
        <v>6717</v>
      </c>
      <c r="C5" s="30">
        <v>459</v>
      </c>
      <c r="D5" s="30">
        <v>481</v>
      </c>
      <c r="E5" s="30">
        <v>387</v>
      </c>
      <c r="F5" s="30">
        <v>359</v>
      </c>
      <c r="G5" s="30">
        <v>354</v>
      </c>
      <c r="H5" s="30">
        <v>408</v>
      </c>
      <c r="I5" s="30">
        <v>522</v>
      </c>
      <c r="J5" s="30">
        <v>496</v>
      </c>
      <c r="K5" s="30">
        <v>487</v>
      </c>
      <c r="L5" s="11">
        <v>478</v>
      </c>
      <c r="M5" s="30">
        <v>447</v>
      </c>
      <c r="N5" s="30">
        <v>403</v>
      </c>
      <c r="O5" s="30">
        <v>328</v>
      </c>
      <c r="P5" s="30">
        <v>373</v>
      </c>
      <c r="Q5" s="30">
        <v>275</v>
      </c>
      <c r="R5" s="30">
        <v>174</v>
      </c>
      <c r="S5" s="30">
        <v>147</v>
      </c>
      <c r="T5" s="30">
        <v>89</v>
      </c>
      <c r="U5" s="30">
        <v>35</v>
      </c>
      <c r="V5" s="30">
        <v>14</v>
      </c>
      <c r="W5" s="11">
        <v>1</v>
      </c>
      <c r="X5" s="34">
        <f>SUM($C5:$E5)</f>
        <v>1327</v>
      </c>
      <c r="Y5" s="35">
        <f t="shared" ref="Y5:Y11" si="1">SUM(F5:O5)</f>
        <v>4282</v>
      </c>
      <c r="Z5" s="35">
        <f t="shared" ref="Z5:Z11" si="2">SUM(P5:W5)</f>
        <v>1108</v>
      </c>
      <c r="AA5" s="36">
        <f>SUM(X5:Z5)</f>
        <v>6717</v>
      </c>
      <c r="AB5" s="37" t="str">
        <f>IF(B5=AA5," ","miss")</f>
        <v xml:space="preserve"> </v>
      </c>
    </row>
    <row r="6" spans="1:28" s="12" customFormat="1" ht="26.25" customHeight="1" x14ac:dyDescent="0.15">
      <c r="A6" s="9" t="s">
        <v>29</v>
      </c>
      <c r="B6" s="10">
        <f t="shared" si="0"/>
        <v>1131</v>
      </c>
      <c r="C6" s="30">
        <v>77</v>
      </c>
      <c r="D6" s="30">
        <v>70</v>
      </c>
      <c r="E6" s="30">
        <v>54</v>
      </c>
      <c r="F6" s="30">
        <v>51</v>
      </c>
      <c r="G6" s="30">
        <v>44</v>
      </c>
      <c r="H6" s="30">
        <v>71</v>
      </c>
      <c r="I6" s="30">
        <v>102</v>
      </c>
      <c r="J6" s="30">
        <v>85</v>
      </c>
      <c r="K6" s="30">
        <v>88</v>
      </c>
      <c r="L6" s="30">
        <v>70</v>
      </c>
      <c r="M6" s="30">
        <v>59</v>
      </c>
      <c r="N6" s="30">
        <v>44</v>
      </c>
      <c r="O6" s="30">
        <v>57</v>
      </c>
      <c r="P6" s="30">
        <v>62</v>
      </c>
      <c r="Q6" s="30">
        <v>57</v>
      </c>
      <c r="R6" s="30">
        <v>62</v>
      </c>
      <c r="S6" s="30">
        <v>42</v>
      </c>
      <c r="T6" s="30">
        <v>23</v>
      </c>
      <c r="U6" s="30">
        <v>7</v>
      </c>
      <c r="V6" s="30">
        <v>5</v>
      </c>
      <c r="W6" s="11">
        <v>1</v>
      </c>
      <c r="X6" s="34">
        <f>SUM($C6:$E6)</f>
        <v>201</v>
      </c>
      <c r="Y6" s="34">
        <f t="shared" si="1"/>
        <v>671</v>
      </c>
      <c r="Z6" s="34">
        <f t="shared" si="2"/>
        <v>259</v>
      </c>
      <c r="AA6" s="36">
        <f t="shared" ref="AA6:AA34" si="3">SUM(X6:Z6)</f>
        <v>1131</v>
      </c>
      <c r="AB6" s="37"/>
    </row>
    <row r="7" spans="1:28" s="12" customFormat="1" ht="26.25" customHeight="1" x14ac:dyDescent="0.15">
      <c r="A7" s="33" t="s">
        <v>60</v>
      </c>
      <c r="B7" s="10">
        <f t="shared" si="0"/>
        <v>1111</v>
      </c>
      <c r="C7" s="30">
        <v>113</v>
      </c>
      <c r="D7" s="30">
        <v>111</v>
      </c>
      <c r="E7" s="11">
        <v>101</v>
      </c>
      <c r="F7" s="30">
        <v>78</v>
      </c>
      <c r="G7" s="30">
        <v>45</v>
      </c>
      <c r="H7" s="30">
        <v>60</v>
      </c>
      <c r="I7" s="30">
        <v>109</v>
      </c>
      <c r="J7" s="30">
        <v>90</v>
      </c>
      <c r="K7" s="30">
        <v>115</v>
      </c>
      <c r="L7" s="11">
        <v>84</v>
      </c>
      <c r="M7" s="30">
        <v>69</v>
      </c>
      <c r="N7" s="30">
        <v>39</v>
      </c>
      <c r="O7" s="30">
        <v>22</v>
      </c>
      <c r="P7" s="30">
        <v>23</v>
      </c>
      <c r="Q7" s="30">
        <v>21</v>
      </c>
      <c r="R7" s="30">
        <v>11</v>
      </c>
      <c r="S7" s="30">
        <v>14</v>
      </c>
      <c r="T7" s="30">
        <v>5</v>
      </c>
      <c r="U7" s="30">
        <v>0</v>
      </c>
      <c r="V7" s="30">
        <v>1</v>
      </c>
      <c r="W7" s="11">
        <v>0</v>
      </c>
      <c r="X7" s="34">
        <f t="shared" ref="X7:X33" si="4">SUM($C7:$E7)</f>
        <v>325</v>
      </c>
      <c r="Y7" s="34">
        <f t="shared" si="1"/>
        <v>711</v>
      </c>
      <c r="Z7" s="34">
        <f t="shared" si="2"/>
        <v>75</v>
      </c>
      <c r="AA7" s="36">
        <f t="shared" si="3"/>
        <v>1111</v>
      </c>
      <c r="AB7" s="37" t="str">
        <f t="shared" ref="AB7:AB34" si="5">IF(B7=AA7," ","miss")</f>
        <v xml:space="preserve"> </v>
      </c>
    </row>
    <row r="8" spans="1:28" s="12" customFormat="1" ht="26.25" customHeight="1" x14ac:dyDescent="0.15">
      <c r="A8" s="33" t="s">
        <v>61</v>
      </c>
      <c r="B8" s="10">
        <f t="shared" si="0"/>
        <v>1503</v>
      </c>
      <c r="C8" s="30">
        <v>168</v>
      </c>
      <c r="D8" s="30">
        <v>174</v>
      </c>
      <c r="E8" s="30">
        <v>122</v>
      </c>
      <c r="F8" s="30">
        <v>86</v>
      </c>
      <c r="G8" s="30">
        <v>58</v>
      </c>
      <c r="H8" s="30">
        <v>84</v>
      </c>
      <c r="I8" s="30">
        <v>111</v>
      </c>
      <c r="J8" s="30">
        <v>149</v>
      </c>
      <c r="K8" s="30">
        <v>157</v>
      </c>
      <c r="L8" s="30">
        <v>151</v>
      </c>
      <c r="M8" s="30">
        <v>86</v>
      </c>
      <c r="N8" s="30">
        <v>34</v>
      </c>
      <c r="O8" s="30">
        <v>26</v>
      </c>
      <c r="P8" s="30">
        <v>34</v>
      </c>
      <c r="Q8" s="30">
        <v>25</v>
      </c>
      <c r="R8" s="30">
        <v>15</v>
      </c>
      <c r="S8" s="30">
        <v>13</v>
      </c>
      <c r="T8" s="30">
        <v>9</v>
      </c>
      <c r="U8" s="30">
        <v>1</v>
      </c>
      <c r="V8" s="30">
        <v>0</v>
      </c>
      <c r="W8" s="11">
        <v>0</v>
      </c>
      <c r="X8" s="34">
        <f t="shared" si="4"/>
        <v>464</v>
      </c>
      <c r="Y8" s="34">
        <f t="shared" si="1"/>
        <v>942</v>
      </c>
      <c r="Z8" s="34">
        <f t="shared" si="2"/>
        <v>97</v>
      </c>
      <c r="AA8" s="36">
        <f t="shared" si="3"/>
        <v>1503</v>
      </c>
      <c r="AB8" s="37" t="str">
        <f t="shared" si="5"/>
        <v xml:space="preserve"> </v>
      </c>
    </row>
    <row r="9" spans="1:28" s="12" customFormat="1" ht="26.25" customHeight="1" x14ac:dyDescent="0.15">
      <c r="A9" s="33" t="s">
        <v>62</v>
      </c>
      <c r="B9" s="10">
        <f t="shared" si="0"/>
        <v>917</v>
      </c>
      <c r="C9" s="30">
        <v>91</v>
      </c>
      <c r="D9" s="30">
        <v>99</v>
      </c>
      <c r="E9" s="30">
        <v>85</v>
      </c>
      <c r="F9" s="30">
        <v>55</v>
      </c>
      <c r="G9" s="30">
        <v>41</v>
      </c>
      <c r="H9" s="30">
        <v>47</v>
      </c>
      <c r="I9" s="30">
        <v>64</v>
      </c>
      <c r="J9" s="30">
        <v>102</v>
      </c>
      <c r="K9" s="30">
        <v>74</v>
      </c>
      <c r="L9" s="30">
        <v>76</v>
      </c>
      <c r="M9" s="30">
        <v>56</v>
      </c>
      <c r="N9" s="30">
        <v>34</v>
      </c>
      <c r="O9" s="30">
        <v>26</v>
      </c>
      <c r="P9" s="30">
        <v>22</v>
      </c>
      <c r="Q9" s="30">
        <v>14</v>
      </c>
      <c r="R9" s="30">
        <v>12</v>
      </c>
      <c r="S9" s="30">
        <v>14</v>
      </c>
      <c r="T9" s="30">
        <v>5</v>
      </c>
      <c r="U9" s="30">
        <v>0</v>
      </c>
      <c r="V9" s="30">
        <v>0</v>
      </c>
      <c r="W9" s="11">
        <v>0</v>
      </c>
      <c r="X9" s="34">
        <f t="shared" si="4"/>
        <v>275</v>
      </c>
      <c r="Y9" s="34">
        <f t="shared" si="1"/>
        <v>575</v>
      </c>
      <c r="Z9" s="34">
        <f t="shared" si="2"/>
        <v>67</v>
      </c>
      <c r="AA9" s="36">
        <f t="shared" si="3"/>
        <v>917</v>
      </c>
      <c r="AB9" s="37" t="str">
        <f t="shared" si="5"/>
        <v xml:space="preserve"> </v>
      </c>
    </row>
    <row r="10" spans="1:28" s="12" customFormat="1" ht="26.25" customHeight="1" x14ac:dyDescent="0.15">
      <c r="A10" s="33" t="s">
        <v>63</v>
      </c>
      <c r="B10" s="10">
        <f t="shared" si="0"/>
        <v>690</v>
      </c>
      <c r="C10" s="30">
        <v>55</v>
      </c>
      <c r="D10" s="30">
        <v>45</v>
      </c>
      <c r="E10" s="30">
        <v>53</v>
      </c>
      <c r="F10" s="30">
        <v>56</v>
      </c>
      <c r="G10" s="30">
        <v>42</v>
      </c>
      <c r="H10" s="30">
        <v>30</v>
      </c>
      <c r="I10" s="30">
        <v>48</v>
      </c>
      <c r="J10" s="30">
        <v>53</v>
      </c>
      <c r="K10" s="30">
        <v>68</v>
      </c>
      <c r="L10" s="30">
        <v>62</v>
      </c>
      <c r="M10" s="11">
        <v>46</v>
      </c>
      <c r="N10" s="30">
        <v>29</v>
      </c>
      <c r="O10" s="30">
        <v>24</v>
      </c>
      <c r="P10" s="30">
        <v>26</v>
      </c>
      <c r="Q10" s="30">
        <v>18</v>
      </c>
      <c r="R10" s="30">
        <v>14</v>
      </c>
      <c r="S10" s="30">
        <v>11</v>
      </c>
      <c r="T10" s="30">
        <v>7</v>
      </c>
      <c r="U10" s="30">
        <v>2</v>
      </c>
      <c r="V10" s="30">
        <v>1</v>
      </c>
      <c r="W10" s="11">
        <v>0</v>
      </c>
      <c r="X10" s="34">
        <f t="shared" si="4"/>
        <v>153</v>
      </c>
      <c r="Y10" s="34">
        <f t="shared" si="1"/>
        <v>458</v>
      </c>
      <c r="Z10" s="34">
        <f t="shared" si="2"/>
        <v>79</v>
      </c>
      <c r="AA10" s="36">
        <f t="shared" si="3"/>
        <v>690</v>
      </c>
      <c r="AB10" s="37" t="str">
        <f t="shared" si="5"/>
        <v xml:space="preserve"> </v>
      </c>
    </row>
    <row r="11" spans="1:28" s="12" customFormat="1" ht="26.25" customHeight="1" x14ac:dyDescent="0.15">
      <c r="A11" s="33" t="s">
        <v>64</v>
      </c>
      <c r="B11" s="10">
        <f t="shared" si="0"/>
        <v>250</v>
      </c>
      <c r="C11" s="30">
        <v>20</v>
      </c>
      <c r="D11" s="30">
        <v>19</v>
      </c>
      <c r="E11" s="30">
        <v>28</v>
      </c>
      <c r="F11" s="30">
        <v>17</v>
      </c>
      <c r="G11" s="30">
        <v>11</v>
      </c>
      <c r="H11" s="30">
        <v>8</v>
      </c>
      <c r="I11" s="30">
        <v>22</v>
      </c>
      <c r="J11" s="30">
        <v>16</v>
      </c>
      <c r="K11" s="30">
        <v>33</v>
      </c>
      <c r="L11" s="30">
        <v>31</v>
      </c>
      <c r="M11" s="30">
        <v>16</v>
      </c>
      <c r="N11" s="30">
        <v>4</v>
      </c>
      <c r="O11" s="30">
        <v>4</v>
      </c>
      <c r="P11" s="30">
        <v>8</v>
      </c>
      <c r="Q11" s="30">
        <v>4</v>
      </c>
      <c r="R11" s="30">
        <v>6</v>
      </c>
      <c r="S11" s="30">
        <v>2</v>
      </c>
      <c r="T11" s="30">
        <v>1</v>
      </c>
      <c r="U11" s="30">
        <v>0</v>
      </c>
      <c r="V11" s="30">
        <v>0</v>
      </c>
      <c r="W11" s="11">
        <v>0</v>
      </c>
      <c r="X11" s="34">
        <f t="shared" si="4"/>
        <v>67</v>
      </c>
      <c r="Y11" s="34">
        <f t="shared" si="1"/>
        <v>162</v>
      </c>
      <c r="Z11" s="34">
        <f t="shared" si="2"/>
        <v>21</v>
      </c>
      <c r="AA11" s="36">
        <f t="shared" si="3"/>
        <v>250</v>
      </c>
      <c r="AB11" s="37" t="str">
        <f t="shared" si="5"/>
        <v xml:space="preserve"> </v>
      </c>
    </row>
    <row r="12" spans="1:28" s="12" customFormat="1" ht="26.25" customHeight="1" x14ac:dyDescent="0.15">
      <c r="A12" s="9" t="s">
        <v>30</v>
      </c>
      <c r="B12" s="10">
        <f t="shared" ref="B12:B32" si="6">SUM(C12:W12)</f>
        <v>3497</v>
      </c>
      <c r="C12" s="30">
        <v>165</v>
      </c>
      <c r="D12" s="30">
        <v>165</v>
      </c>
      <c r="E12" s="30">
        <v>193</v>
      </c>
      <c r="F12" s="30">
        <v>162</v>
      </c>
      <c r="G12" s="30">
        <v>197</v>
      </c>
      <c r="H12" s="30">
        <v>209</v>
      </c>
      <c r="I12" s="30">
        <v>234</v>
      </c>
      <c r="J12" s="30">
        <v>227</v>
      </c>
      <c r="K12" s="30">
        <v>229</v>
      </c>
      <c r="L12" s="30">
        <v>282</v>
      </c>
      <c r="M12" s="30">
        <v>204</v>
      </c>
      <c r="N12" s="30">
        <v>208</v>
      </c>
      <c r="O12" s="30">
        <v>220</v>
      </c>
      <c r="P12" s="30">
        <v>245</v>
      </c>
      <c r="Q12" s="30">
        <v>202</v>
      </c>
      <c r="R12" s="30">
        <v>136</v>
      </c>
      <c r="S12" s="30">
        <v>104</v>
      </c>
      <c r="T12" s="30">
        <v>65</v>
      </c>
      <c r="U12" s="30">
        <v>35</v>
      </c>
      <c r="V12" s="11">
        <v>15</v>
      </c>
      <c r="W12" s="11">
        <v>0</v>
      </c>
      <c r="X12" s="34">
        <f t="shared" si="4"/>
        <v>523</v>
      </c>
      <c r="Y12" s="34">
        <f t="shared" ref="Y12:Y32" si="7">SUM(F12:O12)</f>
        <v>2172</v>
      </c>
      <c r="Z12" s="34">
        <f t="shared" ref="Z12:Z33" si="8">SUM(P12:W12)</f>
        <v>802</v>
      </c>
      <c r="AA12" s="36">
        <f t="shared" si="3"/>
        <v>3497</v>
      </c>
      <c r="AB12" s="37" t="str">
        <f t="shared" si="5"/>
        <v xml:space="preserve"> </v>
      </c>
    </row>
    <row r="13" spans="1:28" s="12" customFormat="1" ht="26.25" customHeight="1" x14ac:dyDescent="0.15">
      <c r="A13" s="9" t="s">
        <v>31</v>
      </c>
      <c r="B13" s="10">
        <f t="shared" si="6"/>
        <v>1647</v>
      </c>
      <c r="C13" s="30">
        <v>106</v>
      </c>
      <c r="D13" s="30">
        <v>98</v>
      </c>
      <c r="E13" s="11">
        <v>79</v>
      </c>
      <c r="F13" s="30">
        <v>77</v>
      </c>
      <c r="G13" s="30">
        <v>112</v>
      </c>
      <c r="H13" s="30">
        <v>154</v>
      </c>
      <c r="I13" s="30">
        <v>147</v>
      </c>
      <c r="J13" s="30">
        <v>129</v>
      </c>
      <c r="K13" s="30">
        <v>115</v>
      </c>
      <c r="L13" s="30">
        <v>123</v>
      </c>
      <c r="M13" s="30">
        <v>117</v>
      </c>
      <c r="N13" s="30">
        <v>109</v>
      </c>
      <c r="O13" s="30">
        <v>77</v>
      </c>
      <c r="P13" s="30">
        <v>71</v>
      </c>
      <c r="Q13" s="30">
        <v>48</v>
      </c>
      <c r="R13" s="30">
        <v>23</v>
      </c>
      <c r="S13" s="30">
        <v>40</v>
      </c>
      <c r="T13" s="30">
        <v>15</v>
      </c>
      <c r="U13" s="11">
        <v>5</v>
      </c>
      <c r="V13" s="11">
        <v>2</v>
      </c>
      <c r="W13" s="11">
        <v>0</v>
      </c>
      <c r="X13" s="34">
        <f>SUM($C13:$E13)</f>
        <v>283</v>
      </c>
      <c r="Y13" s="34">
        <f t="shared" si="7"/>
        <v>1160</v>
      </c>
      <c r="Z13" s="34">
        <f t="shared" si="8"/>
        <v>204</v>
      </c>
      <c r="AA13" s="36">
        <f t="shared" si="3"/>
        <v>1647</v>
      </c>
      <c r="AB13" s="37" t="str">
        <f t="shared" si="5"/>
        <v xml:space="preserve"> </v>
      </c>
    </row>
    <row r="14" spans="1:28" s="12" customFormat="1" ht="26.25" customHeight="1" x14ac:dyDescent="0.15">
      <c r="A14" s="9" t="s">
        <v>32</v>
      </c>
      <c r="B14" s="10">
        <f t="shared" si="6"/>
        <v>286</v>
      </c>
      <c r="C14" s="11">
        <v>12</v>
      </c>
      <c r="D14" s="30">
        <v>5</v>
      </c>
      <c r="E14" s="30">
        <v>6</v>
      </c>
      <c r="F14" s="30">
        <v>13</v>
      </c>
      <c r="G14" s="30">
        <v>19</v>
      </c>
      <c r="H14" s="30">
        <v>24</v>
      </c>
      <c r="I14" s="30">
        <v>21</v>
      </c>
      <c r="J14" s="30">
        <v>16</v>
      </c>
      <c r="K14" s="30">
        <v>14</v>
      </c>
      <c r="L14" s="30">
        <v>13</v>
      </c>
      <c r="M14" s="30">
        <v>31</v>
      </c>
      <c r="N14" s="30">
        <v>24</v>
      </c>
      <c r="O14" s="30">
        <v>13</v>
      </c>
      <c r="P14" s="30">
        <v>24</v>
      </c>
      <c r="Q14" s="30">
        <v>14</v>
      </c>
      <c r="R14" s="30">
        <v>13</v>
      </c>
      <c r="S14" s="30">
        <v>12</v>
      </c>
      <c r="T14" s="30">
        <v>8</v>
      </c>
      <c r="U14" s="11">
        <v>4</v>
      </c>
      <c r="V14" s="11">
        <v>0</v>
      </c>
      <c r="W14" s="11">
        <v>0</v>
      </c>
      <c r="X14" s="34">
        <f>SUM($C14:$E14)</f>
        <v>23</v>
      </c>
      <c r="Y14" s="34">
        <f t="shared" si="7"/>
        <v>188</v>
      </c>
      <c r="Z14" s="34">
        <f t="shared" si="8"/>
        <v>75</v>
      </c>
      <c r="AA14" s="36">
        <f t="shared" si="3"/>
        <v>286</v>
      </c>
      <c r="AB14" s="37" t="str">
        <f t="shared" si="5"/>
        <v xml:space="preserve"> </v>
      </c>
    </row>
    <row r="15" spans="1:28" s="12" customFormat="1" ht="26.25" customHeight="1" x14ac:dyDescent="0.15">
      <c r="A15" s="9" t="s">
        <v>33</v>
      </c>
      <c r="B15" s="10">
        <f>SUM(C15:W15)</f>
        <v>271</v>
      </c>
      <c r="C15" s="30">
        <v>3</v>
      </c>
      <c r="D15" s="30">
        <v>20</v>
      </c>
      <c r="E15" s="30">
        <v>22</v>
      </c>
      <c r="F15" s="30">
        <v>18</v>
      </c>
      <c r="G15" s="30">
        <v>10</v>
      </c>
      <c r="H15" s="30">
        <v>8</v>
      </c>
      <c r="I15" s="30">
        <v>4</v>
      </c>
      <c r="J15" s="30">
        <v>15</v>
      </c>
      <c r="K15" s="30">
        <v>24</v>
      </c>
      <c r="L15" s="30">
        <v>26</v>
      </c>
      <c r="M15" s="30">
        <v>22</v>
      </c>
      <c r="N15" s="30">
        <v>19</v>
      </c>
      <c r="O15" s="30">
        <v>18</v>
      </c>
      <c r="P15" s="30">
        <v>21</v>
      </c>
      <c r="Q15" s="30">
        <v>13</v>
      </c>
      <c r="R15" s="30">
        <v>7</v>
      </c>
      <c r="S15" s="30">
        <v>9</v>
      </c>
      <c r="T15" s="11">
        <v>9</v>
      </c>
      <c r="U15" s="11">
        <v>2</v>
      </c>
      <c r="V15" s="11">
        <v>1</v>
      </c>
      <c r="W15" s="11">
        <v>0</v>
      </c>
      <c r="X15" s="34">
        <f t="shared" si="4"/>
        <v>45</v>
      </c>
      <c r="Y15" s="34">
        <f t="shared" si="7"/>
        <v>164</v>
      </c>
      <c r="Z15" s="34">
        <f t="shared" si="8"/>
        <v>62</v>
      </c>
      <c r="AA15" s="36">
        <f t="shared" si="3"/>
        <v>271</v>
      </c>
      <c r="AB15" s="37" t="str">
        <f t="shared" si="5"/>
        <v xml:space="preserve"> </v>
      </c>
    </row>
    <row r="16" spans="1:28" s="12" customFormat="1" ht="26.25" customHeight="1" x14ac:dyDescent="0.15">
      <c r="A16" s="9" t="s">
        <v>34</v>
      </c>
      <c r="B16" s="10">
        <f>SUM(C16:W16)</f>
        <v>1911</v>
      </c>
      <c r="C16" s="30">
        <v>86</v>
      </c>
      <c r="D16" s="30">
        <v>87</v>
      </c>
      <c r="E16" s="30">
        <v>74</v>
      </c>
      <c r="F16" s="30">
        <v>103</v>
      </c>
      <c r="G16" s="30">
        <v>103</v>
      </c>
      <c r="H16" s="30">
        <v>89</v>
      </c>
      <c r="I16" s="30">
        <v>107</v>
      </c>
      <c r="J16" s="30">
        <v>117</v>
      </c>
      <c r="K16" s="30">
        <v>119</v>
      </c>
      <c r="L16" s="30">
        <v>136</v>
      </c>
      <c r="M16" s="30">
        <v>135</v>
      </c>
      <c r="N16" s="30">
        <v>140</v>
      </c>
      <c r="O16" s="30">
        <v>143</v>
      </c>
      <c r="P16" s="30">
        <v>138</v>
      </c>
      <c r="Q16" s="30">
        <v>97</v>
      </c>
      <c r="R16" s="30">
        <v>75</v>
      </c>
      <c r="S16" s="30">
        <v>76</v>
      </c>
      <c r="T16" s="30">
        <v>58</v>
      </c>
      <c r="U16" s="30">
        <v>20</v>
      </c>
      <c r="V16" s="30">
        <v>7</v>
      </c>
      <c r="W16" s="11">
        <v>1</v>
      </c>
      <c r="X16" s="34">
        <f t="shared" si="4"/>
        <v>247</v>
      </c>
      <c r="Y16" s="34">
        <f t="shared" si="7"/>
        <v>1192</v>
      </c>
      <c r="Z16" s="34">
        <f t="shared" si="8"/>
        <v>472</v>
      </c>
      <c r="AA16" s="36">
        <f t="shared" si="3"/>
        <v>1911</v>
      </c>
      <c r="AB16" s="37" t="str">
        <f t="shared" si="5"/>
        <v xml:space="preserve"> </v>
      </c>
    </row>
    <row r="17" spans="1:28" s="12" customFormat="1" ht="26.25" customHeight="1" x14ac:dyDescent="0.15">
      <c r="A17" s="9" t="s">
        <v>35</v>
      </c>
      <c r="B17" s="10">
        <f t="shared" si="6"/>
        <v>1333</v>
      </c>
      <c r="C17" s="30">
        <v>97</v>
      </c>
      <c r="D17" s="30">
        <v>75</v>
      </c>
      <c r="E17" s="30">
        <v>74</v>
      </c>
      <c r="F17" s="30">
        <v>63</v>
      </c>
      <c r="G17" s="30">
        <v>87</v>
      </c>
      <c r="H17" s="30">
        <v>106</v>
      </c>
      <c r="I17" s="30">
        <v>96</v>
      </c>
      <c r="J17" s="30">
        <v>85</v>
      </c>
      <c r="K17" s="30">
        <v>85</v>
      </c>
      <c r="L17" s="30">
        <v>107</v>
      </c>
      <c r="M17" s="30">
        <v>84</v>
      </c>
      <c r="N17" s="30">
        <v>66</v>
      </c>
      <c r="O17" s="30">
        <v>74</v>
      </c>
      <c r="P17" s="30">
        <v>58</v>
      </c>
      <c r="Q17" s="30">
        <v>51</v>
      </c>
      <c r="R17" s="30">
        <v>47</v>
      </c>
      <c r="S17" s="30">
        <v>41</v>
      </c>
      <c r="T17" s="30">
        <v>23</v>
      </c>
      <c r="U17" s="30">
        <v>11</v>
      </c>
      <c r="V17" s="30">
        <v>3</v>
      </c>
      <c r="W17" s="11">
        <v>0</v>
      </c>
      <c r="X17" s="34">
        <f t="shared" si="4"/>
        <v>246</v>
      </c>
      <c r="Y17" s="34">
        <f t="shared" si="7"/>
        <v>853</v>
      </c>
      <c r="Z17" s="34">
        <f t="shared" si="8"/>
        <v>234</v>
      </c>
      <c r="AA17" s="36">
        <f t="shared" si="3"/>
        <v>1333</v>
      </c>
      <c r="AB17" s="37" t="str">
        <f t="shared" si="5"/>
        <v xml:space="preserve"> </v>
      </c>
    </row>
    <row r="18" spans="1:28" s="12" customFormat="1" ht="26.25" customHeight="1" x14ac:dyDescent="0.15">
      <c r="A18" s="9" t="s">
        <v>36</v>
      </c>
      <c r="B18" s="10">
        <f>SUM(C18:W18)</f>
        <v>1271</v>
      </c>
      <c r="C18" s="30">
        <v>85</v>
      </c>
      <c r="D18" s="30">
        <v>101</v>
      </c>
      <c r="E18" s="30">
        <v>95</v>
      </c>
      <c r="F18" s="30">
        <v>70</v>
      </c>
      <c r="G18" s="30">
        <v>62</v>
      </c>
      <c r="H18" s="30">
        <v>70</v>
      </c>
      <c r="I18" s="30">
        <v>96</v>
      </c>
      <c r="J18" s="30">
        <v>100</v>
      </c>
      <c r="K18" s="30">
        <v>112</v>
      </c>
      <c r="L18" s="30">
        <v>75</v>
      </c>
      <c r="M18" s="30">
        <v>60</v>
      </c>
      <c r="N18" s="30">
        <v>49</v>
      </c>
      <c r="O18" s="30">
        <v>67</v>
      </c>
      <c r="P18" s="30">
        <v>84</v>
      </c>
      <c r="Q18" s="30">
        <v>48</v>
      </c>
      <c r="R18" s="30">
        <v>38</v>
      </c>
      <c r="S18" s="30">
        <v>31</v>
      </c>
      <c r="T18" s="30">
        <v>17</v>
      </c>
      <c r="U18" s="30">
        <v>10</v>
      </c>
      <c r="V18" s="30">
        <v>1</v>
      </c>
      <c r="W18" s="11">
        <v>0</v>
      </c>
      <c r="X18" s="34">
        <f t="shared" si="4"/>
        <v>281</v>
      </c>
      <c r="Y18" s="34">
        <f t="shared" si="7"/>
        <v>761</v>
      </c>
      <c r="Z18" s="34">
        <f t="shared" si="8"/>
        <v>229</v>
      </c>
      <c r="AA18" s="36">
        <f t="shared" si="3"/>
        <v>1271</v>
      </c>
      <c r="AB18" s="37" t="str">
        <f t="shared" si="5"/>
        <v xml:space="preserve"> </v>
      </c>
    </row>
    <row r="19" spans="1:28" s="12" customFormat="1" ht="26.25" customHeight="1" x14ac:dyDescent="0.15">
      <c r="A19" s="9" t="s">
        <v>37</v>
      </c>
      <c r="B19" s="10">
        <f t="shared" si="6"/>
        <v>1527</v>
      </c>
      <c r="C19" s="30">
        <v>92</v>
      </c>
      <c r="D19" s="11">
        <v>120</v>
      </c>
      <c r="E19" s="30">
        <v>135</v>
      </c>
      <c r="F19" s="30">
        <v>102</v>
      </c>
      <c r="G19" s="30">
        <v>66</v>
      </c>
      <c r="H19" s="30">
        <v>84</v>
      </c>
      <c r="I19" s="30">
        <v>101</v>
      </c>
      <c r="J19" s="30">
        <v>103</v>
      </c>
      <c r="K19" s="30">
        <v>124</v>
      </c>
      <c r="L19" s="30">
        <v>95</v>
      </c>
      <c r="M19" s="30">
        <v>68</v>
      </c>
      <c r="N19" s="30">
        <v>71</v>
      </c>
      <c r="O19" s="30">
        <v>92</v>
      </c>
      <c r="P19" s="30">
        <v>100</v>
      </c>
      <c r="Q19" s="30">
        <v>75</v>
      </c>
      <c r="R19" s="30">
        <v>46</v>
      </c>
      <c r="S19" s="30">
        <v>29</v>
      </c>
      <c r="T19" s="30">
        <v>12</v>
      </c>
      <c r="U19" s="11">
        <v>9</v>
      </c>
      <c r="V19" s="11">
        <v>3</v>
      </c>
      <c r="W19" s="11">
        <v>0</v>
      </c>
      <c r="X19" s="34">
        <f t="shared" si="4"/>
        <v>347</v>
      </c>
      <c r="Y19" s="34">
        <f t="shared" si="7"/>
        <v>906</v>
      </c>
      <c r="Z19" s="34">
        <f t="shared" si="8"/>
        <v>274</v>
      </c>
      <c r="AA19" s="36">
        <f t="shared" si="3"/>
        <v>1527</v>
      </c>
      <c r="AB19" s="37" t="str">
        <f t="shared" si="5"/>
        <v xml:space="preserve"> </v>
      </c>
    </row>
    <row r="20" spans="1:28" s="12" customFormat="1" ht="26.25" customHeight="1" x14ac:dyDescent="0.15">
      <c r="A20" s="9" t="s">
        <v>38</v>
      </c>
      <c r="B20" s="10">
        <f t="shared" si="6"/>
        <v>4761</v>
      </c>
      <c r="C20" s="30">
        <v>284</v>
      </c>
      <c r="D20" s="30">
        <v>319</v>
      </c>
      <c r="E20" s="30">
        <v>336</v>
      </c>
      <c r="F20" s="30">
        <v>296</v>
      </c>
      <c r="G20" s="30">
        <v>200</v>
      </c>
      <c r="H20" s="30">
        <v>210</v>
      </c>
      <c r="I20" s="30">
        <v>271</v>
      </c>
      <c r="J20" s="30">
        <v>347</v>
      </c>
      <c r="K20" s="30">
        <v>331</v>
      </c>
      <c r="L20" s="30">
        <v>398</v>
      </c>
      <c r="M20" s="30">
        <v>276</v>
      </c>
      <c r="N20" s="30">
        <v>229</v>
      </c>
      <c r="O20" s="30">
        <v>255</v>
      </c>
      <c r="P20" s="30">
        <v>300</v>
      </c>
      <c r="Q20" s="30">
        <v>237</v>
      </c>
      <c r="R20" s="30">
        <v>199</v>
      </c>
      <c r="S20" s="30">
        <v>155</v>
      </c>
      <c r="T20" s="30">
        <v>78</v>
      </c>
      <c r="U20" s="30">
        <v>29</v>
      </c>
      <c r="V20" s="30">
        <v>8</v>
      </c>
      <c r="W20" s="11">
        <v>3</v>
      </c>
      <c r="X20" s="34">
        <f t="shared" si="4"/>
        <v>939</v>
      </c>
      <c r="Y20" s="34">
        <f t="shared" si="7"/>
        <v>2813</v>
      </c>
      <c r="Z20" s="34">
        <f t="shared" si="8"/>
        <v>1009</v>
      </c>
      <c r="AA20" s="36">
        <f t="shared" si="3"/>
        <v>4761</v>
      </c>
      <c r="AB20" s="37" t="str">
        <f t="shared" si="5"/>
        <v xml:space="preserve"> </v>
      </c>
    </row>
    <row r="21" spans="1:28" s="12" customFormat="1" ht="26.25" customHeight="1" x14ac:dyDescent="0.15">
      <c r="A21" s="9" t="s">
        <v>39</v>
      </c>
      <c r="B21" s="10">
        <f t="shared" si="6"/>
        <v>747</v>
      </c>
      <c r="C21" s="30">
        <v>34</v>
      </c>
      <c r="D21" s="30">
        <v>38</v>
      </c>
      <c r="E21" s="30">
        <v>28</v>
      </c>
      <c r="F21" s="30">
        <v>35</v>
      </c>
      <c r="G21" s="30">
        <v>43</v>
      </c>
      <c r="H21" s="30">
        <v>35</v>
      </c>
      <c r="I21" s="30">
        <v>31</v>
      </c>
      <c r="J21" s="30">
        <v>34</v>
      </c>
      <c r="K21" s="30">
        <v>29</v>
      </c>
      <c r="L21" s="30">
        <v>40</v>
      </c>
      <c r="M21" s="30">
        <v>38</v>
      </c>
      <c r="N21" s="30">
        <v>50</v>
      </c>
      <c r="O21" s="30">
        <v>50</v>
      </c>
      <c r="P21" s="30">
        <v>49</v>
      </c>
      <c r="Q21" s="30">
        <v>47</v>
      </c>
      <c r="R21" s="30">
        <v>28</v>
      </c>
      <c r="S21" s="30">
        <v>55</v>
      </c>
      <c r="T21" s="30">
        <v>47</v>
      </c>
      <c r="U21" s="30">
        <v>26</v>
      </c>
      <c r="V21" s="30">
        <v>5</v>
      </c>
      <c r="W21" s="11">
        <v>5</v>
      </c>
      <c r="X21" s="34">
        <f t="shared" si="4"/>
        <v>100</v>
      </c>
      <c r="Y21" s="34">
        <f t="shared" si="7"/>
        <v>385</v>
      </c>
      <c r="Z21" s="34">
        <f t="shared" si="8"/>
        <v>262</v>
      </c>
      <c r="AA21" s="36">
        <f t="shared" si="3"/>
        <v>747</v>
      </c>
      <c r="AB21" s="37" t="str">
        <f t="shared" si="5"/>
        <v xml:space="preserve"> </v>
      </c>
    </row>
    <row r="22" spans="1:28" s="12" customFormat="1" ht="26.25" customHeight="1" x14ac:dyDescent="0.15">
      <c r="A22" s="9" t="s">
        <v>40</v>
      </c>
      <c r="B22" s="10">
        <f t="shared" si="6"/>
        <v>2747</v>
      </c>
      <c r="C22" s="30">
        <v>164</v>
      </c>
      <c r="D22" s="30">
        <v>166</v>
      </c>
      <c r="E22" s="30">
        <v>166</v>
      </c>
      <c r="F22" s="30">
        <v>153</v>
      </c>
      <c r="G22" s="30">
        <v>146</v>
      </c>
      <c r="H22" s="30">
        <v>144</v>
      </c>
      <c r="I22" s="30">
        <v>155</v>
      </c>
      <c r="J22" s="30">
        <v>205</v>
      </c>
      <c r="K22" s="30">
        <v>177</v>
      </c>
      <c r="L22" s="30">
        <v>184</v>
      </c>
      <c r="M22" s="30">
        <v>178</v>
      </c>
      <c r="N22" s="30">
        <v>167</v>
      </c>
      <c r="O22" s="30">
        <v>170</v>
      </c>
      <c r="P22" s="30">
        <v>190</v>
      </c>
      <c r="Q22" s="30">
        <v>128</v>
      </c>
      <c r="R22" s="30">
        <v>93</v>
      </c>
      <c r="S22" s="30">
        <v>76</v>
      </c>
      <c r="T22" s="30">
        <v>59</v>
      </c>
      <c r="U22" s="30">
        <v>21</v>
      </c>
      <c r="V22" s="11">
        <v>5</v>
      </c>
      <c r="W22" s="11">
        <v>0</v>
      </c>
      <c r="X22" s="34">
        <f t="shared" si="4"/>
        <v>496</v>
      </c>
      <c r="Y22" s="34">
        <f t="shared" si="7"/>
        <v>1679</v>
      </c>
      <c r="Z22" s="34">
        <f>SUM(P22:W22)</f>
        <v>572</v>
      </c>
      <c r="AA22" s="36">
        <f t="shared" si="3"/>
        <v>2747</v>
      </c>
      <c r="AB22" s="37" t="str">
        <f t="shared" si="5"/>
        <v xml:space="preserve"> </v>
      </c>
    </row>
    <row r="23" spans="1:28" s="12" customFormat="1" ht="26.25" customHeight="1" x14ac:dyDescent="0.15">
      <c r="A23" s="9" t="s">
        <v>41</v>
      </c>
      <c r="B23" s="10">
        <f t="shared" si="6"/>
        <v>1290</v>
      </c>
      <c r="C23" s="30">
        <v>62</v>
      </c>
      <c r="D23" s="30">
        <v>61</v>
      </c>
      <c r="E23" s="30">
        <v>52</v>
      </c>
      <c r="F23" s="30">
        <v>81</v>
      </c>
      <c r="G23" s="30">
        <v>91</v>
      </c>
      <c r="H23" s="30">
        <v>97</v>
      </c>
      <c r="I23" s="30">
        <v>72</v>
      </c>
      <c r="J23" s="30">
        <v>67</v>
      </c>
      <c r="K23" s="30">
        <v>57</v>
      </c>
      <c r="L23" s="30">
        <v>81</v>
      </c>
      <c r="M23" s="30">
        <v>94</v>
      </c>
      <c r="N23" s="30">
        <v>110</v>
      </c>
      <c r="O23" s="30">
        <v>76</v>
      </c>
      <c r="P23" s="30">
        <v>91</v>
      </c>
      <c r="Q23" s="11">
        <v>60</v>
      </c>
      <c r="R23" s="30">
        <v>53</v>
      </c>
      <c r="S23" s="30">
        <v>38</v>
      </c>
      <c r="T23" s="30">
        <v>33</v>
      </c>
      <c r="U23" s="11">
        <v>10</v>
      </c>
      <c r="V23" s="11">
        <v>4</v>
      </c>
      <c r="W23" s="11">
        <v>0</v>
      </c>
      <c r="X23" s="34">
        <f t="shared" si="4"/>
        <v>175</v>
      </c>
      <c r="Y23" s="34">
        <f t="shared" si="7"/>
        <v>826</v>
      </c>
      <c r="Z23" s="34">
        <f t="shared" si="8"/>
        <v>289</v>
      </c>
      <c r="AA23" s="36">
        <f t="shared" si="3"/>
        <v>1290</v>
      </c>
      <c r="AB23" s="37" t="str">
        <f t="shared" si="5"/>
        <v xml:space="preserve"> </v>
      </c>
    </row>
    <row r="24" spans="1:28" s="12" customFormat="1" ht="26.25" customHeight="1" x14ac:dyDescent="0.15">
      <c r="A24" s="9" t="s">
        <v>42</v>
      </c>
      <c r="B24" s="10">
        <f t="shared" si="6"/>
        <v>3840</v>
      </c>
      <c r="C24" s="30">
        <v>258</v>
      </c>
      <c r="D24" s="30">
        <v>292</v>
      </c>
      <c r="E24" s="30">
        <v>261</v>
      </c>
      <c r="F24" s="30">
        <v>181</v>
      </c>
      <c r="G24" s="30">
        <v>168</v>
      </c>
      <c r="H24" s="30">
        <v>166</v>
      </c>
      <c r="I24" s="30">
        <v>220</v>
      </c>
      <c r="J24" s="30">
        <v>281</v>
      </c>
      <c r="K24" s="30">
        <v>266</v>
      </c>
      <c r="L24" s="30">
        <v>267</v>
      </c>
      <c r="M24" s="30">
        <v>217</v>
      </c>
      <c r="N24" s="30">
        <v>207</v>
      </c>
      <c r="O24" s="30">
        <v>217</v>
      </c>
      <c r="P24" s="30">
        <v>228</v>
      </c>
      <c r="Q24" s="30">
        <v>232</v>
      </c>
      <c r="R24" s="30">
        <v>181</v>
      </c>
      <c r="S24" s="30">
        <v>120</v>
      </c>
      <c r="T24" s="11">
        <v>56</v>
      </c>
      <c r="U24" s="30">
        <v>17</v>
      </c>
      <c r="V24" s="30">
        <v>4</v>
      </c>
      <c r="W24" s="11">
        <v>1</v>
      </c>
      <c r="X24" s="34">
        <f t="shared" si="4"/>
        <v>811</v>
      </c>
      <c r="Y24" s="34">
        <f t="shared" si="7"/>
        <v>2190</v>
      </c>
      <c r="Z24" s="34">
        <f t="shared" si="8"/>
        <v>839</v>
      </c>
      <c r="AA24" s="36">
        <f t="shared" si="3"/>
        <v>3840</v>
      </c>
      <c r="AB24" s="37" t="str">
        <f t="shared" si="5"/>
        <v xml:space="preserve"> </v>
      </c>
    </row>
    <row r="25" spans="1:28" s="12" customFormat="1" ht="26.25" customHeight="1" x14ac:dyDescent="0.15">
      <c r="A25" s="9" t="s">
        <v>43</v>
      </c>
      <c r="B25" s="10">
        <f t="shared" si="6"/>
        <v>3009</v>
      </c>
      <c r="C25" s="30">
        <v>180</v>
      </c>
      <c r="D25" s="30">
        <v>263</v>
      </c>
      <c r="E25" s="30">
        <v>201</v>
      </c>
      <c r="F25" s="30">
        <v>201</v>
      </c>
      <c r="G25" s="30">
        <v>133</v>
      </c>
      <c r="H25" s="30">
        <v>153</v>
      </c>
      <c r="I25" s="30">
        <v>185</v>
      </c>
      <c r="J25" s="30">
        <v>197</v>
      </c>
      <c r="K25" s="30">
        <v>207</v>
      </c>
      <c r="L25" s="30">
        <v>195</v>
      </c>
      <c r="M25" s="30">
        <v>152</v>
      </c>
      <c r="N25" s="30">
        <v>155</v>
      </c>
      <c r="O25" s="30">
        <v>158</v>
      </c>
      <c r="P25" s="30">
        <v>217</v>
      </c>
      <c r="Q25" s="30">
        <v>164</v>
      </c>
      <c r="R25" s="30">
        <v>115</v>
      </c>
      <c r="S25" s="30">
        <v>87</v>
      </c>
      <c r="T25" s="30">
        <v>30</v>
      </c>
      <c r="U25" s="30">
        <v>10</v>
      </c>
      <c r="V25" s="11">
        <v>6</v>
      </c>
      <c r="W25" s="11">
        <v>0</v>
      </c>
      <c r="X25" s="34">
        <f t="shared" si="4"/>
        <v>644</v>
      </c>
      <c r="Y25" s="34">
        <f t="shared" si="7"/>
        <v>1736</v>
      </c>
      <c r="Z25" s="34">
        <f t="shared" si="8"/>
        <v>629</v>
      </c>
      <c r="AA25" s="36">
        <f t="shared" si="3"/>
        <v>3009</v>
      </c>
      <c r="AB25" s="37" t="str">
        <f t="shared" si="5"/>
        <v xml:space="preserve"> </v>
      </c>
    </row>
    <row r="26" spans="1:28" s="12" customFormat="1" ht="26.25" customHeight="1" x14ac:dyDescent="0.15">
      <c r="A26" s="9" t="s">
        <v>44</v>
      </c>
      <c r="B26" s="10">
        <f t="shared" si="6"/>
        <v>4526</v>
      </c>
      <c r="C26" s="30">
        <v>299</v>
      </c>
      <c r="D26" s="30">
        <v>303</v>
      </c>
      <c r="E26" s="30">
        <v>289</v>
      </c>
      <c r="F26" s="30">
        <v>291</v>
      </c>
      <c r="G26" s="30">
        <v>218</v>
      </c>
      <c r="H26" s="30">
        <v>256</v>
      </c>
      <c r="I26" s="30">
        <v>271</v>
      </c>
      <c r="J26" s="30">
        <v>325</v>
      </c>
      <c r="K26" s="30">
        <v>321</v>
      </c>
      <c r="L26" s="30">
        <v>333</v>
      </c>
      <c r="M26" s="30">
        <v>276</v>
      </c>
      <c r="N26" s="30">
        <v>222</v>
      </c>
      <c r="O26" s="30">
        <v>249</v>
      </c>
      <c r="P26" s="30">
        <v>247</v>
      </c>
      <c r="Q26" s="30">
        <v>248</v>
      </c>
      <c r="R26" s="30">
        <v>144</v>
      </c>
      <c r="S26" s="30">
        <v>120</v>
      </c>
      <c r="T26" s="30">
        <v>74</v>
      </c>
      <c r="U26" s="30">
        <v>30</v>
      </c>
      <c r="V26" s="30">
        <v>7</v>
      </c>
      <c r="W26" s="11">
        <v>3</v>
      </c>
      <c r="X26" s="34">
        <f t="shared" si="4"/>
        <v>891</v>
      </c>
      <c r="Y26" s="34">
        <f t="shared" si="7"/>
        <v>2762</v>
      </c>
      <c r="Z26" s="34">
        <f t="shared" si="8"/>
        <v>873</v>
      </c>
      <c r="AA26" s="36">
        <f t="shared" si="3"/>
        <v>4526</v>
      </c>
      <c r="AB26" s="37" t="str">
        <f t="shared" si="5"/>
        <v xml:space="preserve"> </v>
      </c>
    </row>
    <row r="27" spans="1:28" s="12" customFormat="1" ht="27" customHeight="1" x14ac:dyDescent="0.15">
      <c r="A27" s="9" t="s">
        <v>45</v>
      </c>
      <c r="B27" s="10">
        <f t="shared" si="6"/>
        <v>1303</v>
      </c>
      <c r="C27" s="30">
        <v>59</v>
      </c>
      <c r="D27" s="30">
        <v>69</v>
      </c>
      <c r="E27" s="30">
        <v>65</v>
      </c>
      <c r="F27" s="30">
        <v>85</v>
      </c>
      <c r="G27" s="30">
        <v>73</v>
      </c>
      <c r="H27" s="30">
        <v>68</v>
      </c>
      <c r="I27" s="11">
        <v>59</v>
      </c>
      <c r="J27" s="30">
        <v>54</v>
      </c>
      <c r="K27" s="30">
        <v>87</v>
      </c>
      <c r="L27" s="30">
        <v>97</v>
      </c>
      <c r="M27" s="30">
        <v>76</v>
      </c>
      <c r="N27" s="30">
        <v>82</v>
      </c>
      <c r="O27" s="30">
        <v>88</v>
      </c>
      <c r="P27" s="30">
        <v>105</v>
      </c>
      <c r="Q27" s="30">
        <v>82</v>
      </c>
      <c r="R27" s="30">
        <v>57</v>
      </c>
      <c r="S27" s="30">
        <v>48</v>
      </c>
      <c r="T27" s="30">
        <v>27</v>
      </c>
      <c r="U27" s="30">
        <v>19</v>
      </c>
      <c r="V27" s="11">
        <v>3</v>
      </c>
      <c r="W27" s="11">
        <v>0</v>
      </c>
      <c r="X27" s="34">
        <f t="shared" si="4"/>
        <v>193</v>
      </c>
      <c r="Y27" s="34">
        <f t="shared" si="7"/>
        <v>769</v>
      </c>
      <c r="Z27" s="34">
        <f t="shared" si="8"/>
        <v>341</v>
      </c>
      <c r="AA27" s="36">
        <f t="shared" si="3"/>
        <v>1303</v>
      </c>
      <c r="AB27" s="37" t="str">
        <f t="shared" si="5"/>
        <v xml:space="preserve"> </v>
      </c>
    </row>
    <row r="28" spans="1:28" s="12" customFormat="1" ht="26.25" customHeight="1" x14ac:dyDescent="0.15">
      <c r="A28" s="9" t="s">
        <v>46</v>
      </c>
      <c r="B28" s="10">
        <f>SUM(C28:W28)</f>
        <v>1150</v>
      </c>
      <c r="C28" s="30">
        <v>66</v>
      </c>
      <c r="D28" s="11">
        <v>58</v>
      </c>
      <c r="E28" s="30">
        <v>60</v>
      </c>
      <c r="F28" s="30">
        <v>44</v>
      </c>
      <c r="G28" s="30">
        <v>37</v>
      </c>
      <c r="H28" s="30">
        <v>55</v>
      </c>
      <c r="I28" s="30">
        <v>67</v>
      </c>
      <c r="J28" s="30">
        <v>72</v>
      </c>
      <c r="K28" s="30">
        <v>59</v>
      </c>
      <c r="L28" s="30">
        <v>72</v>
      </c>
      <c r="M28" s="30">
        <v>60</v>
      </c>
      <c r="N28" s="30">
        <v>65</v>
      </c>
      <c r="O28" s="30">
        <v>69</v>
      </c>
      <c r="P28" s="30">
        <v>92</v>
      </c>
      <c r="Q28" s="30">
        <v>84</v>
      </c>
      <c r="R28" s="30">
        <v>51</v>
      </c>
      <c r="S28" s="30">
        <v>37</v>
      </c>
      <c r="T28" s="11">
        <v>48</v>
      </c>
      <c r="U28" s="30">
        <v>27</v>
      </c>
      <c r="V28" s="11">
        <v>17</v>
      </c>
      <c r="W28" s="11">
        <v>10</v>
      </c>
      <c r="X28" s="34">
        <f t="shared" si="4"/>
        <v>184</v>
      </c>
      <c r="Y28" s="34">
        <f t="shared" si="7"/>
        <v>600</v>
      </c>
      <c r="Z28" s="34">
        <f t="shared" si="8"/>
        <v>366</v>
      </c>
      <c r="AA28" s="36">
        <f t="shared" si="3"/>
        <v>1150</v>
      </c>
      <c r="AB28" s="37" t="str">
        <f t="shared" si="5"/>
        <v xml:space="preserve"> </v>
      </c>
    </row>
    <row r="29" spans="1:28" s="12" customFormat="1" ht="26.25" customHeight="1" x14ac:dyDescent="0.15">
      <c r="A29" s="9" t="s">
        <v>47</v>
      </c>
      <c r="B29" s="10">
        <f t="shared" si="6"/>
        <v>1288</v>
      </c>
      <c r="C29" s="30">
        <v>78</v>
      </c>
      <c r="D29" s="30">
        <v>72</v>
      </c>
      <c r="E29" s="30">
        <v>74</v>
      </c>
      <c r="F29" s="30">
        <v>62</v>
      </c>
      <c r="G29" s="30">
        <v>55</v>
      </c>
      <c r="H29" s="30">
        <v>93</v>
      </c>
      <c r="I29" s="30">
        <v>84</v>
      </c>
      <c r="J29" s="30">
        <v>89</v>
      </c>
      <c r="K29" s="30">
        <v>82</v>
      </c>
      <c r="L29" s="30">
        <v>93</v>
      </c>
      <c r="M29" s="30">
        <v>69</v>
      </c>
      <c r="N29" s="30">
        <v>72</v>
      </c>
      <c r="O29" s="30">
        <v>88</v>
      </c>
      <c r="P29" s="30">
        <v>95</v>
      </c>
      <c r="Q29" s="30">
        <v>75</v>
      </c>
      <c r="R29" s="30">
        <v>39</v>
      </c>
      <c r="S29" s="30">
        <v>32</v>
      </c>
      <c r="T29" s="30">
        <v>22</v>
      </c>
      <c r="U29" s="30">
        <v>9</v>
      </c>
      <c r="V29" s="11">
        <v>2</v>
      </c>
      <c r="W29" s="11">
        <v>3</v>
      </c>
      <c r="X29" s="34">
        <f t="shared" si="4"/>
        <v>224</v>
      </c>
      <c r="Y29" s="34">
        <f t="shared" si="7"/>
        <v>787</v>
      </c>
      <c r="Z29" s="34">
        <f t="shared" si="8"/>
        <v>277</v>
      </c>
      <c r="AA29" s="36">
        <f t="shared" si="3"/>
        <v>1288</v>
      </c>
      <c r="AB29" s="37" t="str">
        <f t="shared" si="5"/>
        <v xml:space="preserve"> </v>
      </c>
    </row>
    <row r="30" spans="1:28" s="48" customFormat="1" ht="26.25" customHeight="1" x14ac:dyDescent="0.15">
      <c r="A30" s="42" t="s">
        <v>59</v>
      </c>
      <c r="B30" s="43">
        <f>SUM(C30:W30)</f>
        <v>3164</v>
      </c>
      <c r="C30" s="44">
        <v>148</v>
      </c>
      <c r="D30" s="44">
        <v>183</v>
      </c>
      <c r="E30" s="44">
        <v>173</v>
      </c>
      <c r="F30" s="44">
        <v>178</v>
      </c>
      <c r="G30" s="44">
        <v>148</v>
      </c>
      <c r="H30" s="44">
        <v>158</v>
      </c>
      <c r="I30" s="44">
        <v>175</v>
      </c>
      <c r="J30" s="44">
        <v>191</v>
      </c>
      <c r="K30" s="44">
        <v>187</v>
      </c>
      <c r="L30" s="44">
        <v>222</v>
      </c>
      <c r="M30" s="44">
        <v>219</v>
      </c>
      <c r="N30" s="44">
        <v>197</v>
      </c>
      <c r="O30" s="44">
        <v>242</v>
      </c>
      <c r="P30" s="44">
        <v>239</v>
      </c>
      <c r="Q30" s="44">
        <v>192</v>
      </c>
      <c r="R30" s="44">
        <v>124</v>
      </c>
      <c r="S30" s="44">
        <v>91</v>
      </c>
      <c r="T30" s="44">
        <v>53</v>
      </c>
      <c r="U30" s="44">
        <v>35</v>
      </c>
      <c r="V30" s="44">
        <v>9</v>
      </c>
      <c r="W30" s="44">
        <v>0</v>
      </c>
      <c r="X30" s="45">
        <f t="shared" si="4"/>
        <v>504</v>
      </c>
      <c r="Y30" s="45">
        <f t="shared" si="7"/>
        <v>1917</v>
      </c>
      <c r="Z30" s="45">
        <f t="shared" si="8"/>
        <v>743</v>
      </c>
      <c r="AA30" s="46">
        <f t="shared" si="3"/>
        <v>3164</v>
      </c>
      <c r="AB30" s="47" t="str">
        <f t="shared" si="5"/>
        <v xml:space="preserve"> </v>
      </c>
    </row>
    <row r="31" spans="1:28" s="12" customFormat="1" ht="26.25" customHeight="1" x14ac:dyDescent="0.15">
      <c r="A31" s="9" t="s">
        <v>49</v>
      </c>
      <c r="B31" s="10">
        <f t="shared" si="6"/>
        <v>4519</v>
      </c>
      <c r="C31" s="30">
        <v>252</v>
      </c>
      <c r="D31" s="11">
        <v>236</v>
      </c>
      <c r="E31" s="30">
        <v>220</v>
      </c>
      <c r="F31" s="30">
        <v>261</v>
      </c>
      <c r="G31" s="30">
        <v>272</v>
      </c>
      <c r="H31" s="30">
        <v>248</v>
      </c>
      <c r="I31" s="30">
        <v>296</v>
      </c>
      <c r="J31" s="30">
        <v>289</v>
      </c>
      <c r="K31" s="30">
        <v>310</v>
      </c>
      <c r="L31" s="30">
        <v>361</v>
      </c>
      <c r="M31" s="30">
        <v>292</v>
      </c>
      <c r="N31" s="30">
        <v>323</v>
      </c>
      <c r="O31" s="30">
        <v>280</v>
      </c>
      <c r="P31" s="30">
        <v>263</v>
      </c>
      <c r="Q31" s="30">
        <v>211</v>
      </c>
      <c r="R31" s="30">
        <v>135</v>
      </c>
      <c r="S31" s="30">
        <v>141</v>
      </c>
      <c r="T31" s="30">
        <v>86</v>
      </c>
      <c r="U31" s="30">
        <v>35</v>
      </c>
      <c r="V31" s="30">
        <v>7</v>
      </c>
      <c r="W31" s="11">
        <v>1</v>
      </c>
      <c r="X31" s="34">
        <f t="shared" si="4"/>
        <v>708</v>
      </c>
      <c r="Y31" s="34">
        <f t="shared" si="7"/>
        <v>2932</v>
      </c>
      <c r="Z31" s="34">
        <f t="shared" si="8"/>
        <v>879</v>
      </c>
      <c r="AA31" s="36">
        <f t="shared" si="3"/>
        <v>4519</v>
      </c>
      <c r="AB31" s="37" t="str">
        <f t="shared" si="5"/>
        <v xml:space="preserve"> </v>
      </c>
    </row>
    <row r="32" spans="1:28" s="12" customFormat="1" ht="26.25" customHeight="1" x14ac:dyDescent="0.15">
      <c r="A32" s="9" t="s">
        <v>50</v>
      </c>
      <c r="B32" s="10">
        <f t="shared" si="6"/>
        <v>3508</v>
      </c>
      <c r="C32" s="30">
        <v>192</v>
      </c>
      <c r="D32" s="30">
        <v>187</v>
      </c>
      <c r="E32" s="30">
        <v>201</v>
      </c>
      <c r="F32" s="30">
        <v>184</v>
      </c>
      <c r="G32" s="30">
        <v>180</v>
      </c>
      <c r="H32" s="30">
        <v>174</v>
      </c>
      <c r="I32" s="30">
        <v>195</v>
      </c>
      <c r="J32" s="30">
        <v>247</v>
      </c>
      <c r="K32" s="30">
        <v>261</v>
      </c>
      <c r="L32" s="30">
        <v>252</v>
      </c>
      <c r="M32" s="30">
        <v>213</v>
      </c>
      <c r="N32" s="30">
        <v>185</v>
      </c>
      <c r="O32" s="30">
        <v>207</v>
      </c>
      <c r="P32" s="30">
        <v>281</v>
      </c>
      <c r="Q32" s="30">
        <v>198</v>
      </c>
      <c r="R32" s="30">
        <v>152</v>
      </c>
      <c r="S32" s="30">
        <v>101</v>
      </c>
      <c r="T32" s="30">
        <v>65</v>
      </c>
      <c r="U32" s="30">
        <v>26</v>
      </c>
      <c r="V32" s="11">
        <v>5</v>
      </c>
      <c r="W32" s="11">
        <v>2</v>
      </c>
      <c r="X32" s="34">
        <f t="shared" si="4"/>
        <v>580</v>
      </c>
      <c r="Y32" s="34">
        <f t="shared" si="7"/>
        <v>2098</v>
      </c>
      <c r="Z32" s="34">
        <f t="shared" si="8"/>
        <v>830</v>
      </c>
      <c r="AA32" s="36">
        <f t="shared" si="3"/>
        <v>3508</v>
      </c>
      <c r="AB32" s="37" t="str">
        <f t="shared" si="5"/>
        <v xml:space="preserve"> </v>
      </c>
    </row>
    <row r="33" spans="1:28" s="12" customFormat="1" ht="26.25" customHeight="1" x14ac:dyDescent="0.15">
      <c r="A33" s="9" t="s">
        <v>51</v>
      </c>
      <c r="B33" s="10">
        <f>SUM(C33:W33)</f>
        <v>5245</v>
      </c>
      <c r="C33" s="30">
        <v>394</v>
      </c>
      <c r="D33" s="30">
        <v>579</v>
      </c>
      <c r="E33" s="30">
        <v>551</v>
      </c>
      <c r="F33" s="30">
        <v>349</v>
      </c>
      <c r="G33" s="30">
        <v>196</v>
      </c>
      <c r="H33" s="30">
        <v>158</v>
      </c>
      <c r="I33" s="30">
        <v>266</v>
      </c>
      <c r="J33" s="30">
        <v>482</v>
      </c>
      <c r="K33" s="30">
        <v>633</v>
      </c>
      <c r="L33" s="30">
        <v>510</v>
      </c>
      <c r="M33" s="30">
        <v>341</v>
      </c>
      <c r="N33" s="30">
        <v>228</v>
      </c>
      <c r="O33" s="30">
        <v>173</v>
      </c>
      <c r="P33" s="30">
        <v>148</v>
      </c>
      <c r="Q33" s="30">
        <v>103</v>
      </c>
      <c r="R33" s="30">
        <v>48</v>
      </c>
      <c r="S33" s="30">
        <v>58</v>
      </c>
      <c r="T33" s="30">
        <v>21</v>
      </c>
      <c r="U33" s="30">
        <v>6</v>
      </c>
      <c r="V33" s="30">
        <v>1</v>
      </c>
      <c r="W33" s="11">
        <v>0</v>
      </c>
      <c r="X33" s="34">
        <f t="shared" si="4"/>
        <v>1524</v>
      </c>
      <c r="Y33" s="34">
        <f>SUM(F33:O33)</f>
        <v>3336</v>
      </c>
      <c r="Z33" s="34">
        <f t="shared" si="8"/>
        <v>385</v>
      </c>
      <c r="AA33" s="36">
        <f t="shared" si="3"/>
        <v>5245</v>
      </c>
      <c r="AB33" s="37" t="str">
        <f t="shared" si="5"/>
        <v xml:space="preserve"> </v>
      </c>
    </row>
    <row r="34" spans="1:28" s="41" customFormat="1" ht="26.25" customHeight="1" x14ac:dyDescent="0.15">
      <c r="A34" s="38" t="s">
        <v>56</v>
      </c>
      <c r="B34" s="39">
        <f>SUM(B5:B33)</f>
        <v>65159</v>
      </c>
      <c r="C34" s="39">
        <f>SUM(C5:C33)</f>
        <v>4099</v>
      </c>
      <c r="D34" s="39">
        <f>SUM(D5:D33)</f>
        <v>4496</v>
      </c>
      <c r="E34" s="39">
        <f t="shared" ref="E34:V34" si="9">SUM(E5:E33)</f>
        <v>4185</v>
      </c>
      <c r="F34" s="39">
        <f>SUM(F5:F33)</f>
        <v>3711</v>
      </c>
      <c r="G34" s="39">
        <f t="shared" si="9"/>
        <v>3211</v>
      </c>
      <c r="H34" s="39">
        <f t="shared" si="9"/>
        <v>3467</v>
      </c>
      <c r="I34" s="39">
        <f t="shared" si="9"/>
        <v>4131</v>
      </c>
      <c r="J34" s="39">
        <f t="shared" si="9"/>
        <v>4663</v>
      </c>
      <c r="K34" s="39">
        <f t="shared" si="9"/>
        <v>4851</v>
      </c>
      <c r="L34" s="39">
        <f t="shared" si="9"/>
        <v>4914</v>
      </c>
      <c r="M34" s="39">
        <f t="shared" si="9"/>
        <v>4001</v>
      </c>
      <c r="N34" s="39">
        <f t="shared" si="9"/>
        <v>3565</v>
      </c>
      <c r="O34" s="39">
        <f t="shared" si="9"/>
        <v>3513</v>
      </c>
      <c r="P34" s="39">
        <f t="shared" si="9"/>
        <v>3834</v>
      </c>
      <c r="Q34" s="39">
        <f t="shared" si="9"/>
        <v>3023</v>
      </c>
      <c r="R34" s="39">
        <f t="shared" si="9"/>
        <v>2098</v>
      </c>
      <c r="S34" s="39">
        <f>SUM(S5:S33)</f>
        <v>1744</v>
      </c>
      <c r="T34" s="39">
        <f t="shared" si="9"/>
        <v>1045</v>
      </c>
      <c r="U34" s="39">
        <f t="shared" si="9"/>
        <v>441</v>
      </c>
      <c r="V34" s="39">
        <f t="shared" si="9"/>
        <v>136</v>
      </c>
      <c r="W34" s="39">
        <f>SUM(W5:W33)</f>
        <v>31</v>
      </c>
      <c r="X34" s="40">
        <f>SUM(C34:E34)</f>
        <v>12780</v>
      </c>
      <c r="Y34" s="40">
        <f>SUM(Y5:Y33)</f>
        <v>40027</v>
      </c>
      <c r="Z34" s="40">
        <f>SUM(Z5:Z33)</f>
        <v>12352</v>
      </c>
      <c r="AA34" s="36">
        <f t="shared" si="3"/>
        <v>65159</v>
      </c>
      <c r="AB34" s="37" t="str">
        <f t="shared" si="5"/>
        <v xml:space="preserve"> </v>
      </c>
    </row>
    <row r="35" spans="1:28" ht="17.25" x14ac:dyDescent="0.15">
      <c r="A35" s="13"/>
      <c r="B35" s="14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4"/>
      <c r="Y35" s="4"/>
      <c r="Z35" s="32" t="s">
        <v>65</v>
      </c>
    </row>
    <row r="36" spans="1:28" x14ac:dyDescent="0.15">
      <c r="A36" s="13"/>
      <c r="N36" s="4"/>
      <c r="O36" s="4"/>
      <c r="Z36" s="16" t="s">
        <v>25</v>
      </c>
    </row>
    <row r="37" spans="1:28" ht="30" customHeight="1" x14ac:dyDescent="0.15">
      <c r="A37" s="1" t="s">
        <v>0</v>
      </c>
    </row>
    <row r="38" spans="1:28" ht="18.75" customHeight="1" x14ac:dyDescent="0.15">
      <c r="A38" s="3" t="s">
        <v>54</v>
      </c>
      <c r="P38" s="4"/>
      <c r="Q38" s="4"/>
      <c r="R38" s="4"/>
      <c r="S38" s="4"/>
      <c r="T38" s="4"/>
      <c r="X38" s="4"/>
      <c r="Y38" s="16" t="str">
        <f>Y2</f>
        <v>（令和２年7月31日現在）</v>
      </c>
      <c r="Z38" s="2" t="s">
        <v>26</v>
      </c>
    </row>
    <row r="39" spans="1:28" ht="18.75" customHeight="1" x14ac:dyDescent="0.15">
      <c r="A39" s="59" t="s">
        <v>53</v>
      </c>
      <c r="B39" s="57" t="s">
        <v>28</v>
      </c>
      <c r="C39" s="22"/>
      <c r="D39" s="22"/>
      <c r="E39" s="22"/>
      <c r="F39" s="22"/>
      <c r="G39" s="22"/>
      <c r="H39" s="49"/>
      <c r="I39" s="49"/>
      <c r="J39" s="49"/>
      <c r="K39" s="49"/>
      <c r="L39" s="49"/>
      <c r="M39" s="22"/>
      <c r="N39" s="22"/>
      <c r="O39" s="23"/>
      <c r="P39" s="22"/>
      <c r="Q39" s="22"/>
      <c r="R39" s="22"/>
      <c r="S39" s="22"/>
      <c r="T39" s="22"/>
      <c r="U39" s="22"/>
      <c r="V39" s="22"/>
      <c r="W39" s="24"/>
      <c r="X39" s="54" t="s">
        <v>2</v>
      </c>
      <c r="Y39" s="55"/>
      <c r="Z39" s="56"/>
    </row>
    <row r="40" spans="1:28" ht="29.25" customHeight="1" x14ac:dyDescent="0.15">
      <c r="A40" s="59"/>
      <c r="B40" s="58"/>
      <c r="C40" s="25" t="s">
        <v>3</v>
      </c>
      <c r="D40" s="26" t="s">
        <v>4</v>
      </c>
      <c r="E40" s="26" t="s">
        <v>5</v>
      </c>
      <c r="F40" s="26" t="s">
        <v>6</v>
      </c>
      <c r="G40" s="26" t="s">
        <v>7</v>
      </c>
      <c r="H40" s="50" t="s">
        <v>8</v>
      </c>
      <c r="I40" s="50" t="s">
        <v>9</v>
      </c>
      <c r="J40" s="50" t="s">
        <v>10</v>
      </c>
      <c r="K40" s="50" t="s">
        <v>11</v>
      </c>
      <c r="L40" s="50" t="s">
        <v>12</v>
      </c>
      <c r="M40" s="26" t="s">
        <v>13</v>
      </c>
      <c r="N40" s="26" t="s">
        <v>14</v>
      </c>
      <c r="O40" s="26" t="s">
        <v>15</v>
      </c>
      <c r="P40" s="26" t="s">
        <v>16</v>
      </c>
      <c r="Q40" s="26" t="s">
        <v>17</v>
      </c>
      <c r="R40" s="26" t="s">
        <v>18</v>
      </c>
      <c r="S40" s="26" t="s">
        <v>19</v>
      </c>
      <c r="T40" s="26" t="s">
        <v>20</v>
      </c>
      <c r="U40" s="26" t="s">
        <v>21</v>
      </c>
      <c r="V40" s="26" t="s">
        <v>22</v>
      </c>
      <c r="W40" s="26" t="s">
        <v>23</v>
      </c>
      <c r="X40" s="7" t="s">
        <v>24</v>
      </c>
      <c r="Y40" s="8" t="s">
        <v>57</v>
      </c>
      <c r="Z40" s="7" t="s">
        <v>58</v>
      </c>
    </row>
    <row r="41" spans="1:28" ht="26.25" customHeight="1" x14ac:dyDescent="0.15">
      <c r="A41" s="6" t="s">
        <v>52</v>
      </c>
      <c r="B41" s="17">
        <f>B5/$B$34*100</f>
        <v>10.308629659755368</v>
      </c>
      <c r="C41" s="17">
        <f t="shared" ref="C41:Z41" si="10">C5/$B$34*100</f>
        <v>0.70443070028699029</v>
      </c>
      <c r="D41" s="17">
        <f t="shared" si="10"/>
        <v>0.73819426326370874</v>
      </c>
      <c r="E41" s="17">
        <f t="shared" si="10"/>
        <v>0.59393176690863891</v>
      </c>
      <c r="F41" s="17">
        <f t="shared" si="10"/>
        <v>0.55095995948372445</v>
      </c>
      <c r="G41" s="17">
        <f t="shared" si="10"/>
        <v>0.54328642244356118</v>
      </c>
      <c r="H41" s="51">
        <f t="shared" si="10"/>
        <v>0.62616062247732474</v>
      </c>
      <c r="I41" s="51">
        <f t="shared" si="10"/>
        <v>0.80111726699304775</v>
      </c>
      <c r="J41" s="51">
        <f t="shared" si="10"/>
        <v>0.76121487438419866</v>
      </c>
      <c r="K41" s="51">
        <f t="shared" si="10"/>
        <v>0.74740250771190464</v>
      </c>
      <c r="L41" s="51">
        <f t="shared" si="10"/>
        <v>0.73359014103961084</v>
      </c>
      <c r="M41" s="17">
        <f t="shared" si="10"/>
        <v>0.68601421139059837</v>
      </c>
      <c r="N41" s="17">
        <f t="shared" si="10"/>
        <v>0.61848708543716135</v>
      </c>
      <c r="O41" s="17">
        <f t="shared" si="10"/>
        <v>0.50338402983471198</v>
      </c>
      <c r="P41" s="17">
        <f t="shared" si="10"/>
        <v>0.57244586319618163</v>
      </c>
      <c r="Q41" s="17">
        <f t="shared" si="10"/>
        <v>0.42204453720898111</v>
      </c>
      <c r="R41" s="17">
        <f t="shared" si="10"/>
        <v>0.26703908899768258</v>
      </c>
      <c r="S41" s="17">
        <f t="shared" si="10"/>
        <v>0.22560198898080083</v>
      </c>
      <c r="T41" s="17">
        <f t="shared" si="10"/>
        <v>0.13658895931490661</v>
      </c>
      <c r="U41" s="17">
        <f t="shared" si="10"/>
        <v>5.3714759281143047E-2</v>
      </c>
      <c r="V41" s="17">
        <f t="shared" si="10"/>
        <v>2.1485903712457222E-2</v>
      </c>
      <c r="W41" s="17">
        <f t="shared" si="10"/>
        <v>1.5347074080326586E-3</v>
      </c>
      <c r="X41" s="17">
        <f t="shared" si="10"/>
        <v>2.0365567304593379</v>
      </c>
      <c r="Y41" s="17">
        <f t="shared" si="10"/>
        <v>6.5716171211958443</v>
      </c>
      <c r="Z41" s="17">
        <f t="shared" si="10"/>
        <v>1.7004558081001857</v>
      </c>
    </row>
    <row r="42" spans="1:28" ht="26.25" customHeight="1" x14ac:dyDescent="0.15">
      <c r="A42" s="6" t="s">
        <v>29</v>
      </c>
      <c r="B42" s="17">
        <f t="shared" ref="B42:Z42" si="11">B6/$B$34*100</f>
        <v>1.7357540784849368</v>
      </c>
      <c r="C42" s="17">
        <f t="shared" si="11"/>
        <v>0.11817247041851471</v>
      </c>
      <c r="D42" s="17">
        <f t="shared" si="11"/>
        <v>0.10742951856228609</v>
      </c>
      <c r="E42" s="17">
        <f t="shared" si="11"/>
        <v>8.287420003376357E-2</v>
      </c>
      <c r="F42" s="17">
        <f t="shared" si="11"/>
        <v>7.8270077809665592E-2</v>
      </c>
      <c r="G42" s="17">
        <f t="shared" si="11"/>
        <v>6.7527125953436976E-2</v>
      </c>
      <c r="H42" s="51">
        <f t="shared" si="11"/>
        <v>0.10896422597031875</v>
      </c>
      <c r="I42" s="51">
        <f t="shared" si="11"/>
        <v>0.15654015561933118</v>
      </c>
      <c r="J42" s="51">
        <f t="shared" si="11"/>
        <v>0.13045012968277597</v>
      </c>
      <c r="K42" s="51">
        <f t="shared" si="11"/>
        <v>0.13505425190687395</v>
      </c>
      <c r="L42" s="51">
        <f t="shared" si="11"/>
        <v>0.10742951856228609</v>
      </c>
      <c r="M42" s="17">
        <f t="shared" si="11"/>
        <v>9.0547737073926854E-2</v>
      </c>
      <c r="N42" s="17">
        <f t="shared" si="11"/>
        <v>6.7527125953436976E-2</v>
      </c>
      <c r="O42" s="17">
        <f t="shared" si="11"/>
        <v>8.7478322257861549E-2</v>
      </c>
      <c r="P42" s="17">
        <f t="shared" si="11"/>
        <v>9.5151859298024832E-2</v>
      </c>
      <c r="Q42" s="17">
        <f t="shared" si="11"/>
        <v>8.7478322257861549E-2</v>
      </c>
      <c r="R42" s="17">
        <f t="shared" si="11"/>
        <v>9.5151859298024832E-2</v>
      </c>
      <c r="S42" s="17">
        <f t="shared" si="11"/>
        <v>6.4457711137371657E-2</v>
      </c>
      <c r="T42" s="17">
        <f t="shared" si="11"/>
        <v>3.5298270384751147E-2</v>
      </c>
      <c r="U42" s="17">
        <f t="shared" si="11"/>
        <v>1.0742951856228611E-2</v>
      </c>
      <c r="V42" s="17">
        <f t="shared" si="11"/>
        <v>7.6735370401632922E-3</v>
      </c>
      <c r="W42" s="17">
        <f t="shared" si="11"/>
        <v>1.5347074080326586E-3</v>
      </c>
      <c r="X42" s="17">
        <f t="shared" si="11"/>
        <v>0.30847618901456442</v>
      </c>
      <c r="Y42" s="17">
        <f t="shared" si="11"/>
        <v>1.029788670789914</v>
      </c>
      <c r="Z42" s="17">
        <f t="shared" si="11"/>
        <v>0.39748921868045856</v>
      </c>
    </row>
    <row r="43" spans="1:28" ht="26.25" customHeight="1" x14ac:dyDescent="0.15">
      <c r="A43" s="33" t="s">
        <v>60</v>
      </c>
      <c r="B43" s="17">
        <f t="shared" ref="B43:Z43" si="12">B7/$B$34*100</f>
        <v>1.7050599303242837</v>
      </c>
      <c r="C43" s="17">
        <f t="shared" si="12"/>
        <v>0.17342193710769041</v>
      </c>
      <c r="D43" s="17">
        <f t="shared" si="12"/>
        <v>0.17035252229162509</v>
      </c>
      <c r="E43" s="17">
        <f t="shared" si="12"/>
        <v>0.1550054482112985</v>
      </c>
      <c r="F43" s="17">
        <f t="shared" si="12"/>
        <v>0.11970717782654736</v>
      </c>
      <c r="G43" s="17">
        <f t="shared" si="12"/>
        <v>6.9061833361469635E-2</v>
      </c>
      <c r="H43" s="51">
        <f t="shared" si="12"/>
        <v>9.2082444481959513E-2</v>
      </c>
      <c r="I43" s="51">
        <f t="shared" si="12"/>
        <v>0.16728310747555977</v>
      </c>
      <c r="J43" s="51">
        <f t="shared" si="12"/>
        <v>0.13812366672293927</v>
      </c>
      <c r="K43" s="51">
        <f t="shared" si="12"/>
        <v>0.17649135192375573</v>
      </c>
      <c r="L43" s="51">
        <f t="shared" si="12"/>
        <v>0.12891542227474331</v>
      </c>
      <c r="M43" s="17">
        <f t="shared" si="12"/>
        <v>0.10589481115425345</v>
      </c>
      <c r="N43" s="17">
        <f t="shared" si="12"/>
        <v>5.9853588913273678E-2</v>
      </c>
      <c r="O43" s="17">
        <f t="shared" si="12"/>
        <v>3.3763562976718488E-2</v>
      </c>
      <c r="P43" s="17">
        <f t="shared" si="12"/>
        <v>3.5298270384751147E-2</v>
      </c>
      <c r="Q43" s="17">
        <f t="shared" si="12"/>
        <v>3.2228855568685828E-2</v>
      </c>
      <c r="R43" s="17">
        <f t="shared" si="12"/>
        <v>1.6881781488359244E-2</v>
      </c>
      <c r="S43" s="17">
        <f t="shared" si="12"/>
        <v>2.1485903712457222E-2</v>
      </c>
      <c r="T43" s="17">
        <f t="shared" si="12"/>
        <v>7.6735370401632922E-3</v>
      </c>
      <c r="U43" s="17">
        <f t="shared" si="12"/>
        <v>0</v>
      </c>
      <c r="V43" s="17">
        <f t="shared" si="12"/>
        <v>1.5347074080326586E-3</v>
      </c>
      <c r="W43" s="17">
        <f t="shared" si="12"/>
        <v>0</v>
      </c>
      <c r="X43" s="17">
        <f t="shared" si="12"/>
        <v>0.49877990761061408</v>
      </c>
      <c r="Y43" s="17">
        <f t="shared" si="12"/>
        <v>1.0911769671112201</v>
      </c>
      <c r="Z43" s="17">
        <f t="shared" si="12"/>
        <v>0.11510305560244939</v>
      </c>
    </row>
    <row r="44" spans="1:28" ht="26.25" customHeight="1" x14ac:dyDescent="0.15">
      <c r="A44" s="33" t="s">
        <v>61</v>
      </c>
      <c r="B44" s="17">
        <f t="shared" ref="B44:Z44" si="13">B8/$B$34*100</f>
        <v>2.3066652342730856</v>
      </c>
      <c r="C44" s="17">
        <f t="shared" si="13"/>
        <v>0.25783084454948663</v>
      </c>
      <c r="D44" s="17">
        <f t="shared" si="13"/>
        <v>0.26703908899768258</v>
      </c>
      <c r="E44" s="17">
        <f t="shared" si="13"/>
        <v>0.18723430377998435</v>
      </c>
      <c r="F44" s="17">
        <f t="shared" si="13"/>
        <v>0.13198483709080863</v>
      </c>
      <c r="G44" s="17">
        <f t="shared" si="13"/>
        <v>8.9013029665894194E-2</v>
      </c>
      <c r="H44" s="51">
        <f t="shared" si="13"/>
        <v>0.12891542227474331</v>
      </c>
      <c r="I44" s="51">
        <f t="shared" si="13"/>
        <v>0.17035252229162509</v>
      </c>
      <c r="J44" s="51">
        <f t="shared" si="13"/>
        <v>0.22867140379686612</v>
      </c>
      <c r="K44" s="51">
        <f t="shared" si="13"/>
        <v>0.2409490630611274</v>
      </c>
      <c r="L44" s="51">
        <f t="shared" si="13"/>
        <v>0.23174081861293147</v>
      </c>
      <c r="M44" s="17">
        <f t="shared" si="13"/>
        <v>0.13198483709080863</v>
      </c>
      <c r="N44" s="17">
        <f t="shared" si="13"/>
        <v>5.2180051873110395E-2</v>
      </c>
      <c r="O44" s="17">
        <f t="shared" si="13"/>
        <v>3.9902392608849126E-2</v>
      </c>
      <c r="P44" s="17">
        <f t="shared" si="13"/>
        <v>5.2180051873110395E-2</v>
      </c>
      <c r="Q44" s="17">
        <f t="shared" si="13"/>
        <v>3.8367685200816466E-2</v>
      </c>
      <c r="R44" s="17">
        <f t="shared" si="13"/>
        <v>2.3020611120489878E-2</v>
      </c>
      <c r="S44" s="17">
        <f t="shared" si="13"/>
        <v>1.9951196304424563E-2</v>
      </c>
      <c r="T44" s="17">
        <f t="shared" si="13"/>
        <v>1.3812366672293927E-2</v>
      </c>
      <c r="U44" s="17">
        <f t="shared" si="13"/>
        <v>1.5347074080326586E-3</v>
      </c>
      <c r="V44" s="17">
        <f t="shared" si="13"/>
        <v>0</v>
      </c>
      <c r="W44" s="17">
        <f t="shared" si="13"/>
        <v>0</v>
      </c>
      <c r="X44" s="17">
        <f t="shared" si="13"/>
        <v>0.71210423732715356</v>
      </c>
      <c r="Y44" s="17">
        <f t="shared" si="13"/>
        <v>1.4456943783667644</v>
      </c>
      <c r="Z44" s="17">
        <f t="shared" si="13"/>
        <v>0.14886661857916789</v>
      </c>
    </row>
    <row r="45" spans="1:28" ht="26.25" customHeight="1" x14ac:dyDescent="0.15">
      <c r="A45" s="33" t="s">
        <v>62</v>
      </c>
      <c r="B45" s="17">
        <f t="shared" ref="B45:Z45" si="14">B9/$B$34*100</f>
        <v>1.4073266931659481</v>
      </c>
      <c r="C45" s="17">
        <f t="shared" si="14"/>
        <v>0.13965837413097193</v>
      </c>
      <c r="D45" s="17">
        <f t="shared" si="14"/>
        <v>0.15193603339523321</v>
      </c>
      <c r="E45" s="17">
        <f t="shared" si="14"/>
        <v>0.13045012968277597</v>
      </c>
      <c r="F45" s="17">
        <f t="shared" si="14"/>
        <v>8.440890744179623E-2</v>
      </c>
      <c r="G45" s="17">
        <f t="shared" si="14"/>
        <v>6.2923003729338997E-2</v>
      </c>
      <c r="H45" s="51">
        <f t="shared" si="14"/>
        <v>7.2131248177534954E-2</v>
      </c>
      <c r="I45" s="51">
        <f t="shared" si="14"/>
        <v>9.8221274114090151E-2</v>
      </c>
      <c r="J45" s="51">
        <f t="shared" si="14"/>
        <v>0.15654015561933118</v>
      </c>
      <c r="K45" s="51">
        <f t="shared" si="14"/>
        <v>0.11356834819441673</v>
      </c>
      <c r="L45" s="51">
        <f t="shared" si="14"/>
        <v>0.11663776301048204</v>
      </c>
      <c r="M45" s="17">
        <f t="shared" si="14"/>
        <v>8.5943614849828889E-2</v>
      </c>
      <c r="N45" s="17">
        <f t="shared" si="14"/>
        <v>5.2180051873110395E-2</v>
      </c>
      <c r="O45" s="17">
        <f t="shared" si="14"/>
        <v>3.9902392608849126E-2</v>
      </c>
      <c r="P45" s="17">
        <f t="shared" si="14"/>
        <v>3.3763562976718488E-2</v>
      </c>
      <c r="Q45" s="17">
        <f t="shared" si="14"/>
        <v>2.1485903712457222E-2</v>
      </c>
      <c r="R45" s="17">
        <f t="shared" si="14"/>
        <v>1.8416488896391903E-2</v>
      </c>
      <c r="S45" s="17">
        <f t="shared" si="14"/>
        <v>2.1485903712457222E-2</v>
      </c>
      <c r="T45" s="17">
        <f t="shared" si="14"/>
        <v>7.6735370401632922E-3</v>
      </c>
      <c r="U45" s="17">
        <f t="shared" si="14"/>
        <v>0</v>
      </c>
      <c r="V45" s="17">
        <f t="shared" si="14"/>
        <v>0</v>
      </c>
      <c r="W45" s="17">
        <f t="shared" si="14"/>
        <v>0</v>
      </c>
      <c r="X45" s="17">
        <f t="shared" si="14"/>
        <v>0.42204453720898111</v>
      </c>
      <c r="Y45" s="17">
        <f t="shared" si="14"/>
        <v>0.88245675961877867</v>
      </c>
      <c r="Z45" s="17">
        <f t="shared" si="14"/>
        <v>0.10282539633818813</v>
      </c>
    </row>
    <row r="46" spans="1:28" ht="26.25" customHeight="1" x14ac:dyDescent="0.15">
      <c r="A46" s="33" t="s">
        <v>63</v>
      </c>
      <c r="B46" s="17">
        <f t="shared" ref="B46:Z46" si="15">B10/$B$34*100</f>
        <v>1.0589481115425343</v>
      </c>
      <c r="C46" s="17">
        <f t="shared" si="15"/>
        <v>8.440890744179623E-2</v>
      </c>
      <c r="D46" s="17">
        <f t="shared" si="15"/>
        <v>6.9061833361469635E-2</v>
      </c>
      <c r="E46" s="17">
        <f t="shared" si="15"/>
        <v>8.1339492625730911E-2</v>
      </c>
      <c r="F46" s="17">
        <f t="shared" si="15"/>
        <v>8.5943614849828889E-2</v>
      </c>
      <c r="G46" s="17">
        <f t="shared" si="15"/>
        <v>6.4457711137371657E-2</v>
      </c>
      <c r="H46" s="51">
        <f t="shared" si="15"/>
        <v>4.6041222240979757E-2</v>
      </c>
      <c r="I46" s="51">
        <f t="shared" si="15"/>
        <v>7.3665955585567613E-2</v>
      </c>
      <c r="J46" s="51">
        <f t="shared" si="15"/>
        <v>8.1339492625730911E-2</v>
      </c>
      <c r="K46" s="51">
        <f t="shared" si="15"/>
        <v>0.10436010374622079</v>
      </c>
      <c r="L46" s="51">
        <f t="shared" si="15"/>
        <v>9.5151859298024832E-2</v>
      </c>
      <c r="M46" s="17">
        <f t="shared" si="15"/>
        <v>7.0596540769502295E-2</v>
      </c>
      <c r="N46" s="17">
        <f t="shared" si="15"/>
        <v>4.4506514832947097E-2</v>
      </c>
      <c r="O46" s="17">
        <f t="shared" si="15"/>
        <v>3.6832977792783807E-2</v>
      </c>
      <c r="P46" s="17">
        <f t="shared" si="15"/>
        <v>3.9902392608849126E-2</v>
      </c>
      <c r="Q46" s="17">
        <f t="shared" si="15"/>
        <v>2.7624733344587853E-2</v>
      </c>
      <c r="R46" s="17">
        <f t="shared" si="15"/>
        <v>2.1485903712457222E-2</v>
      </c>
      <c r="S46" s="17">
        <f t="shared" si="15"/>
        <v>1.6881781488359244E-2</v>
      </c>
      <c r="T46" s="17">
        <f t="shared" si="15"/>
        <v>1.0742951856228611E-2</v>
      </c>
      <c r="U46" s="17">
        <f t="shared" si="15"/>
        <v>3.0694148160653172E-3</v>
      </c>
      <c r="V46" s="17">
        <f t="shared" si="15"/>
        <v>1.5347074080326586E-3</v>
      </c>
      <c r="W46" s="17">
        <f t="shared" si="15"/>
        <v>0</v>
      </c>
      <c r="X46" s="17">
        <f t="shared" si="15"/>
        <v>0.23481023342899676</v>
      </c>
      <c r="Y46" s="17">
        <f t="shared" si="15"/>
        <v>0.70289599287895765</v>
      </c>
      <c r="Z46" s="17">
        <f t="shared" si="15"/>
        <v>0.12124188523458003</v>
      </c>
    </row>
    <row r="47" spans="1:28" ht="26.25" customHeight="1" x14ac:dyDescent="0.15">
      <c r="A47" s="33" t="s">
        <v>64</v>
      </c>
      <c r="B47" s="17">
        <f t="shared" ref="B47:Z47" si="16">B11/$B$34*100</f>
        <v>0.38367685200816465</v>
      </c>
      <c r="C47" s="17">
        <f t="shared" si="16"/>
        <v>3.0694148160653169E-2</v>
      </c>
      <c r="D47" s="17">
        <f t="shared" si="16"/>
        <v>2.9159440752620509E-2</v>
      </c>
      <c r="E47" s="17">
        <f t="shared" si="16"/>
        <v>4.2971807424914445E-2</v>
      </c>
      <c r="F47" s="17">
        <f t="shared" si="16"/>
        <v>2.6090025936555197E-2</v>
      </c>
      <c r="G47" s="17">
        <f t="shared" si="16"/>
        <v>1.6881781488359244E-2</v>
      </c>
      <c r="H47" s="51">
        <f t="shared" si="16"/>
        <v>1.2277659264261269E-2</v>
      </c>
      <c r="I47" s="51">
        <f t="shared" si="16"/>
        <v>3.3763562976718488E-2</v>
      </c>
      <c r="J47" s="51">
        <f t="shared" si="16"/>
        <v>2.4555318528522538E-2</v>
      </c>
      <c r="K47" s="51">
        <f t="shared" si="16"/>
        <v>5.0645344465077735E-2</v>
      </c>
      <c r="L47" s="51">
        <f t="shared" si="16"/>
        <v>4.7575929649012416E-2</v>
      </c>
      <c r="M47" s="17">
        <f t="shared" si="16"/>
        <v>2.4555318528522538E-2</v>
      </c>
      <c r="N47" s="17">
        <f t="shared" si="16"/>
        <v>6.1388296321306345E-3</v>
      </c>
      <c r="O47" s="17">
        <f t="shared" si="16"/>
        <v>6.1388296321306345E-3</v>
      </c>
      <c r="P47" s="17">
        <f t="shared" si="16"/>
        <v>1.2277659264261269E-2</v>
      </c>
      <c r="Q47" s="17">
        <f t="shared" si="16"/>
        <v>6.1388296321306345E-3</v>
      </c>
      <c r="R47" s="17">
        <f t="shared" si="16"/>
        <v>9.2082444481959517E-3</v>
      </c>
      <c r="S47" s="17">
        <f t="shared" si="16"/>
        <v>3.0694148160653172E-3</v>
      </c>
      <c r="T47" s="17">
        <f t="shared" si="16"/>
        <v>1.5347074080326586E-3</v>
      </c>
      <c r="U47" s="17">
        <f t="shared" si="16"/>
        <v>0</v>
      </c>
      <c r="V47" s="17">
        <f t="shared" si="16"/>
        <v>0</v>
      </c>
      <c r="W47" s="17">
        <f t="shared" si="16"/>
        <v>0</v>
      </c>
      <c r="X47" s="17">
        <f t="shared" si="16"/>
        <v>0.10282539633818813</v>
      </c>
      <c r="Y47" s="17">
        <f t="shared" si="16"/>
        <v>0.2486226001012907</v>
      </c>
      <c r="Z47" s="17">
        <f t="shared" si="16"/>
        <v>3.2228855568685828E-2</v>
      </c>
    </row>
    <row r="48" spans="1:28" ht="26.25" customHeight="1" x14ac:dyDescent="0.15">
      <c r="A48" s="6" t="s">
        <v>30</v>
      </c>
      <c r="B48" s="17">
        <f t="shared" ref="B48:Z48" si="17">B12/$B$34*100</f>
        <v>5.3668718058902067</v>
      </c>
      <c r="C48" s="17">
        <f t="shared" si="17"/>
        <v>0.25322672232538868</v>
      </c>
      <c r="D48" s="17">
        <f t="shared" si="17"/>
        <v>0.25322672232538868</v>
      </c>
      <c r="E48" s="17">
        <f t="shared" si="17"/>
        <v>0.29619852975030314</v>
      </c>
      <c r="F48" s="17">
        <f t="shared" si="17"/>
        <v>0.2486226001012907</v>
      </c>
      <c r="G48" s="17">
        <f t="shared" si="17"/>
        <v>0.30233735938243378</v>
      </c>
      <c r="H48" s="51">
        <f t="shared" si="17"/>
        <v>0.32075384827882564</v>
      </c>
      <c r="I48" s="51">
        <f t="shared" si="17"/>
        <v>0.3591215334796421</v>
      </c>
      <c r="J48" s="51">
        <f t="shared" si="17"/>
        <v>0.34837858162341351</v>
      </c>
      <c r="K48" s="51">
        <f t="shared" si="17"/>
        <v>0.35144799643947883</v>
      </c>
      <c r="L48" s="51">
        <f t="shared" si="17"/>
        <v>0.4327874890652097</v>
      </c>
      <c r="M48" s="17">
        <f t="shared" si="17"/>
        <v>0.31308031123866237</v>
      </c>
      <c r="N48" s="17">
        <f t="shared" si="17"/>
        <v>0.31921914087079301</v>
      </c>
      <c r="O48" s="17">
        <f t="shared" si="17"/>
        <v>0.33763562976718492</v>
      </c>
      <c r="P48" s="17">
        <f t="shared" si="17"/>
        <v>0.37600331496800132</v>
      </c>
      <c r="Q48" s="17">
        <f t="shared" si="17"/>
        <v>0.31001089642259699</v>
      </c>
      <c r="R48" s="17">
        <f t="shared" si="17"/>
        <v>0.20872020749244158</v>
      </c>
      <c r="S48" s="17">
        <f t="shared" si="17"/>
        <v>0.1596095704353965</v>
      </c>
      <c r="T48" s="17">
        <f t="shared" si="17"/>
        <v>9.9755981522122811E-2</v>
      </c>
      <c r="U48" s="17">
        <f t="shared" si="17"/>
        <v>5.3714759281143047E-2</v>
      </c>
      <c r="V48" s="17">
        <f t="shared" si="17"/>
        <v>2.3020611120489878E-2</v>
      </c>
      <c r="W48" s="17">
        <f t="shared" si="17"/>
        <v>0</v>
      </c>
      <c r="X48" s="17">
        <f t="shared" si="17"/>
        <v>0.80265197440108038</v>
      </c>
      <c r="Y48" s="17">
        <f t="shared" si="17"/>
        <v>3.3333844902469343</v>
      </c>
      <c r="Z48" s="17">
        <f t="shared" si="17"/>
        <v>1.2308353412421922</v>
      </c>
    </row>
    <row r="49" spans="1:26" ht="26.25" customHeight="1" x14ac:dyDescent="0.15">
      <c r="A49" s="6" t="s">
        <v>31</v>
      </c>
      <c r="B49" s="17">
        <f t="shared" ref="B49:Z49" si="18">B13/$B$34*100</f>
        <v>2.527663101029789</v>
      </c>
      <c r="C49" s="17">
        <f t="shared" si="18"/>
        <v>0.16267898525146182</v>
      </c>
      <c r="D49" s="17">
        <f t="shared" si="18"/>
        <v>0.15040132598720055</v>
      </c>
      <c r="E49" s="17">
        <f t="shared" si="18"/>
        <v>0.12124188523458003</v>
      </c>
      <c r="F49" s="17">
        <f t="shared" si="18"/>
        <v>0.11817247041851471</v>
      </c>
      <c r="G49" s="17">
        <f t="shared" si="18"/>
        <v>0.17188722969965778</v>
      </c>
      <c r="H49" s="51">
        <f t="shared" si="18"/>
        <v>0.23634494083702942</v>
      </c>
      <c r="I49" s="51">
        <f t="shared" si="18"/>
        <v>0.22560198898080083</v>
      </c>
      <c r="J49" s="51">
        <f t="shared" si="18"/>
        <v>0.19797725563621293</v>
      </c>
      <c r="K49" s="51">
        <f t="shared" si="18"/>
        <v>0.17649135192375573</v>
      </c>
      <c r="L49" s="51">
        <f t="shared" si="18"/>
        <v>0.18876901118801701</v>
      </c>
      <c r="M49" s="17">
        <f t="shared" si="18"/>
        <v>0.17956076673982105</v>
      </c>
      <c r="N49" s="17">
        <f t="shared" si="18"/>
        <v>0.16728310747555977</v>
      </c>
      <c r="O49" s="17">
        <f t="shared" si="18"/>
        <v>0.11817247041851471</v>
      </c>
      <c r="P49" s="17">
        <f t="shared" si="18"/>
        <v>0.10896422597031875</v>
      </c>
      <c r="Q49" s="17">
        <f t="shared" si="18"/>
        <v>7.3665955585567613E-2</v>
      </c>
      <c r="R49" s="17">
        <f t="shared" si="18"/>
        <v>3.5298270384751147E-2</v>
      </c>
      <c r="S49" s="17">
        <f t="shared" si="18"/>
        <v>6.1388296321306338E-2</v>
      </c>
      <c r="T49" s="17">
        <f t="shared" si="18"/>
        <v>2.3020611120489878E-2</v>
      </c>
      <c r="U49" s="17">
        <f t="shared" si="18"/>
        <v>7.6735370401632922E-3</v>
      </c>
      <c r="V49" s="17">
        <f t="shared" si="18"/>
        <v>3.0694148160653172E-3</v>
      </c>
      <c r="W49" s="17">
        <f t="shared" si="18"/>
        <v>0</v>
      </c>
      <c r="X49" s="17">
        <f t="shared" si="18"/>
        <v>0.43432219647324238</v>
      </c>
      <c r="Y49" s="17">
        <f t="shared" si="18"/>
        <v>1.7802605933178839</v>
      </c>
      <c r="Z49" s="17">
        <f t="shared" si="18"/>
        <v>0.31308031123866237</v>
      </c>
    </row>
    <row r="50" spans="1:26" ht="26.25" customHeight="1" x14ac:dyDescent="0.15">
      <c r="A50" s="6" t="s">
        <v>32</v>
      </c>
      <c r="B50" s="17">
        <f t="shared" ref="B50:Z50" si="19">B14/$B$34*100</f>
        <v>0.43892631869734039</v>
      </c>
      <c r="C50" s="17">
        <f t="shared" si="19"/>
        <v>1.8416488896391903E-2</v>
      </c>
      <c r="D50" s="17">
        <f t="shared" si="19"/>
        <v>7.6735370401632922E-3</v>
      </c>
      <c r="E50" s="17">
        <f t="shared" si="19"/>
        <v>9.2082444481959517E-3</v>
      </c>
      <c r="F50" s="17">
        <f t="shared" si="19"/>
        <v>1.9951196304424563E-2</v>
      </c>
      <c r="G50" s="17">
        <f t="shared" si="19"/>
        <v>2.9159440752620509E-2</v>
      </c>
      <c r="H50" s="51">
        <f t="shared" si="19"/>
        <v>3.6832977792783807E-2</v>
      </c>
      <c r="I50" s="51">
        <f t="shared" si="19"/>
        <v>3.2228855568685828E-2</v>
      </c>
      <c r="J50" s="51">
        <f t="shared" si="19"/>
        <v>2.4555318528522538E-2</v>
      </c>
      <c r="K50" s="51">
        <f t="shared" si="19"/>
        <v>2.1485903712457222E-2</v>
      </c>
      <c r="L50" s="51">
        <f t="shared" si="19"/>
        <v>1.9951196304424563E-2</v>
      </c>
      <c r="M50" s="17">
        <f t="shared" si="19"/>
        <v>4.7575929649012416E-2</v>
      </c>
      <c r="N50" s="17">
        <f t="shared" si="19"/>
        <v>3.6832977792783807E-2</v>
      </c>
      <c r="O50" s="17">
        <f t="shared" si="19"/>
        <v>1.9951196304424563E-2</v>
      </c>
      <c r="P50" s="17">
        <f t="shared" si="19"/>
        <v>3.6832977792783807E-2</v>
      </c>
      <c r="Q50" s="17">
        <f t="shared" si="19"/>
        <v>2.1485903712457222E-2</v>
      </c>
      <c r="R50" s="17">
        <f t="shared" si="19"/>
        <v>1.9951196304424563E-2</v>
      </c>
      <c r="S50" s="17">
        <f t="shared" si="19"/>
        <v>1.8416488896391903E-2</v>
      </c>
      <c r="T50" s="17">
        <f t="shared" si="19"/>
        <v>1.2277659264261269E-2</v>
      </c>
      <c r="U50" s="17">
        <f t="shared" si="19"/>
        <v>6.1388296321306345E-3</v>
      </c>
      <c r="V50" s="17">
        <f t="shared" si="19"/>
        <v>0</v>
      </c>
      <c r="W50" s="17">
        <f t="shared" si="19"/>
        <v>0</v>
      </c>
      <c r="X50" s="17">
        <f t="shared" si="19"/>
        <v>3.5298270384751147E-2</v>
      </c>
      <c r="Y50" s="17">
        <f t="shared" si="19"/>
        <v>0.28852499271013982</v>
      </c>
      <c r="Z50" s="17">
        <f t="shared" si="19"/>
        <v>0.11510305560244939</v>
      </c>
    </row>
    <row r="51" spans="1:26" ht="26.25" customHeight="1" x14ac:dyDescent="0.15">
      <c r="A51" s="6" t="s">
        <v>33</v>
      </c>
      <c r="B51" s="17">
        <f t="shared" ref="B51:Z51" si="20">B15/$B$34*100</f>
        <v>0.41590570757685053</v>
      </c>
      <c r="C51" s="17">
        <f t="shared" si="20"/>
        <v>4.6041222240979758E-3</v>
      </c>
      <c r="D51" s="17">
        <f t="shared" si="20"/>
        <v>3.0694148160653169E-2</v>
      </c>
      <c r="E51" s="17">
        <f t="shared" si="20"/>
        <v>3.3763562976718488E-2</v>
      </c>
      <c r="F51" s="17">
        <f t="shared" si="20"/>
        <v>2.7624733344587853E-2</v>
      </c>
      <c r="G51" s="17">
        <f t="shared" si="20"/>
        <v>1.5347074080326584E-2</v>
      </c>
      <c r="H51" s="51">
        <f t="shared" si="20"/>
        <v>1.2277659264261269E-2</v>
      </c>
      <c r="I51" s="51">
        <f t="shared" si="20"/>
        <v>6.1388296321306345E-3</v>
      </c>
      <c r="J51" s="51">
        <f t="shared" si="20"/>
        <v>2.3020611120489878E-2</v>
      </c>
      <c r="K51" s="51">
        <f t="shared" si="20"/>
        <v>3.6832977792783807E-2</v>
      </c>
      <c r="L51" s="51">
        <f t="shared" si="20"/>
        <v>3.9902392608849126E-2</v>
      </c>
      <c r="M51" s="17">
        <f t="shared" si="20"/>
        <v>3.3763562976718488E-2</v>
      </c>
      <c r="N51" s="17">
        <f t="shared" si="20"/>
        <v>2.9159440752620509E-2</v>
      </c>
      <c r="O51" s="17">
        <f t="shared" si="20"/>
        <v>2.7624733344587853E-2</v>
      </c>
      <c r="P51" s="17">
        <f t="shared" si="20"/>
        <v>3.2228855568685828E-2</v>
      </c>
      <c r="Q51" s="17">
        <f t="shared" si="20"/>
        <v>1.9951196304424563E-2</v>
      </c>
      <c r="R51" s="17">
        <f t="shared" si="20"/>
        <v>1.0742951856228611E-2</v>
      </c>
      <c r="S51" s="17">
        <f t="shared" si="20"/>
        <v>1.3812366672293927E-2</v>
      </c>
      <c r="T51" s="17">
        <f t="shared" si="20"/>
        <v>1.3812366672293927E-2</v>
      </c>
      <c r="U51" s="17">
        <f t="shared" si="20"/>
        <v>3.0694148160653172E-3</v>
      </c>
      <c r="V51" s="17">
        <f t="shared" si="20"/>
        <v>1.5347074080326586E-3</v>
      </c>
      <c r="W51" s="17">
        <f t="shared" si="20"/>
        <v>0</v>
      </c>
      <c r="X51" s="17">
        <f t="shared" si="20"/>
        <v>6.9061833361469635E-2</v>
      </c>
      <c r="Y51" s="17">
        <f t="shared" si="20"/>
        <v>0.25169201491735599</v>
      </c>
      <c r="Z51" s="17">
        <f t="shared" si="20"/>
        <v>9.5151859298024832E-2</v>
      </c>
    </row>
    <row r="52" spans="1:26" ht="26.25" customHeight="1" x14ac:dyDescent="0.15">
      <c r="A52" s="6" t="s">
        <v>34</v>
      </c>
      <c r="B52" s="17">
        <f t="shared" ref="B52:Z52" si="21">B16/$B$34*100</f>
        <v>2.9328258567504104</v>
      </c>
      <c r="C52" s="17">
        <f t="shared" si="21"/>
        <v>0.13198483709080863</v>
      </c>
      <c r="D52" s="17">
        <f t="shared" si="21"/>
        <v>0.13351954449884129</v>
      </c>
      <c r="E52" s="17">
        <f t="shared" si="21"/>
        <v>0.11356834819441673</v>
      </c>
      <c r="F52" s="17">
        <f t="shared" si="21"/>
        <v>0.15807486302736382</v>
      </c>
      <c r="G52" s="17">
        <f t="shared" si="21"/>
        <v>0.15807486302736382</v>
      </c>
      <c r="H52" s="51">
        <f t="shared" si="21"/>
        <v>0.13658895931490661</v>
      </c>
      <c r="I52" s="51">
        <f t="shared" si="21"/>
        <v>0.16421369265949445</v>
      </c>
      <c r="J52" s="51">
        <f t="shared" si="21"/>
        <v>0.17956076673982105</v>
      </c>
      <c r="K52" s="51">
        <f t="shared" si="21"/>
        <v>0.18263018155588637</v>
      </c>
      <c r="L52" s="51">
        <f t="shared" si="21"/>
        <v>0.20872020749244158</v>
      </c>
      <c r="M52" s="17">
        <f t="shared" si="21"/>
        <v>0.20718550008440892</v>
      </c>
      <c r="N52" s="17">
        <f t="shared" si="21"/>
        <v>0.21485903712457219</v>
      </c>
      <c r="O52" s="17">
        <f t="shared" si="21"/>
        <v>0.21946315934867019</v>
      </c>
      <c r="P52" s="17">
        <f t="shared" si="21"/>
        <v>0.2117896223085069</v>
      </c>
      <c r="Q52" s="17">
        <f t="shared" si="21"/>
        <v>0.14886661857916789</v>
      </c>
      <c r="R52" s="17">
        <f t="shared" si="21"/>
        <v>0.11510305560244939</v>
      </c>
      <c r="S52" s="17">
        <f t="shared" si="21"/>
        <v>0.11663776301048204</v>
      </c>
      <c r="T52" s="17">
        <f t="shared" si="21"/>
        <v>8.9013029665894194E-2</v>
      </c>
      <c r="U52" s="17">
        <f t="shared" si="21"/>
        <v>3.0694148160653169E-2</v>
      </c>
      <c r="V52" s="17">
        <f t="shared" si="21"/>
        <v>1.0742951856228611E-2</v>
      </c>
      <c r="W52" s="17">
        <f t="shared" si="21"/>
        <v>1.5347074080326586E-3</v>
      </c>
      <c r="X52" s="17">
        <f t="shared" si="21"/>
        <v>0.3790727297840667</v>
      </c>
      <c r="Y52" s="17">
        <f t="shared" si="21"/>
        <v>1.829371230374929</v>
      </c>
      <c r="Z52" s="17">
        <f t="shared" si="21"/>
        <v>0.72438189659141483</v>
      </c>
    </row>
    <row r="53" spans="1:26" ht="26.25" customHeight="1" x14ac:dyDescent="0.15">
      <c r="A53" s="6" t="s">
        <v>35</v>
      </c>
      <c r="B53" s="17">
        <f t="shared" ref="B53:Z53" si="22">B17/$B$34*100</f>
        <v>2.045764974907534</v>
      </c>
      <c r="C53" s="17">
        <f t="shared" si="22"/>
        <v>0.14886661857916789</v>
      </c>
      <c r="D53" s="17">
        <f t="shared" si="22"/>
        <v>0.11510305560244939</v>
      </c>
      <c r="E53" s="17">
        <f t="shared" si="22"/>
        <v>0.11356834819441673</v>
      </c>
      <c r="F53" s="17">
        <f t="shared" si="22"/>
        <v>9.6686566706057492E-2</v>
      </c>
      <c r="G53" s="17">
        <f t="shared" si="22"/>
        <v>0.13351954449884129</v>
      </c>
      <c r="H53" s="51">
        <f t="shared" si="22"/>
        <v>0.16267898525146182</v>
      </c>
      <c r="I53" s="51">
        <f t="shared" si="22"/>
        <v>0.14733191117113523</v>
      </c>
      <c r="J53" s="51">
        <f t="shared" si="22"/>
        <v>0.13045012968277597</v>
      </c>
      <c r="K53" s="51">
        <f t="shared" si="22"/>
        <v>0.13045012968277597</v>
      </c>
      <c r="L53" s="51">
        <f t="shared" si="22"/>
        <v>0.16421369265949445</v>
      </c>
      <c r="M53" s="17">
        <f t="shared" si="22"/>
        <v>0.12891542227474331</v>
      </c>
      <c r="N53" s="17">
        <f t="shared" si="22"/>
        <v>0.10129068893015547</v>
      </c>
      <c r="O53" s="17">
        <f t="shared" si="22"/>
        <v>0.11356834819441673</v>
      </c>
      <c r="P53" s="17">
        <f t="shared" si="22"/>
        <v>8.9013029665894194E-2</v>
      </c>
      <c r="Q53" s="17">
        <f t="shared" si="22"/>
        <v>7.8270077809665592E-2</v>
      </c>
      <c r="R53" s="17">
        <f t="shared" si="22"/>
        <v>7.2131248177534954E-2</v>
      </c>
      <c r="S53" s="17">
        <f t="shared" si="22"/>
        <v>6.2923003729338997E-2</v>
      </c>
      <c r="T53" s="17">
        <f t="shared" si="22"/>
        <v>3.5298270384751147E-2</v>
      </c>
      <c r="U53" s="17">
        <f t="shared" si="22"/>
        <v>1.6881781488359244E-2</v>
      </c>
      <c r="V53" s="17">
        <f t="shared" si="22"/>
        <v>4.6041222240979758E-3</v>
      </c>
      <c r="W53" s="17">
        <f t="shared" si="22"/>
        <v>0</v>
      </c>
      <c r="X53" s="17">
        <f t="shared" si="22"/>
        <v>0.37753802237603401</v>
      </c>
      <c r="Y53" s="17">
        <f t="shared" si="22"/>
        <v>1.3091054190518578</v>
      </c>
      <c r="Z53" s="17">
        <f t="shared" si="22"/>
        <v>0.3591215334796421</v>
      </c>
    </row>
    <row r="54" spans="1:26" ht="26.25" customHeight="1" x14ac:dyDescent="0.15">
      <c r="A54" s="6" t="s">
        <v>36</v>
      </c>
      <c r="B54" s="17">
        <f t="shared" ref="B54:Z54" si="23">B18/$B$34*100</f>
        <v>1.9506131156095092</v>
      </c>
      <c r="C54" s="17">
        <f t="shared" si="23"/>
        <v>0.13045012968277597</v>
      </c>
      <c r="D54" s="17">
        <f t="shared" si="23"/>
        <v>0.1550054482112985</v>
      </c>
      <c r="E54" s="17">
        <f t="shared" si="23"/>
        <v>0.14579720376310257</v>
      </c>
      <c r="F54" s="17">
        <f t="shared" si="23"/>
        <v>0.10742951856228609</v>
      </c>
      <c r="G54" s="17">
        <f t="shared" si="23"/>
        <v>9.5151859298024832E-2</v>
      </c>
      <c r="H54" s="51">
        <f t="shared" si="23"/>
        <v>0.10742951856228609</v>
      </c>
      <c r="I54" s="51">
        <f t="shared" si="23"/>
        <v>0.14733191117113523</v>
      </c>
      <c r="J54" s="51">
        <f t="shared" si="23"/>
        <v>0.15347074080326586</v>
      </c>
      <c r="K54" s="51">
        <f t="shared" si="23"/>
        <v>0.17188722969965778</v>
      </c>
      <c r="L54" s="51">
        <f t="shared" si="23"/>
        <v>0.11510305560244939</v>
      </c>
      <c r="M54" s="17">
        <f t="shared" si="23"/>
        <v>9.2082444481959513E-2</v>
      </c>
      <c r="N54" s="17">
        <f t="shared" si="23"/>
        <v>7.5200662993600273E-2</v>
      </c>
      <c r="O54" s="17">
        <f t="shared" si="23"/>
        <v>0.10282539633818813</v>
      </c>
      <c r="P54" s="17">
        <f t="shared" si="23"/>
        <v>0.12891542227474331</v>
      </c>
      <c r="Q54" s="17">
        <f t="shared" si="23"/>
        <v>7.3665955585567613E-2</v>
      </c>
      <c r="R54" s="17">
        <f t="shared" si="23"/>
        <v>5.8318881505241019E-2</v>
      </c>
      <c r="S54" s="17">
        <f t="shared" si="23"/>
        <v>4.7575929649012416E-2</v>
      </c>
      <c r="T54" s="17">
        <f t="shared" si="23"/>
        <v>2.6090025936555197E-2</v>
      </c>
      <c r="U54" s="17">
        <f t="shared" si="23"/>
        <v>1.5347074080326584E-2</v>
      </c>
      <c r="V54" s="17">
        <f t="shared" si="23"/>
        <v>1.5347074080326586E-3</v>
      </c>
      <c r="W54" s="17">
        <f t="shared" si="23"/>
        <v>0</v>
      </c>
      <c r="X54" s="17">
        <f t="shared" si="23"/>
        <v>0.43125278165717701</v>
      </c>
      <c r="Y54" s="17">
        <f t="shared" si="23"/>
        <v>1.1679123375128533</v>
      </c>
      <c r="Z54" s="17">
        <f t="shared" si="23"/>
        <v>0.35144799643947883</v>
      </c>
    </row>
    <row r="55" spans="1:26" ht="26.25" customHeight="1" x14ac:dyDescent="0.15">
      <c r="A55" s="6" t="s">
        <v>37</v>
      </c>
      <c r="B55" s="17">
        <f t="shared" ref="B55:Z55" si="24">B19/$B$34*100</f>
        <v>2.3434982120658696</v>
      </c>
      <c r="C55" s="17">
        <f t="shared" si="24"/>
        <v>0.14119308153900459</v>
      </c>
      <c r="D55" s="17">
        <f t="shared" si="24"/>
        <v>0.18416488896391903</v>
      </c>
      <c r="E55" s="17">
        <f t="shared" si="24"/>
        <v>0.20718550008440892</v>
      </c>
      <c r="F55" s="17">
        <f t="shared" si="24"/>
        <v>0.15654015561933118</v>
      </c>
      <c r="G55" s="17">
        <f t="shared" si="24"/>
        <v>0.10129068893015547</v>
      </c>
      <c r="H55" s="51">
        <f t="shared" si="24"/>
        <v>0.12891542227474331</v>
      </c>
      <c r="I55" s="51">
        <f t="shared" si="24"/>
        <v>0.1550054482112985</v>
      </c>
      <c r="J55" s="51">
        <f t="shared" si="24"/>
        <v>0.15807486302736382</v>
      </c>
      <c r="K55" s="51">
        <f t="shared" si="24"/>
        <v>0.19030371859604966</v>
      </c>
      <c r="L55" s="51">
        <f t="shared" si="24"/>
        <v>0.14579720376310257</v>
      </c>
      <c r="M55" s="17">
        <f t="shared" si="24"/>
        <v>0.10436010374622079</v>
      </c>
      <c r="N55" s="17">
        <f t="shared" si="24"/>
        <v>0.10896422597031875</v>
      </c>
      <c r="O55" s="17">
        <f t="shared" si="24"/>
        <v>0.14119308153900459</v>
      </c>
      <c r="P55" s="17">
        <f t="shared" si="24"/>
        <v>0.15347074080326586</v>
      </c>
      <c r="Q55" s="17">
        <f t="shared" si="24"/>
        <v>0.11510305560244939</v>
      </c>
      <c r="R55" s="17">
        <f t="shared" si="24"/>
        <v>7.0596540769502295E-2</v>
      </c>
      <c r="S55" s="17">
        <f t="shared" si="24"/>
        <v>4.4506514832947097E-2</v>
      </c>
      <c r="T55" s="17">
        <f t="shared" si="24"/>
        <v>1.8416488896391903E-2</v>
      </c>
      <c r="U55" s="17">
        <f t="shared" si="24"/>
        <v>1.3812366672293927E-2</v>
      </c>
      <c r="V55" s="17">
        <f t="shared" si="24"/>
        <v>4.6041222240979758E-3</v>
      </c>
      <c r="W55" s="17">
        <f t="shared" si="24"/>
        <v>0</v>
      </c>
      <c r="X55" s="17">
        <f t="shared" si="24"/>
        <v>0.53254347058733253</v>
      </c>
      <c r="Y55" s="17">
        <f t="shared" si="24"/>
        <v>1.3904449116775888</v>
      </c>
      <c r="Z55" s="17">
        <f t="shared" si="24"/>
        <v>0.42050982980094842</v>
      </c>
    </row>
    <row r="56" spans="1:26" ht="26.25" customHeight="1" x14ac:dyDescent="0.15">
      <c r="A56" s="6" t="s">
        <v>38</v>
      </c>
      <c r="B56" s="17">
        <f t="shared" ref="B56:G56" si="25">B20/$B$34*100</f>
        <v>7.3067419696434879</v>
      </c>
      <c r="C56" s="17">
        <f t="shared" si="25"/>
        <v>0.43585690388127502</v>
      </c>
      <c r="D56" s="17">
        <f t="shared" si="25"/>
        <v>0.48957166316241807</v>
      </c>
      <c r="E56" s="17">
        <f t="shared" si="25"/>
        <v>0.51566168909897325</v>
      </c>
      <c r="F56" s="17">
        <f t="shared" si="25"/>
        <v>0.45427339277766693</v>
      </c>
      <c r="G56" s="17">
        <f t="shared" si="25"/>
        <v>0.30694148160653173</v>
      </c>
      <c r="H56" s="51">
        <f t="shared" ref="H56:Z70" si="26">H20/$B$34*100</f>
        <v>0.32228855568685827</v>
      </c>
      <c r="I56" s="51">
        <f t="shared" si="26"/>
        <v>0.41590570757685053</v>
      </c>
      <c r="J56" s="51">
        <f t="shared" si="26"/>
        <v>0.53254347058733253</v>
      </c>
      <c r="K56" s="51">
        <f t="shared" si="26"/>
        <v>0.50798815205880998</v>
      </c>
      <c r="L56" s="51">
        <f t="shared" si="26"/>
        <v>0.61081354839699809</v>
      </c>
      <c r="M56" s="17">
        <f t="shared" si="26"/>
        <v>0.42357924461701379</v>
      </c>
      <c r="N56" s="17">
        <f t="shared" si="26"/>
        <v>0.35144799643947883</v>
      </c>
      <c r="O56" s="17">
        <f t="shared" si="26"/>
        <v>0.39135038904832797</v>
      </c>
      <c r="P56" s="17">
        <f t="shared" si="26"/>
        <v>0.46041222240979757</v>
      </c>
      <c r="Q56" s="17">
        <f t="shared" si="26"/>
        <v>0.36372565570374005</v>
      </c>
      <c r="R56" s="17">
        <f t="shared" si="26"/>
        <v>0.30540677419849904</v>
      </c>
      <c r="S56" s="17">
        <f t="shared" si="26"/>
        <v>0.23787964824506211</v>
      </c>
      <c r="T56" s="17">
        <f t="shared" si="26"/>
        <v>0.11970717782654736</v>
      </c>
      <c r="U56" s="17">
        <f t="shared" si="26"/>
        <v>4.4506514832947097E-2</v>
      </c>
      <c r="V56" s="17">
        <f t="shared" si="26"/>
        <v>1.2277659264261269E-2</v>
      </c>
      <c r="W56" s="17">
        <f t="shared" si="26"/>
        <v>4.6041222240979758E-3</v>
      </c>
      <c r="X56" s="17">
        <f t="shared" si="26"/>
        <v>1.4410902561426664</v>
      </c>
      <c r="Y56" s="17">
        <f t="shared" si="26"/>
        <v>4.3171319387958684</v>
      </c>
      <c r="Z56" s="17">
        <f t="shared" si="26"/>
        <v>1.5485197747049526</v>
      </c>
    </row>
    <row r="57" spans="1:26" ht="26.25" customHeight="1" x14ac:dyDescent="0.15">
      <c r="A57" s="6" t="s">
        <v>39</v>
      </c>
      <c r="B57" s="17">
        <f t="shared" ref="B57:Q70" si="27">B21/$B$34*100</f>
        <v>1.146426433800396</v>
      </c>
      <c r="C57" s="17">
        <f t="shared" si="27"/>
        <v>5.2180051873110395E-2</v>
      </c>
      <c r="D57" s="17">
        <f t="shared" si="27"/>
        <v>5.8318881505241019E-2</v>
      </c>
      <c r="E57" s="17">
        <f t="shared" si="27"/>
        <v>4.2971807424914445E-2</v>
      </c>
      <c r="F57" s="17">
        <f t="shared" si="27"/>
        <v>5.3714759281143047E-2</v>
      </c>
      <c r="G57" s="17">
        <f t="shared" si="27"/>
        <v>6.5992418545404316E-2</v>
      </c>
      <c r="H57" s="51">
        <f t="shared" si="27"/>
        <v>5.3714759281143047E-2</v>
      </c>
      <c r="I57" s="51">
        <f t="shared" si="27"/>
        <v>4.7575929649012416E-2</v>
      </c>
      <c r="J57" s="51">
        <f t="shared" si="27"/>
        <v>5.2180051873110395E-2</v>
      </c>
      <c r="K57" s="51">
        <f t="shared" si="27"/>
        <v>4.4506514832947097E-2</v>
      </c>
      <c r="L57" s="51">
        <f t="shared" si="27"/>
        <v>6.1388296321306338E-2</v>
      </c>
      <c r="M57" s="17">
        <f t="shared" si="27"/>
        <v>5.8318881505241019E-2</v>
      </c>
      <c r="N57" s="17">
        <f t="shared" si="27"/>
        <v>7.6735370401632932E-2</v>
      </c>
      <c r="O57" s="17">
        <f t="shared" si="27"/>
        <v>7.6735370401632932E-2</v>
      </c>
      <c r="P57" s="17">
        <f t="shared" si="27"/>
        <v>7.5200662993600273E-2</v>
      </c>
      <c r="Q57" s="17">
        <f t="shared" si="27"/>
        <v>7.2131248177534954E-2</v>
      </c>
      <c r="R57" s="17">
        <f t="shared" si="26"/>
        <v>4.2971807424914445E-2</v>
      </c>
      <c r="S57" s="17">
        <f t="shared" si="26"/>
        <v>8.440890744179623E-2</v>
      </c>
      <c r="T57" s="17">
        <f t="shared" si="26"/>
        <v>7.2131248177534954E-2</v>
      </c>
      <c r="U57" s="17">
        <f t="shared" si="26"/>
        <v>3.9902392608849126E-2</v>
      </c>
      <c r="V57" s="17">
        <f t="shared" si="26"/>
        <v>7.6735370401632922E-3</v>
      </c>
      <c r="W57" s="17">
        <f t="shared" si="26"/>
        <v>7.6735370401632922E-3</v>
      </c>
      <c r="X57" s="17">
        <f t="shared" si="26"/>
        <v>0.15347074080326586</v>
      </c>
      <c r="Y57" s="17">
        <f t="shared" si="26"/>
        <v>0.59086235209257354</v>
      </c>
      <c r="Z57" s="17">
        <f t="shared" si="26"/>
        <v>0.40209334090455656</v>
      </c>
    </row>
    <row r="58" spans="1:26" ht="26.25" customHeight="1" x14ac:dyDescent="0.15">
      <c r="A58" s="6" t="s">
        <v>40</v>
      </c>
      <c r="B58" s="17">
        <f t="shared" si="27"/>
        <v>4.2158412498657132</v>
      </c>
      <c r="C58" s="17">
        <f t="shared" si="27"/>
        <v>0.25169201491735599</v>
      </c>
      <c r="D58" s="17">
        <f t="shared" si="27"/>
        <v>0.25476142973342136</v>
      </c>
      <c r="E58" s="17">
        <f t="shared" si="27"/>
        <v>0.25476142973342136</v>
      </c>
      <c r="F58" s="17">
        <f t="shared" si="27"/>
        <v>0.23481023342899676</v>
      </c>
      <c r="G58" s="17">
        <f t="shared" si="27"/>
        <v>0.22406728157276815</v>
      </c>
      <c r="H58" s="51">
        <f t="shared" si="27"/>
        <v>0.22099786675670283</v>
      </c>
      <c r="I58" s="51">
        <f t="shared" si="27"/>
        <v>0.23787964824506211</v>
      </c>
      <c r="J58" s="51">
        <f t="shared" si="27"/>
        <v>0.31461501864669505</v>
      </c>
      <c r="K58" s="51">
        <f t="shared" si="27"/>
        <v>0.27164321122178059</v>
      </c>
      <c r="L58" s="51">
        <f t="shared" si="27"/>
        <v>0.28238616307800918</v>
      </c>
      <c r="M58" s="17">
        <f t="shared" si="27"/>
        <v>0.27317791862981322</v>
      </c>
      <c r="N58" s="17">
        <f t="shared" si="27"/>
        <v>0.25629613714145394</v>
      </c>
      <c r="O58" s="17">
        <f t="shared" si="27"/>
        <v>0.26090025936555195</v>
      </c>
      <c r="P58" s="17">
        <f t="shared" si="27"/>
        <v>0.29159440752620513</v>
      </c>
      <c r="Q58" s="17">
        <f t="shared" si="27"/>
        <v>0.1964425482281803</v>
      </c>
      <c r="R58" s="17">
        <f t="shared" si="26"/>
        <v>0.14272778894703725</v>
      </c>
      <c r="S58" s="17">
        <f t="shared" si="26"/>
        <v>0.11663776301048204</v>
      </c>
      <c r="T58" s="17">
        <f t="shared" si="26"/>
        <v>9.0547737073926854E-2</v>
      </c>
      <c r="U58" s="17">
        <f t="shared" si="26"/>
        <v>3.2228855568685828E-2</v>
      </c>
      <c r="V58" s="17">
        <f t="shared" si="26"/>
        <v>7.6735370401632922E-3</v>
      </c>
      <c r="W58" s="17">
        <f t="shared" si="26"/>
        <v>0</v>
      </c>
      <c r="X58" s="17">
        <f t="shared" si="26"/>
        <v>0.76121487438419866</v>
      </c>
      <c r="Y58" s="17">
        <f t="shared" si="26"/>
        <v>2.5767737380868336</v>
      </c>
      <c r="Z58" s="17">
        <f t="shared" si="26"/>
        <v>0.87785263739468078</v>
      </c>
    </row>
    <row r="59" spans="1:26" ht="26.25" customHeight="1" x14ac:dyDescent="0.15">
      <c r="A59" s="6" t="s">
        <v>41</v>
      </c>
      <c r="B59" s="17">
        <f t="shared" si="27"/>
        <v>1.9797725563621293</v>
      </c>
      <c r="C59" s="17">
        <f t="shared" si="27"/>
        <v>9.5151859298024832E-2</v>
      </c>
      <c r="D59" s="17">
        <f t="shared" si="27"/>
        <v>9.3617151889992173E-2</v>
      </c>
      <c r="E59" s="17">
        <f t="shared" si="27"/>
        <v>7.9804785217698251E-2</v>
      </c>
      <c r="F59" s="17">
        <f t="shared" si="27"/>
        <v>0.12431130005064535</v>
      </c>
      <c r="G59" s="17">
        <f t="shared" si="27"/>
        <v>0.13965837413097193</v>
      </c>
      <c r="H59" s="51">
        <f t="shared" si="27"/>
        <v>0.14886661857916789</v>
      </c>
      <c r="I59" s="51">
        <f t="shared" si="27"/>
        <v>0.11049893337835141</v>
      </c>
      <c r="J59" s="51">
        <f t="shared" si="27"/>
        <v>0.10282539633818813</v>
      </c>
      <c r="K59" s="51">
        <f t="shared" si="27"/>
        <v>8.7478322257861549E-2</v>
      </c>
      <c r="L59" s="51">
        <f t="shared" si="27"/>
        <v>0.12431130005064535</v>
      </c>
      <c r="M59" s="17">
        <f t="shared" si="27"/>
        <v>0.14426249635506991</v>
      </c>
      <c r="N59" s="17">
        <f t="shared" si="27"/>
        <v>0.16881781488359246</v>
      </c>
      <c r="O59" s="17">
        <f t="shared" si="27"/>
        <v>0.11663776301048204</v>
      </c>
      <c r="P59" s="17">
        <f t="shared" si="27"/>
        <v>0.13965837413097193</v>
      </c>
      <c r="Q59" s="17">
        <f t="shared" si="27"/>
        <v>9.2082444481959513E-2</v>
      </c>
      <c r="R59" s="17">
        <f t="shared" si="26"/>
        <v>8.1339492625730911E-2</v>
      </c>
      <c r="S59" s="17">
        <f t="shared" si="26"/>
        <v>5.8318881505241019E-2</v>
      </c>
      <c r="T59" s="17">
        <f t="shared" si="26"/>
        <v>5.0645344465077735E-2</v>
      </c>
      <c r="U59" s="17">
        <f t="shared" si="26"/>
        <v>1.5347074080326584E-2</v>
      </c>
      <c r="V59" s="17">
        <f t="shared" si="26"/>
        <v>6.1388296321306345E-3</v>
      </c>
      <c r="W59" s="17">
        <f t="shared" si="26"/>
        <v>0</v>
      </c>
      <c r="X59" s="17">
        <f t="shared" si="26"/>
        <v>0.26857379640571521</v>
      </c>
      <c r="Y59" s="17">
        <f t="shared" si="26"/>
        <v>1.267668319034976</v>
      </c>
      <c r="Z59" s="17">
        <f t="shared" si="26"/>
        <v>0.44353044092143828</v>
      </c>
    </row>
    <row r="60" spans="1:26" ht="26.25" customHeight="1" x14ac:dyDescent="0.15">
      <c r="A60" s="6" t="s">
        <v>42</v>
      </c>
      <c r="B60" s="17">
        <f t="shared" si="27"/>
        <v>5.8932764468454089</v>
      </c>
      <c r="C60" s="17">
        <f t="shared" si="27"/>
        <v>0.39595451127242587</v>
      </c>
      <c r="D60" s="17">
        <f t="shared" si="27"/>
        <v>0.44813456314553629</v>
      </c>
      <c r="E60" s="17">
        <f t="shared" si="27"/>
        <v>0.40055863349652387</v>
      </c>
      <c r="F60" s="17">
        <f t="shared" si="27"/>
        <v>0.27778204085391123</v>
      </c>
      <c r="G60" s="17">
        <f t="shared" si="27"/>
        <v>0.25783084454948663</v>
      </c>
      <c r="H60" s="51">
        <f t="shared" si="27"/>
        <v>0.25476142973342136</v>
      </c>
      <c r="I60" s="51">
        <f t="shared" si="27"/>
        <v>0.33763562976718492</v>
      </c>
      <c r="J60" s="51">
        <f t="shared" si="27"/>
        <v>0.43125278165717701</v>
      </c>
      <c r="K60" s="51">
        <f t="shared" si="27"/>
        <v>0.40823217053668714</v>
      </c>
      <c r="L60" s="51">
        <f t="shared" si="27"/>
        <v>0.40976687794471983</v>
      </c>
      <c r="M60" s="17">
        <f t="shared" si="27"/>
        <v>0.33303150754308691</v>
      </c>
      <c r="N60" s="17">
        <f t="shared" si="27"/>
        <v>0.31768443346276032</v>
      </c>
      <c r="O60" s="17">
        <f t="shared" si="27"/>
        <v>0.33303150754308691</v>
      </c>
      <c r="P60" s="17">
        <f t="shared" si="27"/>
        <v>0.3499132890314462</v>
      </c>
      <c r="Q60" s="17">
        <f t="shared" si="27"/>
        <v>0.35605211866357678</v>
      </c>
      <c r="R60" s="17">
        <f t="shared" si="26"/>
        <v>0.27778204085391123</v>
      </c>
      <c r="S60" s="17">
        <f t="shared" si="26"/>
        <v>0.18416488896391903</v>
      </c>
      <c r="T60" s="17">
        <f t="shared" si="26"/>
        <v>8.5943614849828889E-2</v>
      </c>
      <c r="U60" s="17">
        <f t="shared" si="26"/>
        <v>2.6090025936555197E-2</v>
      </c>
      <c r="V60" s="17">
        <f t="shared" si="26"/>
        <v>6.1388296321306345E-3</v>
      </c>
      <c r="W60" s="17">
        <f t="shared" si="26"/>
        <v>1.5347074080326586E-3</v>
      </c>
      <c r="X60" s="17">
        <f t="shared" si="26"/>
        <v>1.2446477079144862</v>
      </c>
      <c r="Y60" s="17">
        <f t="shared" si="26"/>
        <v>3.3610092235915228</v>
      </c>
      <c r="Z60" s="17">
        <f t="shared" si="26"/>
        <v>1.2876195153394006</v>
      </c>
    </row>
    <row r="61" spans="1:26" ht="26.25" customHeight="1" x14ac:dyDescent="0.15">
      <c r="A61" s="6" t="s">
        <v>43</v>
      </c>
      <c r="B61" s="17">
        <f t="shared" si="27"/>
        <v>4.6179345907702691</v>
      </c>
      <c r="C61" s="17">
        <f t="shared" si="27"/>
        <v>0.27624733344587854</v>
      </c>
      <c r="D61" s="17">
        <f t="shared" si="27"/>
        <v>0.40362804831258925</v>
      </c>
      <c r="E61" s="17">
        <f t="shared" si="27"/>
        <v>0.30847618901456442</v>
      </c>
      <c r="F61" s="17">
        <f t="shared" si="27"/>
        <v>0.30847618901456442</v>
      </c>
      <c r="G61" s="17">
        <f t="shared" si="27"/>
        <v>0.20411608526834357</v>
      </c>
      <c r="H61" s="51">
        <f t="shared" si="27"/>
        <v>0.23481023342899676</v>
      </c>
      <c r="I61" s="51">
        <f t="shared" si="27"/>
        <v>0.28392087048604187</v>
      </c>
      <c r="J61" s="51">
        <f t="shared" si="27"/>
        <v>0.30233735938243378</v>
      </c>
      <c r="K61" s="51">
        <f t="shared" si="27"/>
        <v>0.31768443346276032</v>
      </c>
      <c r="L61" s="51">
        <f t="shared" si="27"/>
        <v>0.2992679445663684</v>
      </c>
      <c r="M61" s="17">
        <f t="shared" si="27"/>
        <v>0.23327552602096407</v>
      </c>
      <c r="N61" s="17">
        <f t="shared" si="27"/>
        <v>0.23787964824506211</v>
      </c>
      <c r="O61" s="17">
        <f t="shared" si="27"/>
        <v>0.24248377046916006</v>
      </c>
      <c r="P61" s="17">
        <f t="shared" si="27"/>
        <v>0.33303150754308691</v>
      </c>
      <c r="Q61" s="17">
        <f t="shared" si="27"/>
        <v>0.25169201491735599</v>
      </c>
      <c r="R61" s="17">
        <f t="shared" si="26"/>
        <v>0.17649135192375573</v>
      </c>
      <c r="S61" s="17">
        <f t="shared" si="26"/>
        <v>0.13351954449884129</v>
      </c>
      <c r="T61" s="17">
        <f t="shared" si="26"/>
        <v>4.6041222240979757E-2</v>
      </c>
      <c r="U61" s="17">
        <f t="shared" si="26"/>
        <v>1.5347074080326584E-2</v>
      </c>
      <c r="V61" s="17">
        <f t="shared" si="26"/>
        <v>9.2082444481959517E-3</v>
      </c>
      <c r="W61" s="17">
        <f t="shared" si="26"/>
        <v>0</v>
      </c>
      <c r="X61" s="17">
        <f t="shared" si="26"/>
        <v>0.98835157077303215</v>
      </c>
      <c r="Y61" s="17">
        <f t="shared" si="26"/>
        <v>2.6642520603446953</v>
      </c>
      <c r="Z61" s="17">
        <f t="shared" si="26"/>
        <v>0.96533095965254212</v>
      </c>
    </row>
    <row r="62" spans="1:26" ht="26.25" customHeight="1" x14ac:dyDescent="0.15">
      <c r="A62" s="6" t="s">
        <v>44</v>
      </c>
      <c r="B62" s="17">
        <f t="shared" si="27"/>
        <v>6.9460857287558131</v>
      </c>
      <c r="C62" s="17">
        <f t="shared" si="27"/>
        <v>0.45887751500176494</v>
      </c>
      <c r="D62" s="17">
        <f t="shared" si="27"/>
        <v>0.46501634463389552</v>
      </c>
      <c r="E62" s="17">
        <f t="shared" si="27"/>
        <v>0.44353044092143828</v>
      </c>
      <c r="F62" s="17">
        <f t="shared" si="27"/>
        <v>0.44659985573750366</v>
      </c>
      <c r="G62" s="17">
        <f t="shared" si="27"/>
        <v>0.33456621495111954</v>
      </c>
      <c r="H62" s="51">
        <f t="shared" si="27"/>
        <v>0.39288509645636061</v>
      </c>
      <c r="I62" s="51">
        <f t="shared" si="27"/>
        <v>0.41590570757685053</v>
      </c>
      <c r="J62" s="51">
        <f t="shared" si="27"/>
        <v>0.49877990761061408</v>
      </c>
      <c r="K62" s="51">
        <f t="shared" si="27"/>
        <v>0.49264107797848339</v>
      </c>
      <c r="L62" s="51">
        <f t="shared" si="27"/>
        <v>0.51105756687487536</v>
      </c>
      <c r="M62" s="17">
        <f t="shared" si="27"/>
        <v>0.42357924461701379</v>
      </c>
      <c r="N62" s="17">
        <f t="shared" si="27"/>
        <v>0.34070504458325018</v>
      </c>
      <c r="O62" s="17">
        <f t="shared" si="27"/>
        <v>0.38214214460013196</v>
      </c>
      <c r="P62" s="17">
        <f t="shared" si="27"/>
        <v>0.3790727297840667</v>
      </c>
      <c r="Q62" s="17">
        <f t="shared" si="27"/>
        <v>0.38060743719209933</v>
      </c>
      <c r="R62" s="17">
        <f t="shared" si="26"/>
        <v>0.22099786675670283</v>
      </c>
      <c r="S62" s="17">
        <f t="shared" si="26"/>
        <v>0.18416488896391903</v>
      </c>
      <c r="T62" s="17">
        <f t="shared" si="26"/>
        <v>0.11356834819441673</v>
      </c>
      <c r="U62" s="17">
        <f t="shared" si="26"/>
        <v>4.6041222240979757E-2</v>
      </c>
      <c r="V62" s="17">
        <f t="shared" si="26"/>
        <v>1.0742951856228611E-2</v>
      </c>
      <c r="W62" s="17">
        <f t="shared" si="26"/>
        <v>4.6041222240979758E-3</v>
      </c>
      <c r="X62" s="17">
        <f t="shared" si="26"/>
        <v>1.3674243005570987</v>
      </c>
      <c r="Y62" s="17">
        <f t="shared" si="26"/>
        <v>4.2388618609862032</v>
      </c>
      <c r="Z62" s="17">
        <f t="shared" si="26"/>
        <v>1.3397995672125109</v>
      </c>
    </row>
    <row r="63" spans="1:26" ht="26.25" customHeight="1" x14ac:dyDescent="0.15">
      <c r="A63" s="6" t="s">
        <v>45</v>
      </c>
      <c r="B63" s="17">
        <f t="shared" si="27"/>
        <v>1.9997237526665541</v>
      </c>
      <c r="C63" s="17">
        <f t="shared" si="27"/>
        <v>9.0547737073926854E-2</v>
      </c>
      <c r="D63" s="17">
        <f t="shared" si="27"/>
        <v>0.10589481115425345</v>
      </c>
      <c r="E63" s="17">
        <f t="shared" si="27"/>
        <v>9.9755981522122811E-2</v>
      </c>
      <c r="F63" s="17">
        <f t="shared" si="27"/>
        <v>0.13045012968277597</v>
      </c>
      <c r="G63" s="17">
        <f t="shared" si="27"/>
        <v>0.11203364078638407</v>
      </c>
      <c r="H63" s="51">
        <f t="shared" si="27"/>
        <v>0.10436010374622079</v>
      </c>
      <c r="I63" s="51">
        <f t="shared" si="27"/>
        <v>9.0547737073926854E-2</v>
      </c>
      <c r="J63" s="51">
        <f t="shared" si="27"/>
        <v>8.287420003376357E-2</v>
      </c>
      <c r="K63" s="51">
        <f t="shared" si="27"/>
        <v>0.13351954449884129</v>
      </c>
      <c r="L63" s="51">
        <f t="shared" si="27"/>
        <v>0.14886661857916789</v>
      </c>
      <c r="M63" s="17">
        <f t="shared" si="27"/>
        <v>0.11663776301048204</v>
      </c>
      <c r="N63" s="17">
        <f t="shared" si="27"/>
        <v>0.12584600745867799</v>
      </c>
      <c r="O63" s="17">
        <f t="shared" si="27"/>
        <v>0.13505425190687395</v>
      </c>
      <c r="P63" s="17">
        <f t="shared" si="27"/>
        <v>0.16114427784342913</v>
      </c>
      <c r="Q63" s="17">
        <f t="shared" si="27"/>
        <v>0.12584600745867799</v>
      </c>
      <c r="R63" s="17">
        <f t="shared" si="26"/>
        <v>8.7478322257861549E-2</v>
      </c>
      <c r="S63" s="17">
        <f t="shared" si="26"/>
        <v>7.3665955585567613E-2</v>
      </c>
      <c r="T63" s="17">
        <f t="shared" si="26"/>
        <v>4.1437100016881785E-2</v>
      </c>
      <c r="U63" s="17">
        <f t="shared" si="26"/>
        <v>2.9159440752620509E-2</v>
      </c>
      <c r="V63" s="17">
        <f t="shared" si="26"/>
        <v>4.6041222240979758E-3</v>
      </c>
      <c r="W63" s="17">
        <f t="shared" si="26"/>
        <v>0</v>
      </c>
      <c r="X63" s="17">
        <f t="shared" si="26"/>
        <v>0.29619852975030314</v>
      </c>
      <c r="Y63" s="17">
        <f t="shared" si="26"/>
        <v>1.1801899967771143</v>
      </c>
      <c r="Z63" s="17">
        <f t="shared" si="26"/>
        <v>0.52333522613913663</v>
      </c>
    </row>
    <row r="64" spans="1:26" ht="26.25" customHeight="1" x14ac:dyDescent="0.15">
      <c r="A64" s="6" t="s">
        <v>46</v>
      </c>
      <c r="B64" s="17">
        <f t="shared" si="27"/>
        <v>1.7649135192375573</v>
      </c>
      <c r="C64" s="17">
        <f t="shared" si="27"/>
        <v>0.10129068893015547</v>
      </c>
      <c r="D64" s="17">
        <f t="shared" si="27"/>
        <v>8.9013029665894194E-2</v>
      </c>
      <c r="E64" s="17">
        <f t="shared" si="27"/>
        <v>9.2082444481959513E-2</v>
      </c>
      <c r="F64" s="17">
        <f t="shared" si="27"/>
        <v>6.7527125953436976E-2</v>
      </c>
      <c r="G64" s="17">
        <f t="shared" si="27"/>
        <v>5.6784174097208366E-2</v>
      </c>
      <c r="H64" s="51">
        <f t="shared" si="27"/>
        <v>8.440890744179623E-2</v>
      </c>
      <c r="I64" s="51">
        <f t="shared" si="27"/>
        <v>0.10282539633818813</v>
      </c>
      <c r="J64" s="51">
        <f t="shared" si="27"/>
        <v>0.11049893337835141</v>
      </c>
      <c r="K64" s="51">
        <f t="shared" si="27"/>
        <v>9.0547737073926854E-2</v>
      </c>
      <c r="L64" s="51">
        <f t="shared" si="27"/>
        <v>0.11049893337835141</v>
      </c>
      <c r="M64" s="17">
        <f t="shared" si="27"/>
        <v>9.2082444481959513E-2</v>
      </c>
      <c r="N64" s="17">
        <f t="shared" si="27"/>
        <v>9.9755981522122811E-2</v>
      </c>
      <c r="O64" s="17">
        <f t="shared" si="27"/>
        <v>0.10589481115425345</v>
      </c>
      <c r="P64" s="17">
        <f t="shared" si="27"/>
        <v>0.14119308153900459</v>
      </c>
      <c r="Q64" s="17">
        <f t="shared" si="27"/>
        <v>0.12891542227474331</v>
      </c>
      <c r="R64" s="17">
        <f t="shared" si="26"/>
        <v>7.8270077809665592E-2</v>
      </c>
      <c r="S64" s="17">
        <f t="shared" si="26"/>
        <v>5.6784174097208366E-2</v>
      </c>
      <c r="T64" s="17">
        <f t="shared" si="26"/>
        <v>7.3665955585567613E-2</v>
      </c>
      <c r="U64" s="17">
        <f t="shared" si="26"/>
        <v>4.1437100016881785E-2</v>
      </c>
      <c r="V64" s="17">
        <f t="shared" si="26"/>
        <v>2.6090025936555197E-2</v>
      </c>
      <c r="W64" s="17">
        <f t="shared" si="26"/>
        <v>1.5347074080326584E-2</v>
      </c>
      <c r="X64" s="17">
        <f t="shared" si="26"/>
        <v>0.28238616307800918</v>
      </c>
      <c r="Y64" s="17">
        <f t="shared" si="26"/>
        <v>0.92082444481959513</v>
      </c>
      <c r="Z64" s="17">
        <f t="shared" si="26"/>
        <v>0.56170291133995298</v>
      </c>
    </row>
    <row r="65" spans="1:28" ht="26.25" customHeight="1" x14ac:dyDescent="0.15">
      <c r="A65" s="6" t="s">
        <v>47</v>
      </c>
      <c r="B65" s="17">
        <f t="shared" si="27"/>
        <v>1.9767031415460643</v>
      </c>
      <c r="C65" s="17">
        <f t="shared" si="27"/>
        <v>0.11970717782654736</v>
      </c>
      <c r="D65" s="17">
        <f t="shared" si="27"/>
        <v>0.11049893337835141</v>
      </c>
      <c r="E65" s="17">
        <f t="shared" si="27"/>
        <v>0.11356834819441673</v>
      </c>
      <c r="F65" s="17">
        <f t="shared" si="27"/>
        <v>9.5151859298024832E-2</v>
      </c>
      <c r="G65" s="17">
        <f t="shared" si="27"/>
        <v>8.440890744179623E-2</v>
      </c>
      <c r="H65" s="51">
        <f t="shared" si="27"/>
        <v>0.14272778894703725</v>
      </c>
      <c r="I65" s="51">
        <f t="shared" si="27"/>
        <v>0.12891542227474331</v>
      </c>
      <c r="J65" s="51">
        <f t="shared" si="27"/>
        <v>0.13658895931490661</v>
      </c>
      <c r="K65" s="51">
        <f t="shared" si="27"/>
        <v>0.12584600745867799</v>
      </c>
      <c r="L65" s="51">
        <f t="shared" si="27"/>
        <v>0.14272778894703725</v>
      </c>
      <c r="M65" s="17">
        <f t="shared" si="27"/>
        <v>0.10589481115425345</v>
      </c>
      <c r="N65" s="17">
        <f t="shared" si="27"/>
        <v>0.11049893337835141</v>
      </c>
      <c r="O65" s="17">
        <f t="shared" si="27"/>
        <v>0.13505425190687395</v>
      </c>
      <c r="P65" s="17">
        <f t="shared" si="27"/>
        <v>0.14579720376310257</v>
      </c>
      <c r="Q65" s="17">
        <f t="shared" si="27"/>
        <v>0.11510305560244939</v>
      </c>
      <c r="R65" s="17">
        <f t="shared" si="26"/>
        <v>5.9853588913273678E-2</v>
      </c>
      <c r="S65" s="17">
        <f t="shared" si="26"/>
        <v>4.9110637057045076E-2</v>
      </c>
      <c r="T65" s="17">
        <f t="shared" si="26"/>
        <v>3.3763562976718488E-2</v>
      </c>
      <c r="U65" s="17">
        <f t="shared" si="26"/>
        <v>1.3812366672293927E-2</v>
      </c>
      <c r="V65" s="17">
        <f t="shared" si="26"/>
        <v>3.0694148160653172E-3</v>
      </c>
      <c r="W65" s="17">
        <f t="shared" si="26"/>
        <v>4.6041222240979758E-3</v>
      </c>
      <c r="X65" s="17">
        <f t="shared" si="26"/>
        <v>0.34377445939931556</v>
      </c>
      <c r="Y65" s="17">
        <f t="shared" si="26"/>
        <v>1.2078147301217024</v>
      </c>
      <c r="Z65" s="17">
        <f t="shared" si="26"/>
        <v>0.42511395202504643</v>
      </c>
    </row>
    <row r="66" spans="1:28" ht="26.25" customHeight="1" x14ac:dyDescent="0.15">
      <c r="A66" s="6" t="s">
        <v>48</v>
      </c>
      <c r="B66" s="17">
        <f t="shared" si="27"/>
        <v>4.8558142390153316</v>
      </c>
      <c r="C66" s="17">
        <f t="shared" si="27"/>
        <v>0.22713669638883346</v>
      </c>
      <c r="D66" s="17">
        <f t="shared" si="27"/>
        <v>0.28085145566997649</v>
      </c>
      <c r="E66" s="17">
        <f t="shared" si="27"/>
        <v>0.26550438158964995</v>
      </c>
      <c r="F66" s="17">
        <f t="shared" si="27"/>
        <v>0.27317791862981322</v>
      </c>
      <c r="G66" s="17">
        <f t="shared" si="27"/>
        <v>0.22713669638883346</v>
      </c>
      <c r="H66" s="51">
        <f t="shared" si="27"/>
        <v>0.24248377046916006</v>
      </c>
      <c r="I66" s="51">
        <f t="shared" si="27"/>
        <v>0.26857379640571521</v>
      </c>
      <c r="J66" s="51">
        <f t="shared" si="27"/>
        <v>0.29312911493423777</v>
      </c>
      <c r="K66" s="51">
        <f t="shared" si="27"/>
        <v>0.28699028530210713</v>
      </c>
      <c r="L66" s="51">
        <f t="shared" si="27"/>
        <v>0.34070504458325018</v>
      </c>
      <c r="M66" s="17">
        <f t="shared" si="27"/>
        <v>0.33610092235915223</v>
      </c>
      <c r="N66" s="17">
        <f t="shared" si="27"/>
        <v>0.30233735938243378</v>
      </c>
      <c r="O66" s="17">
        <f t="shared" si="27"/>
        <v>0.37139919274390337</v>
      </c>
      <c r="P66" s="17">
        <f t="shared" si="27"/>
        <v>0.36679507051980542</v>
      </c>
      <c r="Q66" s="17">
        <f t="shared" si="27"/>
        <v>0.29466382234227045</v>
      </c>
      <c r="R66" s="17">
        <f t="shared" si="26"/>
        <v>0.19030371859604966</v>
      </c>
      <c r="S66" s="17">
        <f t="shared" si="26"/>
        <v>0.13965837413097193</v>
      </c>
      <c r="T66" s="17">
        <f t="shared" si="26"/>
        <v>8.1339492625730911E-2</v>
      </c>
      <c r="U66" s="17">
        <f t="shared" si="26"/>
        <v>5.3714759281143047E-2</v>
      </c>
      <c r="V66" s="17">
        <f t="shared" si="26"/>
        <v>1.3812366672293927E-2</v>
      </c>
      <c r="W66" s="17">
        <f t="shared" si="26"/>
        <v>0</v>
      </c>
      <c r="X66" s="17">
        <f t="shared" si="26"/>
        <v>0.77349253364845993</v>
      </c>
      <c r="Y66" s="17">
        <f t="shared" si="26"/>
        <v>2.9420341011986064</v>
      </c>
      <c r="Z66" s="17">
        <f t="shared" si="26"/>
        <v>1.1402876041682652</v>
      </c>
    </row>
    <row r="67" spans="1:28" ht="26.25" customHeight="1" x14ac:dyDescent="0.15">
      <c r="A67" s="6" t="s">
        <v>49</v>
      </c>
      <c r="B67" s="17">
        <f t="shared" si="27"/>
        <v>6.9353427768995832</v>
      </c>
      <c r="C67" s="17">
        <f t="shared" si="27"/>
        <v>0.38674626682422997</v>
      </c>
      <c r="D67" s="17">
        <f t="shared" si="27"/>
        <v>0.36219094829570742</v>
      </c>
      <c r="E67" s="17">
        <f t="shared" si="27"/>
        <v>0.33763562976718492</v>
      </c>
      <c r="F67" s="17">
        <f t="shared" si="27"/>
        <v>0.40055863349652387</v>
      </c>
      <c r="G67" s="17">
        <f t="shared" si="27"/>
        <v>0.41744041498488316</v>
      </c>
      <c r="H67" s="51">
        <f t="shared" si="27"/>
        <v>0.38060743719209933</v>
      </c>
      <c r="I67" s="51">
        <f t="shared" si="27"/>
        <v>0.45427339277766693</v>
      </c>
      <c r="J67" s="51">
        <f t="shared" si="27"/>
        <v>0.44353044092143828</v>
      </c>
      <c r="K67" s="51">
        <f t="shared" si="27"/>
        <v>0.47575929649012422</v>
      </c>
      <c r="L67" s="51">
        <f t="shared" si="27"/>
        <v>0.55402937429978971</v>
      </c>
      <c r="M67" s="17">
        <f t="shared" si="27"/>
        <v>0.44813456314553629</v>
      </c>
      <c r="N67" s="17">
        <f t="shared" si="27"/>
        <v>0.49571049279454871</v>
      </c>
      <c r="O67" s="17">
        <f t="shared" si="27"/>
        <v>0.42971807424914438</v>
      </c>
      <c r="P67" s="17">
        <f t="shared" si="27"/>
        <v>0.40362804831258925</v>
      </c>
      <c r="Q67" s="17">
        <f t="shared" si="27"/>
        <v>0.32382326309489096</v>
      </c>
      <c r="R67" s="17">
        <f t="shared" si="26"/>
        <v>0.20718550008440892</v>
      </c>
      <c r="S67" s="17">
        <f t="shared" si="26"/>
        <v>0.21639374453260485</v>
      </c>
      <c r="T67" s="17">
        <f t="shared" si="26"/>
        <v>0.13198483709080863</v>
      </c>
      <c r="U67" s="17">
        <f t="shared" si="26"/>
        <v>5.3714759281143047E-2</v>
      </c>
      <c r="V67" s="17">
        <f t="shared" si="26"/>
        <v>1.0742951856228611E-2</v>
      </c>
      <c r="W67" s="17">
        <f t="shared" si="26"/>
        <v>1.5347074080326586E-3</v>
      </c>
      <c r="X67" s="17">
        <f t="shared" si="26"/>
        <v>1.0865728448871224</v>
      </c>
      <c r="Y67" s="17">
        <f t="shared" si="26"/>
        <v>4.4997621203517548</v>
      </c>
      <c r="Z67" s="17">
        <f t="shared" si="26"/>
        <v>1.3490078116607069</v>
      </c>
    </row>
    <row r="68" spans="1:28" ht="26.25" customHeight="1" x14ac:dyDescent="0.15">
      <c r="A68" s="6" t="s">
        <v>50</v>
      </c>
      <c r="B68" s="17">
        <f t="shared" si="27"/>
        <v>5.3837535873785658</v>
      </c>
      <c r="C68" s="17">
        <f t="shared" si="27"/>
        <v>0.29466382234227045</v>
      </c>
      <c r="D68" s="17">
        <f t="shared" si="27"/>
        <v>0.28699028530210713</v>
      </c>
      <c r="E68" s="17">
        <f t="shared" si="27"/>
        <v>0.30847618901456442</v>
      </c>
      <c r="F68" s="17">
        <f t="shared" si="27"/>
        <v>0.28238616307800918</v>
      </c>
      <c r="G68" s="17">
        <f t="shared" si="27"/>
        <v>0.27624733344587854</v>
      </c>
      <c r="H68" s="51">
        <f t="shared" si="27"/>
        <v>0.26703908899768258</v>
      </c>
      <c r="I68" s="51">
        <f t="shared" si="27"/>
        <v>0.2992679445663684</v>
      </c>
      <c r="J68" s="51">
        <f t="shared" si="27"/>
        <v>0.3790727297840667</v>
      </c>
      <c r="K68" s="51">
        <f t="shared" si="27"/>
        <v>0.40055863349652387</v>
      </c>
      <c r="L68" s="51">
        <f t="shared" si="27"/>
        <v>0.38674626682422997</v>
      </c>
      <c r="M68" s="17">
        <f t="shared" si="27"/>
        <v>0.32689267791095628</v>
      </c>
      <c r="N68" s="17">
        <f t="shared" si="27"/>
        <v>0.28392087048604187</v>
      </c>
      <c r="O68" s="17">
        <f t="shared" si="27"/>
        <v>0.31768443346276032</v>
      </c>
      <c r="P68" s="17">
        <f t="shared" si="27"/>
        <v>0.43125278165717701</v>
      </c>
      <c r="Q68" s="17">
        <f t="shared" si="27"/>
        <v>0.30387206679046641</v>
      </c>
      <c r="R68" s="17">
        <f t="shared" si="26"/>
        <v>0.23327552602096407</v>
      </c>
      <c r="S68" s="17">
        <f t="shared" si="26"/>
        <v>0.1550054482112985</v>
      </c>
      <c r="T68" s="17">
        <f t="shared" si="26"/>
        <v>9.9755981522122811E-2</v>
      </c>
      <c r="U68" s="17">
        <f t="shared" si="26"/>
        <v>3.9902392608849126E-2</v>
      </c>
      <c r="V68" s="17">
        <f t="shared" si="26"/>
        <v>7.6735370401632922E-3</v>
      </c>
      <c r="W68" s="17">
        <f t="shared" si="26"/>
        <v>3.0694148160653172E-3</v>
      </c>
      <c r="X68" s="17">
        <f t="shared" si="26"/>
        <v>0.89013029665894194</v>
      </c>
      <c r="Y68" s="17">
        <f t="shared" si="26"/>
        <v>3.219816142052518</v>
      </c>
      <c r="Z68" s="17">
        <f t="shared" si="26"/>
        <v>1.2738071486671065</v>
      </c>
    </row>
    <row r="69" spans="1:28" ht="26.25" customHeight="1" x14ac:dyDescent="0.15">
      <c r="A69" s="6" t="s">
        <v>51</v>
      </c>
      <c r="B69" s="17">
        <f t="shared" si="27"/>
        <v>8.0495403551312954</v>
      </c>
      <c r="C69" s="17">
        <f t="shared" si="27"/>
        <v>0.60467471876486756</v>
      </c>
      <c r="D69" s="17">
        <f t="shared" si="27"/>
        <v>0.88859558925090931</v>
      </c>
      <c r="E69" s="17">
        <f t="shared" si="27"/>
        <v>0.84562378182599496</v>
      </c>
      <c r="F69" s="17">
        <f t="shared" si="27"/>
        <v>0.5356128854033978</v>
      </c>
      <c r="G69" s="17">
        <f t="shared" si="27"/>
        <v>0.30080265197440109</v>
      </c>
      <c r="H69" s="51">
        <f t="shared" si="27"/>
        <v>0.24248377046916006</v>
      </c>
      <c r="I69" s="51">
        <f t="shared" si="27"/>
        <v>0.40823217053668714</v>
      </c>
      <c r="J69" s="51">
        <f t="shared" si="27"/>
        <v>0.73972897067174137</v>
      </c>
      <c r="K69" s="51">
        <f t="shared" si="27"/>
        <v>0.97146978928467287</v>
      </c>
      <c r="L69" s="51">
        <f t="shared" si="27"/>
        <v>0.78270077809665595</v>
      </c>
      <c r="M69" s="17">
        <f t="shared" si="27"/>
        <v>0.52333522613913663</v>
      </c>
      <c r="N69" s="17">
        <f t="shared" si="27"/>
        <v>0.3499132890314462</v>
      </c>
      <c r="O69" s="17">
        <f t="shared" si="27"/>
        <v>0.26550438158964995</v>
      </c>
      <c r="P69" s="17">
        <f t="shared" si="27"/>
        <v>0.22713669638883346</v>
      </c>
      <c r="Q69" s="17">
        <f t="shared" si="27"/>
        <v>0.15807486302736382</v>
      </c>
      <c r="R69" s="17">
        <f t="shared" si="26"/>
        <v>7.3665955585567613E-2</v>
      </c>
      <c r="S69" s="17">
        <f t="shared" si="26"/>
        <v>8.9013029665894194E-2</v>
      </c>
      <c r="T69" s="17">
        <f t="shared" si="26"/>
        <v>3.2228855568685828E-2</v>
      </c>
      <c r="U69" s="17">
        <f t="shared" si="26"/>
        <v>9.2082444481959517E-3</v>
      </c>
      <c r="V69" s="17">
        <f t="shared" si="26"/>
        <v>1.5347074080326586E-3</v>
      </c>
      <c r="W69" s="17">
        <f t="shared" si="26"/>
        <v>0</v>
      </c>
      <c r="X69" s="17">
        <f>X33/$B$34*100</f>
        <v>2.3388940898417716</v>
      </c>
      <c r="Y69" s="17">
        <f t="shared" si="26"/>
        <v>5.1197839131969491</v>
      </c>
      <c r="Z69" s="17">
        <f t="shared" si="26"/>
        <v>0.59086235209257354</v>
      </c>
    </row>
    <row r="70" spans="1:28" s="19" customFormat="1" ht="26.25" customHeight="1" x14ac:dyDescent="0.15">
      <c r="A70" s="18" t="s">
        <v>56</v>
      </c>
      <c r="B70" s="20">
        <v>100</v>
      </c>
      <c r="C70" s="21">
        <f t="shared" si="27"/>
        <v>6.2907656655258677</v>
      </c>
      <c r="D70" s="21">
        <f t="shared" si="27"/>
        <v>6.9000445065148321</v>
      </c>
      <c r="E70" s="21">
        <f t="shared" si="27"/>
        <v>6.4227505026166769</v>
      </c>
      <c r="F70" s="21">
        <f t="shared" si="27"/>
        <v>5.6952991912091955</v>
      </c>
      <c r="G70" s="21">
        <f t="shared" si="27"/>
        <v>4.9279454871928667</v>
      </c>
      <c r="H70" s="52">
        <f t="shared" si="27"/>
        <v>5.3208305836492276</v>
      </c>
      <c r="I70" s="52">
        <f t="shared" si="27"/>
        <v>6.3398763025829128</v>
      </c>
      <c r="J70" s="52">
        <f t="shared" si="27"/>
        <v>7.1563406436562866</v>
      </c>
      <c r="K70" s="52">
        <f t="shared" si="27"/>
        <v>7.4448656363664263</v>
      </c>
      <c r="L70" s="52">
        <f t="shared" si="27"/>
        <v>7.5415522030724835</v>
      </c>
      <c r="M70" s="21">
        <f t="shared" si="27"/>
        <v>6.1403643395386664</v>
      </c>
      <c r="N70" s="21">
        <f t="shared" si="27"/>
        <v>5.4712319096364279</v>
      </c>
      <c r="O70" s="21">
        <f t="shared" si="27"/>
        <v>5.3914271244187297</v>
      </c>
      <c r="P70" s="21">
        <f t="shared" si="27"/>
        <v>5.8840682023972128</v>
      </c>
      <c r="Q70" s="21">
        <f t="shared" si="27"/>
        <v>4.6394204944827262</v>
      </c>
      <c r="R70" s="21">
        <f t="shared" si="26"/>
        <v>3.219816142052518</v>
      </c>
      <c r="S70" s="21">
        <f t="shared" si="26"/>
        <v>2.6765297196089564</v>
      </c>
      <c r="T70" s="21">
        <f t="shared" si="26"/>
        <v>1.6037692413941282</v>
      </c>
      <c r="U70" s="21">
        <f t="shared" si="26"/>
        <v>0.67680596694240236</v>
      </c>
      <c r="V70" s="21">
        <f t="shared" si="26"/>
        <v>0.20872020749244158</v>
      </c>
      <c r="W70" s="21">
        <f t="shared" si="26"/>
        <v>4.7575929649012416E-2</v>
      </c>
      <c r="X70" s="21">
        <f t="shared" si="26"/>
        <v>19.613560674657375</v>
      </c>
      <c r="Y70" s="21">
        <f t="shared" si="26"/>
        <v>61.429733421323228</v>
      </c>
      <c r="Z70" s="21">
        <f t="shared" si="26"/>
        <v>18.956705904019401</v>
      </c>
      <c r="AB70" s="29"/>
    </row>
    <row r="71" spans="1:28" x14ac:dyDescent="0.15">
      <c r="A71" s="13"/>
      <c r="B71" s="4"/>
      <c r="C71" s="4"/>
      <c r="D71" s="4"/>
      <c r="E71" s="4"/>
      <c r="F71" s="4"/>
      <c r="G71" s="4"/>
      <c r="H71" s="5"/>
      <c r="I71" s="5"/>
      <c r="J71" s="5"/>
      <c r="K71" s="5"/>
      <c r="L71" s="5"/>
      <c r="M71" s="4"/>
      <c r="N71" s="4"/>
      <c r="O71" s="4"/>
      <c r="Z71" s="32" t="s">
        <v>65</v>
      </c>
    </row>
    <row r="72" spans="1:28" x14ac:dyDescent="0.15">
      <c r="N72" s="4"/>
      <c r="O72" s="4"/>
      <c r="Z72" s="16" t="s">
        <v>25</v>
      </c>
    </row>
  </sheetData>
  <mergeCells count="7">
    <mergeCell ref="D1:E1"/>
    <mergeCell ref="X3:Z3"/>
    <mergeCell ref="X39:Z39"/>
    <mergeCell ref="B3:B4"/>
    <mergeCell ref="A3:A4"/>
    <mergeCell ref="B39:B40"/>
    <mergeCell ref="A39:A40"/>
  </mergeCells>
  <phoneticPr fontId="5"/>
  <printOptions horizontalCentered="1" verticalCentered="1"/>
  <pageMargins left="0.25" right="0.25" top="0.75" bottom="0.75" header="0.3" footer="0.3"/>
  <pageSetup paperSize="9" scale="57" fitToHeight="0" orientation="landscape" r:id="rId1"/>
  <rowBreaks count="1" manualBreakCount="1">
    <brk id="36" max="25" man="1"/>
  </rowBreaks>
  <colBreaks count="1" manualBreakCount="1">
    <brk id="26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R2.7</vt:lpstr>
      <vt:lpstr>R2.7!Print_Area</vt:lpstr>
      <vt:lpstr>R2.7!Print_Titles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2010059</dc:creator>
  <cp:lastModifiedBy>tomilg1052</cp:lastModifiedBy>
  <cp:lastPrinted>2020-08-03T07:29:07Z</cp:lastPrinted>
  <dcterms:created xsi:type="dcterms:W3CDTF">2011-11-07T01:48:53Z</dcterms:created>
  <dcterms:modified xsi:type="dcterms:W3CDTF">2023-01-31T23:59:56Z</dcterms:modified>
</cp:coreProperties>
</file>