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2.2" sheetId="1" r:id="rId1"/>
  </sheets>
  <definedNames>
    <definedName name="_xlnm.Print_Area" localSheetId="0">'R2.2'!$A$1:$Z$72</definedName>
    <definedName name="_xlnm.Print_Titles" localSheetId="0">'R2.2'!$A:$A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<sst xmlns="http://schemas.openxmlformats.org/spreadsheetml/2006/main" count="125" uniqueCount="67">
  <si>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</si>
  <si>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</si>
  <si>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</si>
  <si>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</si>
  <si>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</si>
  <si>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</si>
  <si>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</si>
  <si>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</si>
  <si>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</si>
  <si>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</si>
  <si>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</si>
  <si>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</si>
  <si>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</si>
  <si>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</si>
  <si>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</si>
  <si>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</si>
  <si>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</si>
  <si>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</si>
  <si>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</si>
  <si>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</si>
  <si>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</si>
  <si>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</si>
  <si>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</si>
  <si>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</si>
  <si>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</si>
  <si>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</si>
  <si>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</si>
  <si>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</si>
  <si>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</si>
  <si>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</si>
  <si>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</si>
  <si>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</si>
  <si>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</si>
  <si>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</si>
  <si>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</si>
  <si>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</si>
  <si>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</si>
  <si>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</si>
  <si>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</si>
  <si>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</si>
  <si>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</si>
  <si>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</si>
  <si>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</si>
  <si>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</si>
  <si>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</si>
  <si>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</si>
  <si>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</si>
  <si>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</si>
  <si>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</si>
  <si>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</si>
  <si>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</si>
  <si>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</si>
  <si>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</si>
  <si>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</si>
  <si>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</si>
  <si>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</si>
  <si>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</si>
  <si>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</si>
  <si>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</si>
  <si>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</si>
  <si>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</si>
  <si>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</si>
  <si>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</si>
  <si>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</si>
  <si>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</si>
  <si>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担当：商工観光課 産業・統計班</t>
  </si>
  <si>
    <r>
      <t>（令和２年２月29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</si>
</sst>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46" fillId="0" borderId="0" xfId="0" applyNumberFormat="1" applyFont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view="pageBreakPreview" zoomScale="75" zoomScaleNormal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D1" sqref="D1:E1"/>
    </sheetView>
  </sheetViews>
  <sheetFormatPr defaultColWidth="9.140625" defaultRowHeight="15"/>
  <cols>
    <col min="1" max="1" width="12.00390625" style="2" customWidth="1"/>
    <col min="2" max="26" width="9.140625" style="2" customWidth="1"/>
    <col min="27" max="27" width="10.140625" style="2" customWidth="1"/>
    <col min="28" max="28" width="9.00390625" style="30" customWidth="1"/>
    <col min="29" max="16384" width="9.00390625" style="2" customWidth="1"/>
  </cols>
  <sheetData>
    <row r="1" spans="1:28" ht="30" customHeight="1">
      <c r="A1" s="1" t="s">
        <v>0</v>
      </c>
      <c r="D1" s="40">
        <f>SUM(X34:Z34)</f>
        <v>64913</v>
      </c>
      <c r="E1" s="40"/>
      <c r="F1" s="21"/>
      <c r="AB1" s="29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3" t="s">
        <v>66</v>
      </c>
      <c r="Z2" s="2" t="s">
        <v>1</v>
      </c>
    </row>
    <row r="3" spans="1:26" ht="18.75" customHeight="1">
      <c r="A3" s="46" t="s">
        <v>27</v>
      </c>
      <c r="B3" s="44" t="s">
        <v>28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41" t="s">
        <v>2</v>
      </c>
      <c r="Y3" s="42"/>
      <c r="Z3" s="43"/>
    </row>
    <row r="4" spans="1:26" ht="30.75" customHeight="1">
      <c r="A4" s="46"/>
      <c r="B4" s="45"/>
      <c r="C4" s="27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28" t="s">
        <v>18</v>
      </c>
      <c r="S4" s="28" t="s">
        <v>19</v>
      </c>
      <c r="T4" s="28" t="s">
        <v>20</v>
      </c>
      <c r="U4" s="28" t="s">
        <v>21</v>
      </c>
      <c r="V4" s="28" t="s">
        <v>22</v>
      </c>
      <c r="W4" s="28" t="s">
        <v>23</v>
      </c>
      <c r="X4" s="7" t="s">
        <v>24</v>
      </c>
      <c r="Y4" s="8" t="s">
        <v>57</v>
      </c>
      <c r="Z4" s="7" t="s">
        <v>58</v>
      </c>
    </row>
    <row r="5" spans="1:28" ht="26.25" customHeight="1">
      <c r="A5" s="9" t="s">
        <v>52</v>
      </c>
      <c r="B5" s="10">
        <f aca="true" t="shared" si="0" ref="B5:B11">SUM(C5:W5)</f>
        <v>6618</v>
      </c>
      <c r="C5" s="32">
        <v>434</v>
      </c>
      <c r="D5" s="32">
        <v>483</v>
      </c>
      <c r="E5" s="32">
        <v>371</v>
      </c>
      <c r="F5" s="32">
        <v>375</v>
      </c>
      <c r="G5" s="32">
        <v>356</v>
      </c>
      <c r="H5" s="32">
        <v>381</v>
      </c>
      <c r="I5" s="32">
        <v>510</v>
      </c>
      <c r="J5" s="32">
        <v>483</v>
      </c>
      <c r="K5" s="32">
        <v>486</v>
      </c>
      <c r="L5" s="12">
        <v>471</v>
      </c>
      <c r="M5" s="32">
        <v>436</v>
      </c>
      <c r="N5" s="32">
        <v>407</v>
      </c>
      <c r="O5" s="32">
        <v>331</v>
      </c>
      <c r="P5" s="32">
        <v>395</v>
      </c>
      <c r="Q5" s="32">
        <v>249</v>
      </c>
      <c r="R5" s="32">
        <v>175</v>
      </c>
      <c r="S5" s="32">
        <v>143</v>
      </c>
      <c r="T5" s="32">
        <v>90</v>
      </c>
      <c r="U5" s="32">
        <v>26</v>
      </c>
      <c r="V5" s="32">
        <v>14</v>
      </c>
      <c r="W5" s="12">
        <v>2</v>
      </c>
      <c r="X5" s="11">
        <f>SUM($C5:$E5)</f>
        <v>1288</v>
      </c>
      <c r="Y5" s="34">
        <f aca="true" t="shared" si="1" ref="Y5:Y11">SUM(F5:O5)</f>
        <v>4236</v>
      </c>
      <c r="Z5" s="34">
        <f aca="true" t="shared" si="2" ref="Z5:Z11">SUM(P5:W5)</f>
        <v>1094</v>
      </c>
      <c r="AA5" s="39">
        <f>SUM(X5:Z5)</f>
        <v>6618</v>
      </c>
      <c r="AB5" s="29" t="str">
        <f>IF(B5=AA5," ","miss")</f>
        <v> </v>
      </c>
    </row>
    <row r="6" spans="1:28" ht="26.25" customHeight="1">
      <c r="A6" s="9" t="s">
        <v>29</v>
      </c>
      <c r="B6" s="10">
        <f t="shared" si="0"/>
        <v>1141</v>
      </c>
      <c r="C6" s="32">
        <v>75</v>
      </c>
      <c r="D6" s="32">
        <v>68</v>
      </c>
      <c r="E6" s="32">
        <v>52</v>
      </c>
      <c r="F6" s="32">
        <v>53</v>
      </c>
      <c r="G6" s="32">
        <v>61</v>
      </c>
      <c r="H6" s="32">
        <v>70</v>
      </c>
      <c r="I6" s="32">
        <v>106</v>
      </c>
      <c r="J6" s="32">
        <v>89</v>
      </c>
      <c r="K6" s="32">
        <v>83</v>
      </c>
      <c r="L6" s="32">
        <v>68</v>
      </c>
      <c r="M6" s="32">
        <v>61</v>
      </c>
      <c r="N6" s="32">
        <v>41</v>
      </c>
      <c r="O6" s="32">
        <v>57</v>
      </c>
      <c r="P6" s="32">
        <v>63</v>
      </c>
      <c r="Q6" s="32">
        <v>54</v>
      </c>
      <c r="R6" s="32">
        <v>64</v>
      </c>
      <c r="S6" s="32">
        <v>42</v>
      </c>
      <c r="T6" s="32">
        <v>22</v>
      </c>
      <c r="U6" s="32">
        <v>6</v>
      </c>
      <c r="V6" s="32">
        <v>5</v>
      </c>
      <c r="W6" s="12">
        <v>1</v>
      </c>
      <c r="X6" s="11">
        <f>SUM($C6:$E6)</f>
        <v>195</v>
      </c>
      <c r="Y6" s="11">
        <f t="shared" si="1"/>
        <v>689</v>
      </c>
      <c r="Z6" s="11">
        <f t="shared" si="2"/>
        <v>257</v>
      </c>
      <c r="AA6" s="39">
        <f aca="true" t="shared" si="3" ref="AA6:AA34">SUM(X6:Z6)</f>
        <v>1141</v>
      </c>
      <c r="AB6" s="29"/>
    </row>
    <row r="7" spans="1:28" ht="26.25" customHeight="1">
      <c r="A7" s="38" t="s">
        <v>60</v>
      </c>
      <c r="B7" s="10">
        <f t="shared" si="0"/>
        <v>1116</v>
      </c>
      <c r="C7" s="32">
        <v>124</v>
      </c>
      <c r="D7" s="32">
        <v>113</v>
      </c>
      <c r="E7" s="12">
        <v>93</v>
      </c>
      <c r="F7" s="32">
        <v>79</v>
      </c>
      <c r="G7" s="32">
        <v>40</v>
      </c>
      <c r="H7" s="32">
        <v>60</v>
      </c>
      <c r="I7" s="32">
        <v>114</v>
      </c>
      <c r="J7" s="32">
        <v>99</v>
      </c>
      <c r="K7" s="32">
        <v>112</v>
      </c>
      <c r="L7" s="12">
        <v>89</v>
      </c>
      <c r="M7" s="32">
        <v>66</v>
      </c>
      <c r="N7" s="32">
        <v>33</v>
      </c>
      <c r="O7" s="32">
        <v>22</v>
      </c>
      <c r="P7" s="32">
        <v>21</v>
      </c>
      <c r="Q7" s="32">
        <v>20</v>
      </c>
      <c r="R7" s="32">
        <v>12</v>
      </c>
      <c r="S7" s="32">
        <v>14</v>
      </c>
      <c r="T7" s="32">
        <v>4</v>
      </c>
      <c r="U7" s="32">
        <v>1</v>
      </c>
      <c r="V7" s="32">
        <v>0</v>
      </c>
      <c r="W7" s="12">
        <v>0</v>
      </c>
      <c r="X7" s="11">
        <f aca="true" t="shared" si="4" ref="X7:X33">SUM($C7:$E7)</f>
        <v>330</v>
      </c>
      <c r="Y7" s="11">
        <f t="shared" si="1"/>
        <v>714</v>
      </c>
      <c r="Z7" s="11">
        <f t="shared" si="2"/>
        <v>72</v>
      </c>
      <c r="AA7" s="39">
        <f t="shared" si="3"/>
        <v>1116</v>
      </c>
      <c r="AB7" s="29" t="str">
        <f aca="true" t="shared" si="5" ref="AB7:AB34">IF(B7=AA7," ","miss")</f>
        <v> </v>
      </c>
    </row>
    <row r="8" spans="1:28" ht="26.25" customHeight="1">
      <c r="A8" s="38" t="s">
        <v>61</v>
      </c>
      <c r="B8" s="10">
        <f t="shared" si="0"/>
        <v>1527</v>
      </c>
      <c r="C8" s="32">
        <v>178</v>
      </c>
      <c r="D8" s="32">
        <v>170</v>
      </c>
      <c r="E8" s="32">
        <v>122</v>
      </c>
      <c r="F8" s="32">
        <v>89</v>
      </c>
      <c r="G8" s="32">
        <v>56</v>
      </c>
      <c r="H8" s="32">
        <v>95</v>
      </c>
      <c r="I8" s="32">
        <v>113</v>
      </c>
      <c r="J8" s="32">
        <v>147</v>
      </c>
      <c r="K8" s="32">
        <v>170</v>
      </c>
      <c r="L8" s="32">
        <v>147</v>
      </c>
      <c r="M8" s="32">
        <v>88</v>
      </c>
      <c r="N8" s="32">
        <v>33</v>
      </c>
      <c r="O8" s="32">
        <v>28</v>
      </c>
      <c r="P8" s="32">
        <v>30</v>
      </c>
      <c r="Q8" s="32">
        <v>25</v>
      </c>
      <c r="R8" s="32">
        <v>16</v>
      </c>
      <c r="S8" s="32">
        <v>12</v>
      </c>
      <c r="T8" s="32">
        <v>7</v>
      </c>
      <c r="U8" s="32">
        <v>1</v>
      </c>
      <c r="V8" s="32">
        <v>0</v>
      </c>
      <c r="W8" s="12">
        <v>0</v>
      </c>
      <c r="X8" s="11">
        <f t="shared" si="4"/>
        <v>470</v>
      </c>
      <c r="Y8" s="11">
        <f t="shared" si="1"/>
        <v>966</v>
      </c>
      <c r="Z8" s="11">
        <f t="shared" si="2"/>
        <v>91</v>
      </c>
      <c r="AA8" s="39">
        <f t="shared" si="3"/>
        <v>1527</v>
      </c>
      <c r="AB8" s="29" t="str">
        <f t="shared" si="5"/>
        <v> </v>
      </c>
    </row>
    <row r="9" spans="1:28" ht="26.25" customHeight="1">
      <c r="A9" s="38" t="s">
        <v>62</v>
      </c>
      <c r="B9" s="10">
        <f t="shared" si="0"/>
        <v>918</v>
      </c>
      <c r="C9" s="32">
        <v>94</v>
      </c>
      <c r="D9" s="32">
        <v>100</v>
      </c>
      <c r="E9" s="32">
        <v>81</v>
      </c>
      <c r="F9" s="32">
        <v>54</v>
      </c>
      <c r="G9" s="32">
        <v>41</v>
      </c>
      <c r="H9" s="32">
        <v>51</v>
      </c>
      <c r="I9" s="32">
        <v>61</v>
      </c>
      <c r="J9" s="32">
        <v>101</v>
      </c>
      <c r="K9" s="32">
        <v>81</v>
      </c>
      <c r="L9" s="32">
        <v>72</v>
      </c>
      <c r="M9" s="32">
        <v>54</v>
      </c>
      <c r="N9" s="32">
        <v>34</v>
      </c>
      <c r="O9" s="32">
        <v>26</v>
      </c>
      <c r="P9" s="32">
        <v>25</v>
      </c>
      <c r="Q9" s="32">
        <v>13</v>
      </c>
      <c r="R9" s="32">
        <v>14</v>
      </c>
      <c r="S9" s="32">
        <v>11</v>
      </c>
      <c r="T9" s="32">
        <v>5</v>
      </c>
      <c r="U9" s="32">
        <v>0</v>
      </c>
      <c r="V9" s="32">
        <v>0</v>
      </c>
      <c r="W9" s="12">
        <v>0</v>
      </c>
      <c r="X9" s="11">
        <f t="shared" si="4"/>
        <v>275</v>
      </c>
      <c r="Y9" s="11">
        <f t="shared" si="1"/>
        <v>575</v>
      </c>
      <c r="Z9" s="11">
        <f t="shared" si="2"/>
        <v>68</v>
      </c>
      <c r="AA9" s="39">
        <f t="shared" si="3"/>
        <v>918</v>
      </c>
      <c r="AB9" s="29" t="str">
        <f t="shared" si="5"/>
        <v> </v>
      </c>
    </row>
    <row r="10" spans="1:28" ht="26.25" customHeight="1">
      <c r="A10" s="38" t="s">
        <v>63</v>
      </c>
      <c r="B10" s="10">
        <f t="shared" si="0"/>
        <v>697</v>
      </c>
      <c r="C10" s="32">
        <v>58</v>
      </c>
      <c r="D10" s="32">
        <v>45</v>
      </c>
      <c r="E10" s="32">
        <v>54</v>
      </c>
      <c r="F10" s="32">
        <v>59</v>
      </c>
      <c r="G10" s="32">
        <v>40</v>
      </c>
      <c r="H10" s="32">
        <v>28</v>
      </c>
      <c r="I10" s="32">
        <v>51</v>
      </c>
      <c r="J10" s="32">
        <v>55</v>
      </c>
      <c r="K10" s="32">
        <v>70</v>
      </c>
      <c r="L10" s="32">
        <v>58</v>
      </c>
      <c r="M10" s="12">
        <v>50</v>
      </c>
      <c r="N10" s="32">
        <v>26</v>
      </c>
      <c r="O10" s="32">
        <v>24</v>
      </c>
      <c r="P10" s="32">
        <v>26</v>
      </c>
      <c r="Q10" s="32">
        <v>17</v>
      </c>
      <c r="R10" s="32">
        <v>17</v>
      </c>
      <c r="S10" s="32">
        <v>9</v>
      </c>
      <c r="T10" s="32">
        <v>7</v>
      </c>
      <c r="U10" s="32">
        <v>2</v>
      </c>
      <c r="V10" s="32">
        <v>1</v>
      </c>
      <c r="W10" s="12">
        <v>0</v>
      </c>
      <c r="X10" s="11">
        <f t="shared" si="4"/>
        <v>157</v>
      </c>
      <c r="Y10" s="11">
        <f t="shared" si="1"/>
        <v>461</v>
      </c>
      <c r="Z10" s="11">
        <f t="shared" si="2"/>
        <v>79</v>
      </c>
      <c r="AA10" s="39">
        <f t="shared" si="3"/>
        <v>697</v>
      </c>
      <c r="AB10" s="29" t="str">
        <f t="shared" si="5"/>
        <v> </v>
      </c>
    </row>
    <row r="11" spans="1:28" ht="26.25" customHeight="1">
      <c r="A11" s="38" t="s">
        <v>64</v>
      </c>
      <c r="B11" s="10">
        <f t="shared" si="0"/>
        <v>258</v>
      </c>
      <c r="C11" s="32">
        <v>22</v>
      </c>
      <c r="D11" s="32">
        <v>21</v>
      </c>
      <c r="E11" s="32">
        <v>26</v>
      </c>
      <c r="F11" s="32">
        <v>21</v>
      </c>
      <c r="G11" s="32">
        <v>9</v>
      </c>
      <c r="H11" s="32">
        <v>9</v>
      </c>
      <c r="I11" s="32">
        <v>25</v>
      </c>
      <c r="J11" s="32">
        <v>16</v>
      </c>
      <c r="K11" s="32">
        <v>35</v>
      </c>
      <c r="L11" s="32">
        <v>31</v>
      </c>
      <c r="M11" s="32">
        <v>14</v>
      </c>
      <c r="N11" s="32">
        <v>3</v>
      </c>
      <c r="O11" s="32">
        <v>4</v>
      </c>
      <c r="P11" s="32">
        <v>8</v>
      </c>
      <c r="Q11" s="32">
        <v>5</v>
      </c>
      <c r="R11" s="32">
        <v>6</v>
      </c>
      <c r="S11" s="32">
        <v>2</v>
      </c>
      <c r="T11" s="32">
        <v>1</v>
      </c>
      <c r="U11" s="32">
        <v>0</v>
      </c>
      <c r="V11" s="32">
        <v>0</v>
      </c>
      <c r="W11" s="12">
        <v>0</v>
      </c>
      <c r="X11" s="11">
        <f t="shared" si="4"/>
        <v>69</v>
      </c>
      <c r="Y11" s="11">
        <f t="shared" si="1"/>
        <v>167</v>
      </c>
      <c r="Z11" s="11">
        <f t="shared" si="2"/>
        <v>22</v>
      </c>
      <c r="AA11" s="39">
        <f t="shared" si="3"/>
        <v>258</v>
      </c>
      <c r="AB11" s="29" t="str">
        <f t="shared" si="5"/>
        <v> </v>
      </c>
    </row>
    <row r="12" spans="1:28" ht="26.25" customHeight="1">
      <c r="A12" s="9" t="s">
        <v>30</v>
      </c>
      <c r="B12" s="10">
        <f aca="true" t="shared" si="6" ref="B12:B32">SUM(C12:W12)</f>
        <v>3476</v>
      </c>
      <c r="C12" s="32">
        <v>167</v>
      </c>
      <c r="D12" s="32">
        <v>166</v>
      </c>
      <c r="E12" s="32">
        <v>195</v>
      </c>
      <c r="F12" s="32">
        <v>156</v>
      </c>
      <c r="G12" s="32">
        <v>180</v>
      </c>
      <c r="H12" s="32">
        <v>214</v>
      </c>
      <c r="I12" s="32">
        <v>245</v>
      </c>
      <c r="J12" s="32">
        <v>225</v>
      </c>
      <c r="K12" s="32">
        <v>224</v>
      </c>
      <c r="L12" s="32">
        <v>272</v>
      </c>
      <c r="M12" s="32">
        <v>211</v>
      </c>
      <c r="N12" s="32">
        <v>201</v>
      </c>
      <c r="O12" s="32">
        <v>224</v>
      </c>
      <c r="P12" s="32">
        <v>248</v>
      </c>
      <c r="Q12" s="32">
        <v>187</v>
      </c>
      <c r="R12" s="32">
        <v>142</v>
      </c>
      <c r="S12" s="32">
        <v>109</v>
      </c>
      <c r="T12" s="32">
        <v>63</v>
      </c>
      <c r="U12" s="32">
        <v>32</v>
      </c>
      <c r="V12" s="12">
        <v>15</v>
      </c>
      <c r="W12" s="12">
        <v>0</v>
      </c>
      <c r="X12" s="11">
        <f t="shared" si="4"/>
        <v>528</v>
      </c>
      <c r="Y12" s="11">
        <f aca="true" t="shared" si="7" ref="Y12:Y32">SUM(F12:O12)</f>
        <v>2152</v>
      </c>
      <c r="Z12" s="11">
        <f aca="true" t="shared" si="8" ref="Z12:Z33">SUM(P12:W12)</f>
        <v>796</v>
      </c>
      <c r="AA12" s="39">
        <f t="shared" si="3"/>
        <v>3476</v>
      </c>
      <c r="AB12" s="29" t="str">
        <f t="shared" si="5"/>
        <v> </v>
      </c>
    </row>
    <row r="13" spans="1:28" ht="26.25" customHeight="1">
      <c r="A13" s="9" t="s">
        <v>31</v>
      </c>
      <c r="B13" s="10">
        <f t="shared" si="6"/>
        <v>1599</v>
      </c>
      <c r="C13" s="32">
        <v>109</v>
      </c>
      <c r="D13" s="32">
        <v>98</v>
      </c>
      <c r="E13" s="12">
        <v>79</v>
      </c>
      <c r="F13" s="32">
        <v>71</v>
      </c>
      <c r="G13" s="32">
        <v>100</v>
      </c>
      <c r="H13" s="32">
        <v>136</v>
      </c>
      <c r="I13" s="32">
        <v>137</v>
      </c>
      <c r="J13" s="32">
        <v>127</v>
      </c>
      <c r="K13" s="32">
        <v>108</v>
      </c>
      <c r="L13" s="32">
        <v>124</v>
      </c>
      <c r="M13" s="32">
        <v>117</v>
      </c>
      <c r="N13" s="32">
        <v>112</v>
      </c>
      <c r="O13" s="32">
        <v>82</v>
      </c>
      <c r="P13" s="32">
        <v>71</v>
      </c>
      <c r="Q13" s="32">
        <v>42</v>
      </c>
      <c r="R13" s="32">
        <v>25</v>
      </c>
      <c r="S13" s="32">
        <v>38</v>
      </c>
      <c r="T13" s="32">
        <v>15</v>
      </c>
      <c r="U13" s="12">
        <v>5</v>
      </c>
      <c r="V13" s="12">
        <v>3</v>
      </c>
      <c r="W13" s="12">
        <v>0</v>
      </c>
      <c r="X13" s="11">
        <f>SUM($C13:$E13)</f>
        <v>286</v>
      </c>
      <c r="Y13" s="11">
        <f t="shared" si="7"/>
        <v>1114</v>
      </c>
      <c r="Z13" s="11">
        <f t="shared" si="8"/>
        <v>199</v>
      </c>
      <c r="AA13" s="39">
        <f t="shared" si="3"/>
        <v>1599</v>
      </c>
      <c r="AB13" s="29" t="str">
        <f t="shared" si="5"/>
        <v> </v>
      </c>
    </row>
    <row r="14" spans="1:28" ht="26.25" customHeight="1">
      <c r="A14" s="9" t="s">
        <v>32</v>
      </c>
      <c r="B14" s="10">
        <f t="shared" si="6"/>
        <v>287</v>
      </c>
      <c r="C14" s="12">
        <v>10</v>
      </c>
      <c r="D14" s="32">
        <v>6</v>
      </c>
      <c r="E14" s="32">
        <v>4</v>
      </c>
      <c r="F14" s="32">
        <v>11</v>
      </c>
      <c r="G14" s="32">
        <v>27</v>
      </c>
      <c r="H14" s="32">
        <v>27</v>
      </c>
      <c r="I14" s="32">
        <v>19</v>
      </c>
      <c r="J14" s="32">
        <v>16</v>
      </c>
      <c r="K14" s="32">
        <v>15</v>
      </c>
      <c r="L14" s="32">
        <v>10</v>
      </c>
      <c r="M14" s="32">
        <v>33</v>
      </c>
      <c r="N14" s="32">
        <v>21</v>
      </c>
      <c r="O14" s="32">
        <v>13</v>
      </c>
      <c r="P14" s="32">
        <v>25</v>
      </c>
      <c r="Q14" s="32">
        <v>14</v>
      </c>
      <c r="R14" s="32">
        <v>12</v>
      </c>
      <c r="S14" s="32">
        <v>11</v>
      </c>
      <c r="T14" s="32">
        <v>9</v>
      </c>
      <c r="U14" s="12">
        <v>3</v>
      </c>
      <c r="V14" s="12">
        <v>1</v>
      </c>
      <c r="W14" s="12">
        <v>0</v>
      </c>
      <c r="X14" s="11">
        <f>SUM($C14:$E14)</f>
        <v>20</v>
      </c>
      <c r="Y14" s="11">
        <f t="shared" si="7"/>
        <v>192</v>
      </c>
      <c r="Z14" s="11">
        <f t="shared" si="8"/>
        <v>75</v>
      </c>
      <c r="AA14" s="39">
        <f t="shared" si="3"/>
        <v>287</v>
      </c>
      <c r="AB14" s="29" t="str">
        <f t="shared" si="5"/>
        <v> </v>
      </c>
    </row>
    <row r="15" spans="1:28" ht="26.25" customHeight="1">
      <c r="A15" s="9" t="s">
        <v>33</v>
      </c>
      <c r="B15" s="10">
        <f>SUM(C15:W15)</f>
        <v>263</v>
      </c>
      <c r="C15" s="32">
        <v>4</v>
      </c>
      <c r="D15" s="32">
        <v>19</v>
      </c>
      <c r="E15" s="32">
        <v>23</v>
      </c>
      <c r="F15" s="32">
        <v>15</v>
      </c>
      <c r="G15" s="32">
        <v>10</v>
      </c>
      <c r="H15" s="32">
        <v>8</v>
      </c>
      <c r="I15" s="32">
        <v>6</v>
      </c>
      <c r="J15" s="32">
        <v>13</v>
      </c>
      <c r="K15" s="32">
        <v>26</v>
      </c>
      <c r="L15" s="32">
        <v>24</v>
      </c>
      <c r="M15" s="32">
        <v>21</v>
      </c>
      <c r="N15" s="32">
        <v>18</v>
      </c>
      <c r="O15" s="32">
        <v>18</v>
      </c>
      <c r="P15" s="32">
        <v>20</v>
      </c>
      <c r="Q15" s="32">
        <v>11</v>
      </c>
      <c r="R15" s="32">
        <v>7</v>
      </c>
      <c r="S15" s="32">
        <v>10</v>
      </c>
      <c r="T15" s="12">
        <v>8</v>
      </c>
      <c r="U15" s="12">
        <v>1</v>
      </c>
      <c r="V15" s="12">
        <v>1</v>
      </c>
      <c r="W15" s="12">
        <v>0</v>
      </c>
      <c r="X15" s="11">
        <f t="shared" si="4"/>
        <v>46</v>
      </c>
      <c r="Y15" s="11">
        <f t="shared" si="7"/>
        <v>159</v>
      </c>
      <c r="Z15" s="11">
        <f t="shared" si="8"/>
        <v>58</v>
      </c>
      <c r="AA15" s="39">
        <f t="shared" si="3"/>
        <v>263</v>
      </c>
      <c r="AB15" s="29" t="str">
        <f t="shared" si="5"/>
        <v> </v>
      </c>
    </row>
    <row r="16" spans="1:28" ht="26.25" customHeight="1">
      <c r="A16" s="9" t="s">
        <v>34</v>
      </c>
      <c r="B16" s="10">
        <f>SUM(C16:W16)</f>
        <v>1850</v>
      </c>
      <c r="C16" s="32">
        <v>90</v>
      </c>
      <c r="D16" s="32">
        <v>80</v>
      </c>
      <c r="E16" s="32">
        <v>60</v>
      </c>
      <c r="F16" s="32">
        <v>107</v>
      </c>
      <c r="G16" s="32">
        <v>95</v>
      </c>
      <c r="H16" s="32">
        <v>87</v>
      </c>
      <c r="I16" s="32">
        <v>106</v>
      </c>
      <c r="J16" s="32">
        <v>107</v>
      </c>
      <c r="K16" s="32">
        <v>115</v>
      </c>
      <c r="L16" s="32">
        <v>129</v>
      </c>
      <c r="M16" s="32">
        <v>136</v>
      </c>
      <c r="N16" s="32">
        <v>131</v>
      </c>
      <c r="O16" s="32">
        <v>142</v>
      </c>
      <c r="P16" s="32">
        <v>139</v>
      </c>
      <c r="Q16" s="32">
        <v>90</v>
      </c>
      <c r="R16" s="32">
        <v>73</v>
      </c>
      <c r="S16" s="32">
        <v>81</v>
      </c>
      <c r="T16" s="32">
        <v>56</v>
      </c>
      <c r="U16" s="32">
        <v>20</v>
      </c>
      <c r="V16" s="32">
        <v>5</v>
      </c>
      <c r="W16" s="12">
        <v>1</v>
      </c>
      <c r="X16" s="11">
        <f t="shared" si="4"/>
        <v>230</v>
      </c>
      <c r="Y16" s="11">
        <f t="shared" si="7"/>
        <v>1155</v>
      </c>
      <c r="Z16" s="11">
        <f t="shared" si="8"/>
        <v>465</v>
      </c>
      <c r="AA16" s="39">
        <f t="shared" si="3"/>
        <v>1850</v>
      </c>
      <c r="AB16" s="29" t="str">
        <f t="shared" si="5"/>
        <v> </v>
      </c>
    </row>
    <row r="17" spans="1:28" ht="26.25" customHeight="1">
      <c r="A17" s="9" t="s">
        <v>35</v>
      </c>
      <c r="B17" s="10">
        <f t="shared" si="6"/>
        <v>1279</v>
      </c>
      <c r="C17" s="32">
        <v>86</v>
      </c>
      <c r="D17" s="32">
        <v>76</v>
      </c>
      <c r="E17" s="32">
        <v>70</v>
      </c>
      <c r="F17" s="32">
        <v>63</v>
      </c>
      <c r="G17" s="32">
        <v>87</v>
      </c>
      <c r="H17" s="32">
        <v>93</v>
      </c>
      <c r="I17" s="32">
        <v>85</v>
      </c>
      <c r="J17" s="32">
        <v>85</v>
      </c>
      <c r="K17" s="32">
        <v>87</v>
      </c>
      <c r="L17" s="32">
        <v>104</v>
      </c>
      <c r="M17" s="32">
        <v>76</v>
      </c>
      <c r="N17" s="32">
        <v>63</v>
      </c>
      <c r="O17" s="32">
        <v>70</v>
      </c>
      <c r="P17" s="32">
        <v>60</v>
      </c>
      <c r="Q17" s="32">
        <v>49</v>
      </c>
      <c r="R17" s="32">
        <v>48</v>
      </c>
      <c r="S17" s="32">
        <v>42</v>
      </c>
      <c r="T17" s="32">
        <v>22</v>
      </c>
      <c r="U17" s="32">
        <v>9</v>
      </c>
      <c r="V17" s="32">
        <v>4</v>
      </c>
      <c r="W17" s="12">
        <v>0</v>
      </c>
      <c r="X17" s="11">
        <f t="shared" si="4"/>
        <v>232</v>
      </c>
      <c r="Y17" s="11">
        <f t="shared" si="7"/>
        <v>813</v>
      </c>
      <c r="Z17" s="11">
        <f t="shared" si="8"/>
        <v>234</v>
      </c>
      <c r="AA17" s="39">
        <f t="shared" si="3"/>
        <v>1279</v>
      </c>
      <c r="AB17" s="29" t="str">
        <f t="shared" si="5"/>
        <v> </v>
      </c>
    </row>
    <row r="18" spans="1:28" ht="26.25" customHeight="1">
      <c r="A18" s="9" t="s">
        <v>36</v>
      </c>
      <c r="B18" s="10">
        <f>SUM(C18:W18)</f>
        <v>1252</v>
      </c>
      <c r="C18" s="32">
        <v>84</v>
      </c>
      <c r="D18" s="32">
        <v>104</v>
      </c>
      <c r="E18" s="32">
        <v>86</v>
      </c>
      <c r="F18" s="32">
        <v>67</v>
      </c>
      <c r="G18" s="32">
        <v>65</v>
      </c>
      <c r="H18" s="32">
        <v>70</v>
      </c>
      <c r="I18" s="32">
        <v>91</v>
      </c>
      <c r="J18" s="32">
        <v>98</v>
      </c>
      <c r="K18" s="32">
        <v>117</v>
      </c>
      <c r="L18" s="32">
        <v>71</v>
      </c>
      <c r="M18" s="32">
        <v>53</v>
      </c>
      <c r="N18" s="32">
        <v>50</v>
      </c>
      <c r="O18" s="32">
        <v>69</v>
      </c>
      <c r="P18" s="32">
        <v>82</v>
      </c>
      <c r="Q18" s="32">
        <v>47</v>
      </c>
      <c r="R18" s="32">
        <v>39</v>
      </c>
      <c r="S18" s="32">
        <v>30</v>
      </c>
      <c r="T18" s="32">
        <v>17</v>
      </c>
      <c r="U18" s="32">
        <v>9</v>
      </c>
      <c r="V18" s="32">
        <v>2</v>
      </c>
      <c r="W18" s="12">
        <v>1</v>
      </c>
      <c r="X18" s="11">
        <f t="shared" si="4"/>
        <v>274</v>
      </c>
      <c r="Y18" s="11">
        <f t="shared" si="7"/>
        <v>751</v>
      </c>
      <c r="Z18" s="11">
        <f t="shared" si="8"/>
        <v>227</v>
      </c>
      <c r="AA18" s="39">
        <f t="shared" si="3"/>
        <v>1252</v>
      </c>
      <c r="AB18" s="29" t="str">
        <f t="shared" si="5"/>
        <v> </v>
      </c>
    </row>
    <row r="19" spans="1:28" ht="26.25" customHeight="1">
      <c r="A19" s="9" t="s">
        <v>37</v>
      </c>
      <c r="B19" s="10">
        <f t="shared" si="6"/>
        <v>1540</v>
      </c>
      <c r="C19" s="32">
        <v>91</v>
      </c>
      <c r="D19" s="12">
        <v>125</v>
      </c>
      <c r="E19" s="32">
        <v>129</v>
      </c>
      <c r="F19" s="32">
        <v>110</v>
      </c>
      <c r="G19" s="32">
        <v>71</v>
      </c>
      <c r="H19" s="32">
        <v>81</v>
      </c>
      <c r="I19" s="32">
        <v>100</v>
      </c>
      <c r="J19" s="32">
        <v>106</v>
      </c>
      <c r="K19" s="32">
        <v>119</v>
      </c>
      <c r="L19" s="32">
        <v>104</v>
      </c>
      <c r="M19" s="32">
        <v>64</v>
      </c>
      <c r="N19" s="32">
        <v>73</v>
      </c>
      <c r="O19" s="32">
        <v>102</v>
      </c>
      <c r="P19" s="32">
        <v>101</v>
      </c>
      <c r="Q19" s="32">
        <v>68</v>
      </c>
      <c r="R19" s="32">
        <v>47</v>
      </c>
      <c r="S19" s="32">
        <v>26</v>
      </c>
      <c r="T19" s="32">
        <v>13</v>
      </c>
      <c r="U19" s="12">
        <v>8</v>
      </c>
      <c r="V19" s="12">
        <v>2</v>
      </c>
      <c r="W19" s="12">
        <v>0</v>
      </c>
      <c r="X19" s="11">
        <f t="shared" si="4"/>
        <v>345</v>
      </c>
      <c r="Y19" s="11">
        <f t="shared" si="7"/>
        <v>930</v>
      </c>
      <c r="Z19" s="11">
        <f t="shared" si="8"/>
        <v>265</v>
      </c>
      <c r="AA19" s="39">
        <f t="shared" si="3"/>
        <v>1540</v>
      </c>
      <c r="AB19" s="29" t="str">
        <f t="shared" si="5"/>
        <v> </v>
      </c>
    </row>
    <row r="20" spans="1:28" ht="26.25" customHeight="1">
      <c r="A20" s="9" t="s">
        <v>38</v>
      </c>
      <c r="B20" s="10">
        <f t="shared" si="6"/>
        <v>4809</v>
      </c>
      <c r="C20" s="32">
        <v>299</v>
      </c>
      <c r="D20" s="32">
        <v>318</v>
      </c>
      <c r="E20" s="32">
        <v>341</v>
      </c>
      <c r="F20" s="32">
        <v>310</v>
      </c>
      <c r="G20" s="32">
        <v>201</v>
      </c>
      <c r="H20" s="32">
        <v>212</v>
      </c>
      <c r="I20" s="32">
        <v>272</v>
      </c>
      <c r="J20" s="32">
        <v>347</v>
      </c>
      <c r="K20" s="32">
        <v>359</v>
      </c>
      <c r="L20" s="32">
        <v>392</v>
      </c>
      <c r="M20" s="32">
        <v>274</v>
      </c>
      <c r="N20" s="32">
        <v>238</v>
      </c>
      <c r="O20" s="32">
        <v>237</v>
      </c>
      <c r="P20" s="32">
        <v>320</v>
      </c>
      <c r="Q20" s="32">
        <v>216</v>
      </c>
      <c r="R20" s="32">
        <v>199</v>
      </c>
      <c r="S20" s="32">
        <v>152</v>
      </c>
      <c r="T20" s="32">
        <v>80</v>
      </c>
      <c r="U20" s="32">
        <v>31</v>
      </c>
      <c r="V20" s="32">
        <v>8</v>
      </c>
      <c r="W20" s="12">
        <v>3</v>
      </c>
      <c r="X20" s="11">
        <f t="shared" si="4"/>
        <v>958</v>
      </c>
      <c r="Y20" s="11">
        <f t="shared" si="7"/>
        <v>2842</v>
      </c>
      <c r="Z20" s="11">
        <f t="shared" si="8"/>
        <v>1009</v>
      </c>
      <c r="AA20" s="39">
        <f t="shared" si="3"/>
        <v>4809</v>
      </c>
      <c r="AB20" s="29" t="str">
        <f t="shared" si="5"/>
        <v> </v>
      </c>
    </row>
    <row r="21" spans="1:28" ht="26.25" customHeight="1">
      <c r="A21" s="9" t="s">
        <v>39</v>
      </c>
      <c r="B21" s="10">
        <f t="shared" si="6"/>
        <v>748</v>
      </c>
      <c r="C21" s="32">
        <v>33</v>
      </c>
      <c r="D21" s="32">
        <v>42</v>
      </c>
      <c r="E21" s="32">
        <v>23</v>
      </c>
      <c r="F21" s="32">
        <v>40</v>
      </c>
      <c r="G21" s="32">
        <v>40</v>
      </c>
      <c r="H21" s="32">
        <v>32</v>
      </c>
      <c r="I21" s="32">
        <v>32</v>
      </c>
      <c r="J21" s="32">
        <v>35</v>
      </c>
      <c r="K21" s="32">
        <v>27</v>
      </c>
      <c r="L21" s="32">
        <v>40</v>
      </c>
      <c r="M21" s="32">
        <v>37</v>
      </c>
      <c r="N21" s="32">
        <v>55</v>
      </c>
      <c r="O21" s="32">
        <v>50</v>
      </c>
      <c r="P21" s="32">
        <v>46</v>
      </c>
      <c r="Q21" s="32">
        <v>49</v>
      </c>
      <c r="R21" s="32">
        <v>28</v>
      </c>
      <c r="S21" s="32">
        <v>52</v>
      </c>
      <c r="T21" s="32">
        <v>48</v>
      </c>
      <c r="U21" s="32">
        <v>24</v>
      </c>
      <c r="V21" s="32">
        <v>9</v>
      </c>
      <c r="W21" s="12">
        <v>6</v>
      </c>
      <c r="X21" s="11">
        <f t="shared" si="4"/>
        <v>98</v>
      </c>
      <c r="Y21" s="11">
        <f t="shared" si="7"/>
        <v>388</v>
      </c>
      <c r="Z21" s="11">
        <f t="shared" si="8"/>
        <v>262</v>
      </c>
      <c r="AA21" s="39">
        <f t="shared" si="3"/>
        <v>748</v>
      </c>
      <c r="AB21" s="29" t="str">
        <f t="shared" si="5"/>
        <v> </v>
      </c>
    </row>
    <row r="22" spans="1:28" ht="26.25" customHeight="1">
      <c r="A22" s="9" t="s">
        <v>40</v>
      </c>
      <c r="B22" s="10">
        <f t="shared" si="6"/>
        <v>2750</v>
      </c>
      <c r="C22" s="32">
        <v>168</v>
      </c>
      <c r="D22" s="32">
        <v>157</v>
      </c>
      <c r="E22" s="32">
        <v>171</v>
      </c>
      <c r="F22" s="32">
        <v>164</v>
      </c>
      <c r="G22" s="32">
        <v>145</v>
      </c>
      <c r="H22" s="32">
        <v>146</v>
      </c>
      <c r="I22" s="32">
        <v>161</v>
      </c>
      <c r="J22" s="32">
        <v>196</v>
      </c>
      <c r="K22" s="32">
        <v>179</v>
      </c>
      <c r="L22" s="32">
        <v>193</v>
      </c>
      <c r="M22" s="32">
        <v>175</v>
      </c>
      <c r="N22" s="32">
        <v>161</v>
      </c>
      <c r="O22" s="32">
        <v>177</v>
      </c>
      <c r="P22" s="32">
        <v>182</v>
      </c>
      <c r="Q22" s="32">
        <v>120</v>
      </c>
      <c r="R22" s="32">
        <v>101</v>
      </c>
      <c r="S22" s="32">
        <v>73</v>
      </c>
      <c r="T22" s="32">
        <v>53</v>
      </c>
      <c r="U22" s="32">
        <v>22</v>
      </c>
      <c r="V22" s="12">
        <v>6</v>
      </c>
      <c r="W22" s="12">
        <v>0</v>
      </c>
      <c r="X22" s="11">
        <f t="shared" si="4"/>
        <v>496</v>
      </c>
      <c r="Y22" s="11">
        <f t="shared" si="7"/>
        <v>1697</v>
      </c>
      <c r="Z22" s="11">
        <f>SUM(P22:W22)</f>
        <v>557</v>
      </c>
      <c r="AA22" s="39">
        <f t="shared" si="3"/>
        <v>2750</v>
      </c>
      <c r="AB22" s="29" t="str">
        <f t="shared" si="5"/>
        <v> </v>
      </c>
    </row>
    <row r="23" spans="1:28" ht="26.25" customHeight="1">
      <c r="A23" s="9" t="s">
        <v>41</v>
      </c>
      <c r="B23" s="10">
        <f t="shared" si="6"/>
        <v>1287</v>
      </c>
      <c r="C23" s="32">
        <v>59</v>
      </c>
      <c r="D23" s="32">
        <v>63</v>
      </c>
      <c r="E23" s="32">
        <v>51</v>
      </c>
      <c r="F23" s="32">
        <v>84</v>
      </c>
      <c r="G23" s="32">
        <v>92</v>
      </c>
      <c r="H23" s="32">
        <v>91</v>
      </c>
      <c r="I23" s="32">
        <v>73</v>
      </c>
      <c r="J23" s="32">
        <v>72</v>
      </c>
      <c r="K23" s="32">
        <v>59</v>
      </c>
      <c r="L23" s="32">
        <v>78</v>
      </c>
      <c r="M23" s="32">
        <v>100</v>
      </c>
      <c r="N23" s="32">
        <v>103</v>
      </c>
      <c r="O23" s="32">
        <v>79</v>
      </c>
      <c r="P23" s="32">
        <v>84</v>
      </c>
      <c r="Q23" s="12">
        <v>59</v>
      </c>
      <c r="R23" s="32">
        <v>51</v>
      </c>
      <c r="S23" s="32">
        <v>42</v>
      </c>
      <c r="T23" s="32">
        <v>35</v>
      </c>
      <c r="U23" s="12">
        <v>9</v>
      </c>
      <c r="V23" s="12">
        <v>3</v>
      </c>
      <c r="W23" s="12">
        <v>0</v>
      </c>
      <c r="X23" s="11">
        <f t="shared" si="4"/>
        <v>173</v>
      </c>
      <c r="Y23" s="11">
        <f t="shared" si="7"/>
        <v>831</v>
      </c>
      <c r="Z23" s="11">
        <f t="shared" si="8"/>
        <v>283</v>
      </c>
      <c r="AA23" s="39">
        <f t="shared" si="3"/>
        <v>1287</v>
      </c>
      <c r="AB23" s="29" t="str">
        <f t="shared" si="5"/>
        <v> </v>
      </c>
    </row>
    <row r="24" spans="1:28" s="13" customFormat="1" ht="26.25" customHeight="1">
      <c r="A24" s="9" t="s">
        <v>42</v>
      </c>
      <c r="B24" s="10">
        <f t="shared" si="6"/>
        <v>3689</v>
      </c>
      <c r="C24" s="32">
        <v>244</v>
      </c>
      <c r="D24" s="32">
        <v>290</v>
      </c>
      <c r="E24" s="32">
        <v>250</v>
      </c>
      <c r="F24" s="32">
        <v>181</v>
      </c>
      <c r="G24" s="32">
        <v>164</v>
      </c>
      <c r="H24" s="32">
        <v>158</v>
      </c>
      <c r="I24" s="32">
        <v>214</v>
      </c>
      <c r="J24" s="32">
        <v>265</v>
      </c>
      <c r="K24" s="32">
        <v>261</v>
      </c>
      <c r="L24" s="32">
        <v>252</v>
      </c>
      <c r="M24" s="32">
        <v>216</v>
      </c>
      <c r="N24" s="32">
        <v>182</v>
      </c>
      <c r="O24" s="32">
        <v>205</v>
      </c>
      <c r="P24" s="32">
        <v>229</v>
      </c>
      <c r="Q24" s="32">
        <v>209</v>
      </c>
      <c r="R24" s="32">
        <v>180</v>
      </c>
      <c r="S24" s="32">
        <v>120</v>
      </c>
      <c r="T24" s="12">
        <v>48</v>
      </c>
      <c r="U24" s="32">
        <v>16</v>
      </c>
      <c r="V24" s="32">
        <v>4</v>
      </c>
      <c r="W24" s="12">
        <v>1</v>
      </c>
      <c r="X24" s="11">
        <f t="shared" si="4"/>
        <v>784</v>
      </c>
      <c r="Y24" s="11">
        <f t="shared" si="7"/>
        <v>2098</v>
      </c>
      <c r="Z24" s="11">
        <f t="shared" si="8"/>
        <v>807</v>
      </c>
      <c r="AA24" s="39">
        <f t="shared" si="3"/>
        <v>3689</v>
      </c>
      <c r="AB24" s="29" t="str">
        <f t="shared" si="5"/>
        <v> </v>
      </c>
    </row>
    <row r="25" spans="1:28" ht="26.25" customHeight="1">
      <c r="A25" s="9" t="s">
        <v>43</v>
      </c>
      <c r="B25" s="10">
        <f t="shared" si="6"/>
        <v>3014</v>
      </c>
      <c r="C25" s="32">
        <v>195</v>
      </c>
      <c r="D25" s="32">
        <v>251</v>
      </c>
      <c r="E25" s="32">
        <v>202</v>
      </c>
      <c r="F25" s="32">
        <v>201</v>
      </c>
      <c r="G25" s="32">
        <v>131</v>
      </c>
      <c r="H25" s="32">
        <v>170</v>
      </c>
      <c r="I25" s="32">
        <v>183</v>
      </c>
      <c r="J25" s="32">
        <v>192</v>
      </c>
      <c r="K25" s="32">
        <v>205</v>
      </c>
      <c r="L25" s="32">
        <v>192</v>
      </c>
      <c r="M25" s="32">
        <v>153</v>
      </c>
      <c r="N25" s="32">
        <v>152</v>
      </c>
      <c r="O25" s="32">
        <v>169</v>
      </c>
      <c r="P25" s="32">
        <v>222</v>
      </c>
      <c r="Q25" s="32">
        <v>149</v>
      </c>
      <c r="R25" s="32">
        <v>121</v>
      </c>
      <c r="S25" s="32">
        <v>80</v>
      </c>
      <c r="T25" s="32">
        <v>30</v>
      </c>
      <c r="U25" s="32">
        <v>9</v>
      </c>
      <c r="V25" s="12">
        <v>7</v>
      </c>
      <c r="W25" s="12">
        <v>0</v>
      </c>
      <c r="X25" s="11">
        <f t="shared" si="4"/>
        <v>648</v>
      </c>
      <c r="Y25" s="11">
        <f t="shared" si="7"/>
        <v>1748</v>
      </c>
      <c r="Z25" s="11">
        <f t="shared" si="8"/>
        <v>618</v>
      </c>
      <c r="AA25" s="39">
        <f t="shared" si="3"/>
        <v>3014</v>
      </c>
      <c r="AB25" s="29" t="str">
        <f t="shared" si="5"/>
        <v> </v>
      </c>
    </row>
    <row r="26" spans="1:28" ht="26.25" customHeight="1">
      <c r="A26" s="9" t="s">
        <v>44</v>
      </c>
      <c r="B26" s="10">
        <f t="shared" si="6"/>
        <v>4569</v>
      </c>
      <c r="C26" s="32">
        <v>295</v>
      </c>
      <c r="D26" s="32">
        <v>322</v>
      </c>
      <c r="E26" s="32">
        <v>284</v>
      </c>
      <c r="F26" s="32">
        <v>292</v>
      </c>
      <c r="G26" s="32">
        <v>237</v>
      </c>
      <c r="H26" s="32">
        <v>265</v>
      </c>
      <c r="I26" s="32">
        <v>275</v>
      </c>
      <c r="J26" s="32">
        <v>334</v>
      </c>
      <c r="K26" s="32">
        <v>325</v>
      </c>
      <c r="L26" s="32">
        <v>335</v>
      </c>
      <c r="M26" s="32">
        <v>277</v>
      </c>
      <c r="N26" s="32">
        <v>213</v>
      </c>
      <c r="O26" s="32">
        <v>242</v>
      </c>
      <c r="P26" s="32">
        <v>259</v>
      </c>
      <c r="Q26" s="32">
        <v>234</v>
      </c>
      <c r="R26" s="32">
        <v>151</v>
      </c>
      <c r="S26" s="32">
        <v>117</v>
      </c>
      <c r="T26" s="32">
        <v>75</v>
      </c>
      <c r="U26" s="32">
        <v>25</v>
      </c>
      <c r="V26" s="32">
        <v>10</v>
      </c>
      <c r="W26" s="12">
        <v>2</v>
      </c>
      <c r="X26" s="11">
        <f t="shared" si="4"/>
        <v>901</v>
      </c>
      <c r="Y26" s="11">
        <f t="shared" si="7"/>
        <v>2795</v>
      </c>
      <c r="Z26" s="11">
        <f t="shared" si="8"/>
        <v>873</v>
      </c>
      <c r="AA26" s="39">
        <f t="shared" si="3"/>
        <v>4569</v>
      </c>
      <c r="AB26" s="29" t="str">
        <f t="shared" si="5"/>
        <v> </v>
      </c>
    </row>
    <row r="27" spans="1:28" ht="27" customHeight="1">
      <c r="A27" s="9" t="s">
        <v>45</v>
      </c>
      <c r="B27" s="10">
        <f t="shared" si="6"/>
        <v>1283</v>
      </c>
      <c r="C27" s="32">
        <v>63</v>
      </c>
      <c r="D27" s="32">
        <v>66</v>
      </c>
      <c r="E27" s="32">
        <v>70</v>
      </c>
      <c r="F27" s="32">
        <v>75</v>
      </c>
      <c r="G27" s="32">
        <v>77</v>
      </c>
      <c r="H27" s="32">
        <v>59</v>
      </c>
      <c r="I27" s="12">
        <v>59</v>
      </c>
      <c r="J27" s="32">
        <v>50</v>
      </c>
      <c r="K27" s="32">
        <v>88</v>
      </c>
      <c r="L27" s="32">
        <v>89</v>
      </c>
      <c r="M27" s="32">
        <v>80</v>
      </c>
      <c r="N27" s="32">
        <v>79</v>
      </c>
      <c r="O27" s="32">
        <v>89</v>
      </c>
      <c r="P27" s="32">
        <v>106</v>
      </c>
      <c r="Q27" s="32">
        <v>77</v>
      </c>
      <c r="R27" s="32">
        <v>63</v>
      </c>
      <c r="S27" s="32">
        <v>44</v>
      </c>
      <c r="T27" s="32">
        <v>27</v>
      </c>
      <c r="U27" s="32">
        <v>20</v>
      </c>
      <c r="V27" s="12">
        <v>2</v>
      </c>
      <c r="W27" s="12">
        <v>0</v>
      </c>
      <c r="X27" s="11">
        <f t="shared" si="4"/>
        <v>199</v>
      </c>
      <c r="Y27" s="11">
        <f t="shared" si="7"/>
        <v>745</v>
      </c>
      <c r="Z27" s="11">
        <f t="shared" si="8"/>
        <v>339</v>
      </c>
      <c r="AA27" s="39">
        <f t="shared" si="3"/>
        <v>1283</v>
      </c>
      <c r="AB27" s="29" t="str">
        <f t="shared" si="5"/>
        <v> </v>
      </c>
    </row>
    <row r="28" spans="1:28" ht="26.25" customHeight="1">
      <c r="A28" s="9" t="s">
        <v>46</v>
      </c>
      <c r="B28" s="10">
        <f>SUM(C28:W28)</f>
        <v>1137</v>
      </c>
      <c r="C28" s="32">
        <v>57</v>
      </c>
      <c r="D28" s="12">
        <v>56</v>
      </c>
      <c r="E28" s="32">
        <v>54</v>
      </c>
      <c r="F28" s="32">
        <v>51</v>
      </c>
      <c r="G28" s="32">
        <v>41</v>
      </c>
      <c r="H28" s="32">
        <v>52</v>
      </c>
      <c r="I28" s="32">
        <v>64</v>
      </c>
      <c r="J28" s="32">
        <v>70</v>
      </c>
      <c r="K28" s="32">
        <v>59</v>
      </c>
      <c r="L28" s="32">
        <v>76</v>
      </c>
      <c r="M28" s="32">
        <v>61</v>
      </c>
      <c r="N28" s="32">
        <v>57</v>
      </c>
      <c r="O28" s="32">
        <v>78</v>
      </c>
      <c r="P28" s="32">
        <v>97</v>
      </c>
      <c r="Q28" s="32">
        <v>74</v>
      </c>
      <c r="R28" s="32">
        <v>50</v>
      </c>
      <c r="S28" s="32">
        <v>41</v>
      </c>
      <c r="T28" s="12">
        <v>43</v>
      </c>
      <c r="U28" s="32">
        <v>29</v>
      </c>
      <c r="V28" s="12">
        <v>16</v>
      </c>
      <c r="W28" s="12">
        <v>11</v>
      </c>
      <c r="X28" s="11">
        <f t="shared" si="4"/>
        <v>167</v>
      </c>
      <c r="Y28" s="11">
        <f t="shared" si="7"/>
        <v>609</v>
      </c>
      <c r="Z28" s="11">
        <f t="shared" si="8"/>
        <v>361</v>
      </c>
      <c r="AA28" s="39">
        <f t="shared" si="3"/>
        <v>1137</v>
      </c>
      <c r="AB28" s="29" t="str">
        <f t="shared" si="5"/>
        <v> </v>
      </c>
    </row>
    <row r="29" spans="1:28" ht="26.25" customHeight="1">
      <c r="A29" s="9" t="s">
        <v>47</v>
      </c>
      <c r="B29" s="10">
        <f t="shared" si="6"/>
        <v>1262</v>
      </c>
      <c r="C29" s="32">
        <v>73</v>
      </c>
      <c r="D29" s="32">
        <v>76</v>
      </c>
      <c r="E29" s="32">
        <v>69</v>
      </c>
      <c r="F29" s="32">
        <v>55</v>
      </c>
      <c r="G29" s="32">
        <v>58</v>
      </c>
      <c r="H29" s="32">
        <v>88</v>
      </c>
      <c r="I29" s="32">
        <v>78</v>
      </c>
      <c r="J29" s="32">
        <v>92</v>
      </c>
      <c r="K29" s="32">
        <v>85</v>
      </c>
      <c r="L29" s="32">
        <v>92</v>
      </c>
      <c r="M29" s="32">
        <v>69</v>
      </c>
      <c r="N29" s="32">
        <v>71</v>
      </c>
      <c r="O29" s="32">
        <v>82</v>
      </c>
      <c r="P29" s="32">
        <v>98</v>
      </c>
      <c r="Q29" s="32">
        <v>72</v>
      </c>
      <c r="R29" s="32">
        <v>37</v>
      </c>
      <c r="S29" s="32">
        <v>29</v>
      </c>
      <c r="T29" s="32">
        <v>23</v>
      </c>
      <c r="U29" s="32">
        <v>9</v>
      </c>
      <c r="V29" s="12">
        <v>3</v>
      </c>
      <c r="W29" s="12">
        <v>3</v>
      </c>
      <c r="X29" s="11">
        <f t="shared" si="4"/>
        <v>218</v>
      </c>
      <c r="Y29" s="11">
        <f t="shared" si="7"/>
        <v>770</v>
      </c>
      <c r="Z29" s="11">
        <f t="shared" si="8"/>
        <v>274</v>
      </c>
      <c r="AA29" s="39">
        <f t="shared" si="3"/>
        <v>1262</v>
      </c>
      <c r="AB29" s="29" t="str">
        <f t="shared" si="5"/>
        <v> </v>
      </c>
    </row>
    <row r="30" spans="1:28" ht="26.25" customHeight="1">
      <c r="A30" s="9" t="s">
        <v>59</v>
      </c>
      <c r="B30" s="10">
        <f>SUM(C30:W30)</f>
        <v>3198</v>
      </c>
      <c r="C30" s="32">
        <v>173</v>
      </c>
      <c r="D30" s="32">
        <v>178</v>
      </c>
      <c r="E30" s="32">
        <v>183</v>
      </c>
      <c r="F30" s="32">
        <v>182</v>
      </c>
      <c r="G30" s="32">
        <v>152</v>
      </c>
      <c r="H30" s="32">
        <v>151</v>
      </c>
      <c r="I30" s="32">
        <v>194</v>
      </c>
      <c r="J30" s="32">
        <v>190</v>
      </c>
      <c r="K30" s="32">
        <v>182</v>
      </c>
      <c r="L30" s="32">
        <v>232</v>
      </c>
      <c r="M30" s="32">
        <v>215</v>
      </c>
      <c r="N30" s="32">
        <v>200</v>
      </c>
      <c r="O30" s="32">
        <v>236</v>
      </c>
      <c r="P30" s="32">
        <v>241</v>
      </c>
      <c r="Q30" s="32">
        <v>181</v>
      </c>
      <c r="R30" s="32">
        <v>127</v>
      </c>
      <c r="S30" s="32">
        <v>88</v>
      </c>
      <c r="T30" s="32">
        <v>50</v>
      </c>
      <c r="U30" s="32">
        <v>36</v>
      </c>
      <c r="V30" s="12">
        <v>6</v>
      </c>
      <c r="W30" s="12">
        <v>1</v>
      </c>
      <c r="X30" s="11">
        <f t="shared" si="4"/>
        <v>534</v>
      </c>
      <c r="Y30" s="11">
        <f t="shared" si="7"/>
        <v>1934</v>
      </c>
      <c r="Z30" s="11">
        <f t="shared" si="8"/>
        <v>730</v>
      </c>
      <c r="AA30" s="39">
        <f t="shared" si="3"/>
        <v>3198</v>
      </c>
      <c r="AB30" s="29" t="str">
        <f t="shared" si="5"/>
        <v> </v>
      </c>
    </row>
    <row r="31" spans="1:28" ht="26.25" customHeight="1">
      <c r="A31" s="9" t="s">
        <v>49</v>
      </c>
      <c r="B31" s="10">
        <f t="shared" si="6"/>
        <v>4554</v>
      </c>
      <c r="C31" s="32">
        <v>259</v>
      </c>
      <c r="D31" s="12">
        <v>240</v>
      </c>
      <c r="E31" s="32">
        <v>223</v>
      </c>
      <c r="F31" s="32">
        <v>258</v>
      </c>
      <c r="G31" s="32">
        <v>286</v>
      </c>
      <c r="H31" s="32">
        <v>252</v>
      </c>
      <c r="I31" s="32">
        <v>310</v>
      </c>
      <c r="J31" s="32">
        <v>285</v>
      </c>
      <c r="K31" s="32">
        <v>324</v>
      </c>
      <c r="L31" s="32">
        <v>342</v>
      </c>
      <c r="M31" s="32">
        <v>306</v>
      </c>
      <c r="N31" s="32">
        <v>312</v>
      </c>
      <c r="O31" s="32">
        <v>280</v>
      </c>
      <c r="P31" s="32">
        <v>272</v>
      </c>
      <c r="Q31" s="32">
        <v>195</v>
      </c>
      <c r="R31" s="32">
        <v>151</v>
      </c>
      <c r="S31" s="32">
        <v>137</v>
      </c>
      <c r="T31" s="32">
        <v>82</v>
      </c>
      <c r="U31" s="32">
        <v>31</v>
      </c>
      <c r="V31" s="32">
        <v>7</v>
      </c>
      <c r="W31" s="12">
        <v>2</v>
      </c>
      <c r="X31" s="11">
        <f t="shared" si="4"/>
        <v>722</v>
      </c>
      <c r="Y31" s="11">
        <f t="shared" si="7"/>
        <v>2955</v>
      </c>
      <c r="Z31" s="11">
        <f t="shared" si="8"/>
        <v>877</v>
      </c>
      <c r="AA31" s="39">
        <f t="shared" si="3"/>
        <v>4554</v>
      </c>
      <c r="AB31" s="29" t="str">
        <f t="shared" si="5"/>
        <v> </v>
      </c>
    </row>
    <row r="32" spans="1:28" ht="26.25" customHeight="1">
      <c r="A32" s="9" t="s">
        <v>50</v>
      </c>
      <c r="B32" s="10">
        <f t="shared" si="6"/>
        <v>3500</v>
      </c>
      <c r="C32" s="32">
        <v>195</v>
      </c>
      <c r="D32" s="32">
        <v>191</v>
      </c>
      <c r="E32" s="32">
        <v>200</v>
      </c>
      <c r="F32" s="32">
        <v>190</v>
      </c>
      <c r="G32" s="32">
        <v>168</v>
      </c>
      <c r="H32" s="32">
        <v>172</v>
      </c>
      <c r="I32" s="32">
        <v>202</v>
      </c>
      <c r="J32" s="32">
        <v>245</v>
      </c>
      <c r="K32" s="32">
        <v>290</v>
      </c>
      <c r="L32" s="32">
        <v>233</v>
      </c>
      <c r="M32" s="32">
        <v>209</v>
      </c>
      <c r="N32" s="32">
        <v>175</v>
      </c>
      <c r="O32" s="32">
        <v>217</v>
      </c>
      <c r="P32" s="32">
        <v>277</v>
      </c>
      <c r="Q32" s="32">
        <v>186</v>
      </c>
      <c r="R32" s="32">
        <v>156</v>
      </c>
      <c r="S32" s="32">
        <v>101</v>
      </c>
      <c r="T32" s="32">
        <v>62</v>
      </c>
      <c r="U32" s="32">
        <v>26</v>
      </c>
      <c r="V32" s="12">
        <v>3</v>
      </c>
      <c r="W32" s="12">
        <v>2</v>
      </c>
      <c r="X32" s="11">
        <f t="shared" si="4"/>
        <v>586</v>
      </c>
      <c r="Y32" s="11">
        <f t="shared" si="7"/>
        <v>2101</v>
      </c>
      <c r="Z32" s="11">
        <f t="shared" si="8"/>
        <v>813</v>
      </c>
      <c r="AA32" s="39">
        <f t="shared" si="3"/>
        <v>3500</v>
      </c>
      <c r="AB32" s="29" t="str">
        <f t="shared" si="5"/>
        <v> </v>
      </c>
    </row>
    <row r="33" spans="1:28" ht="26.25" customHeight="1">
      <c r="A33" s="6" t="s">
        <v>51</v>
      </c>
      <c r="B33" s="14">
        <f>SUM(C33:W33)</f>
        <v>5292</v>
      </c>
      <c r="C33" s="32">
        <v>412</v>
      </c>
      <c r="D33" s="32">
        <v>579</v>
      </c>
      <c r="E33" s="32">
        <v>555</v>
      </c>
      <c r="F33" s="32">
        <v>354</v>
      </c>
      <c r="G33" s="32">
        <v>199</v>
      </c>
      <c r="H33" s="32">
        <v>155</v>
      </c>
      <c r="I33" s="32">
        <v>275</v>
      </c>
      <c r="J33" s="32">
        <v>515</v>
      </c>
      <c r="K33" s="32">
        <v>641</v>
      </c>
      <c r="L33" s="32">
        <v>501</v>
      </c>
      <c r="M33" s="32">
        <v>347</v>
      </c>
      <c r="N33" s="32">
        <v>216</v>
      </c>
      <c r="O33" s="32">
        <v>172</v>
      </c>
      <c r="P33" s="32">
        <v>151</v>
      </c>
      <c r="Q33" s="32">
        <v>92</v>
      </c>
      <c r="R33" s="32">
        <v>50</v>
      </c>
      <c r="S33" s="32">
        <v>52</v>
      </c>
      <c r="T33" s="32">
        <v>19</v>
      </c>
      <c r="U33" s="32">
        <v>6</v>
      </c>
      <c r="V33" s="32">
        <v>1</v>
      </c>
      <c r="W33" s="12">
        <v>0</v>
      </c>
      <c r="X33" s="11">
        <f t="shared" si="4"/>
        <v>1546</v>
      </c>
      <c r="Y33" s="11">
        <f>SUM(F33:O33)</f>
        <v>3375</v>
      </c>
      <c r="Z33" s="11">
        <f t="shared" si="8"/>
        <v>371</v>
      </c>
      <c r="AA33" s="39">
        <f t="shared" si="3"/>
        <v>5292</v>
      </c>
      <c r="AB33" s="29" t="str">
        <f t="shared" si="5"/>
        <v> </v>
      </c>
    </row>
    <row r="34" spans="1:28" s="21" customFormat="1" ht="26.25" customHeight="1">
      <c r="A34" s="20" t="s">
        <v>56</v>
      </c>
      <c r="B34" s="35">
        <f>SUM(B5:B33)</f>
        <v>64913</v>
      </c>
      <c r="C34" s="35">
        <f>SUM(C5:C33)</f>
        <v>4151</v>
      </c>
      <c r="D34" s="35">
        <f>SUM(D5:D33)</f>
        <v>4503</v>
      </c>
      <c r="E34" s="35">
        <f aca="true" t="shared" si="9" ref="E34:V34">SUM(E5:E33)</f>
        <v>4121</v>
      </c>
      <c r="F34" s="35">
        <f>SUM(F5:F33)</f>
        <v>3767</v>
      </c>
      <c r="G34" s="35">
        <f t="shared" si="9"/>
        <v>3229</v>
      </c>
      <c r="H34" s="35">
        <f t="shared" si="9"/>
        <v>3413</v>
      </c>
      <c r="I34" s="35">
        <f t="shared" si="9"/>
        <v>4161</v>
      </c>
      <c r="J34" s="35">
        <f t="shared" si="9"/>
        <v>4655</v>
      </c>
      <c r="K34" s="35">
        <f t="shared" si="9"/>
        <v>4932</v>
      </c>
      <c r="L34" s="35">
        <f t="shared" si="9"/>
        <v>4821</v>
      </c>
      <c r="M34" s="35">
        <f t="shared" si="9"/>
        <v>3999</v>
      </c>
      <c r="N34" s="35">
        <f t="shared" si="9"/>
        <v>3460</v>
      </c>
      <c r="O34" s="35">
        <f t="shared" si="9"/>
        <v>3525</v>
      </c>
      <c r="P34" s="35">
        <f t="shared" si="9"/>
        <v>3898</v>
      </c>
      <c r="Q34" s="35">
        <f t="shared" si="9"/>
        <v>2804</v>
      </c>
      <c r="R34" s="35">
        <f t="shared" si="9"/>
        <v>2162</v>
      </c>
      <c r="S34" s="35">
        <f>SUM(S5:S33)</f>
        <v>1708</v>
      </c>
      <c r="T34" s="35">
        <f t="shared" si="9"/>
        <v>1014</v>
      </c>
      <c r="U34" s="35">
        <f t="shared" si="9"/>
        <v>416</v>
      </c>
      <c r="V34" s="35">
        <f t="shared" si="9"/>
        <v>138</v>
      </c>
      <c r="W34" s="35">
        <f>SUM(W5:W33)</f>
        <v>36</v>
      </c>
      <c r="X34" s="36">
        <f>SUM(C34:E34)</f>
        <v>12775</v>
      </c>
      <c r="Y34" s="36">
        <f>SUM(Y5:Y33)</f>
        <v>39962</v>
      </c>
      <c r="Z34" s="36">
        <f>SUM(Z5:Z33)</f>
        <v>12176</v>
      </c>
      <c r="AA34" s="39">
        <f t="shared" si="3"/>
        <v>64913</v>
      </c>
      <c r="AB34" s="29" t="str">
        <f t="shared" si="5"/>
        <v> </v>
      </c>
    </row>
    <row r="35" spans="1:26" ht="17.2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4"/>
      <c r="Y35" s="4"/>
      <c r="Z35" s="37" t="s">
        <v>65</v>
      </c>
    </row>
    <row r="36" spans="1:26" ht="13.5">
      <c r="A36" s="15"/>
      <c r="N36" s="4"/>
      <c r="O36" s="4"/>
      <c r="Z36" s="18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8" t="str">
        <f>Y2</f>
        <v>（令和２年２月29日現在）</v>
      </c>
      <c r="Z38" s="2" t="s">
        <v>26</v>
      </c>
    </row>
    <row r="39" spans="1:26" ht="18.75" customHeight="1">
      <c r="A39" s="46" t="s">
        <v>53</v>
      </c>
      <c r="B39" s="44" t="s">
        <v>28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4"/>
      <c r="Q39" s="24"/>
      <c r="R39" s="24"/>
      <c r="S39" s="24"/>
      <c r="T39" s="24"/>
      <c r="U39" s="24"/>
      <c r="V39" s="24"/>
      <c r="W39" s="26"/>
      <c r="X39" s="41" t="s">
        <v>2</v>
      </c>
      <c r="Y39" s="42"/>
      <c r="Z39" s="43"/>
    </row>
    <row r="40" spans="1:26" ht="29.25" customHeight="1">
      <c r="A40" s="46"/>
      <c r="B40" s="45"/>
      <c r="C40" s="27" t="s">
        <v>3</v>
      </c>
      <c r="D40" s="28" t="s">
        <v>4</v>
      </c>
      <c r="E40" s="28" t="s">
        <v>5</v>
      </c>
      <c r="F40" s="28" t="s">
        <v>6</v>
      </c>
      <c r="G40" s="28" t="s">
        <v>7</v>
      </c>
      <c r="H40" s="28" t="s">
        <v>8</v>
      </c>
      <c r="I40" s="28" t="s">
        <v>9</v>
      </c>
      <c r="J40" s="28" t="s">
        <v>10</v>
      </c>
      <c r="K40" s="28" t="s">
        <v>11</v>
      </c>
      <c r="L40" s="28" t="s">
        <v>12</v>
      </c>
      <c r="M40" s="28" t="s">
        <v>13</v>
      </c>
      <c r="N40" s="28" t="s">
        <v>14</v>
      </c>
      <c r="O40" s="28" t="s">
        <v>15</v>
      </c>
      <c r="P40" s="28" t="s">
        <v>16</v>
      </c>
      <c r="Q40" s="28" t="s">
        <v>17</v>
      </c>
      <c r="R40" s="28" t="s">
        <v>18</v>
      </c>
      <c r="S40" s="28" t="s">
        <v>19</v>
      </c>
      <c r="T40" s="28" t="s">
        <v>20</v>
      </c>
      <c r="U40" s="28" t="s">
        <v>21</v>
      </c>
      <c r="V40" s="28" t="s">
        <v>22</v>
      </c>
      <c r="W40" s="28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9">
        <f>B5/$B$34*100</f>
        <v>10.195184323633171</v>
      </c>
      <c r="C41" s="19">
        <f aca="true" t="shared" si="10" ref="C41:Z41">C5/$B$34*100</f>
        <v>0.6685871859257776</v>
      </c>
      <c r="D41" s="19">
        <f t="shared" si="10"/>
        <v>0.7440728359496557</v>
      </c>
      <c r="E41" s="19">
        <f t="shared" si="10"/>
        <v>0.5715342073236486</v>
      </c>
      <c r="F41" s="19">
        <f t="shared" si="10"/>
        <v>0.5776963012031489</v>
      </c>
      <c r="G41" s="19">
        <f t="shared" si="10"/>
        <v>0.5484263552755226</v>
      </c>
      <c r="H41" s="19">
        <f t="shared" si="10"/>
        <v>0.5869394420223992</v>
      </c>
      <c r="I41" s="19">
        <f t="shared" si="10"/>
        <v>0.7856669696362824</v>
      </c>
      <c r="J41" s="19">
        <f t="shared" si="10"/>
        <v>0.7440728359496557</v>
      </c>
      <c r="K41" s="19">
        <f t="shared" si="10"/>
        <v>0.7486944063592809</v>
      </c>
      <c r="L41" s="19">
        <f t="shared" si="10"/>
        <v>0.7255865543111549</v>
      </c>
      <c r="M41" s="19">
        <f t="shared" si="10"/>
        <v>0.6716682328655277</v>
      </c>
      <c r="N41" s="19">
        <f t="shared" si="10"/>
        <v>0.6269930522391508</v>
      </c>
      <c r="O41" s="19">
        <f t="shared" si="10"/>
        <v>0.509913268528646</v>
      </c>
      <c r="P41" s="19">
        <f t="shared" si="10"/>
        <v>0.6085067706006501</v>
      </c>
      <c r="Q41" s="19">
        <f t="shared" si="10"/>
        <v>0.3835903439988908</v>
      </c>
      <c r="R41" s="19">
        <f t="shared" si="10"/>
        <v>0.26959160722813613</v>
      </c>
      <c r="S41" s="19">
        <f t="shared" si="10"/>
        <v>0.22029485619213407</v>
      </c>
      <c r="T41" s="19">
        <f t="shared" si="10"/>
        <v>0.1386471122887557</v>
      </c>
      <c r="U41" s="19">
        <f t="shared" si="10"/>
        <v>0.040053610216751655</v>
      </c>
      <c r="V41" s="19">
        <f t="shared" si="10"/>
        <v>0.02156732857825089</v>
      </c>
      <c r="W41" s="19">
        <f t="shared" si="10"/>
        <v>0.0030810469397501276</v>
      </c>
      <c r="X41" s="19">
        <f t="shared" si="10"/>
        <v>1.9841942291990817</v>
      </c>
      <c r="Y41" s="19">
        <f t="shared" si="10"/>
        <v>6.525657418390769</v>
      </c>
      <c r="Z41" s="19">
        <f t="shared" si="10"/>
        <v>1.6853326760433194</v>
      </c>
    </row>
    <row r="42" spans="1:26" ht="26.25" customHeight="1">
      <c r="A42" s="6" t="s">
        <v>29</v>
      </c>
      <c r="B42" s="19">
        <f aca="true" t="shared" si="11" ref="B42:Z42">B6/$B$34*100</f>
        <v>1.7577372791274475</v>
      </c>
      <c r="C42" s="19">
        <f t="shared" si="11"/>
        <v>0.11553926024062977</v>
      </c>
      <c r="D42" s="19">
        <f t="shared" si="11"/>
        <v>0.10475559595150433</v>
      </c>
      <c r="E42" s="19">
        <f t="shared" si="11"/>
        <v>0.08010722043350331</v>
      </c>
      <c r="F42" s="19">
        <f t="shared" si="11"/>
        <v>0.08164774390337837</v>
      </c>
      <c r="G42" s="19">
        <f t="shared" si="11"/>
        <v>0.09397193166237888</v>
      </c>
      <c r="H42" s="19">
        <f t="shared" si="11"/>
        <v>0.10783664289125444</v>
      </c>
      <c r="I42" s="19">
        <f t="shared" si="11"/>
        <v>0.16329548780675673</v>
      </c>
      <c r="J42" s="19">
        <f t="shared" si="11"/>
        <v>0.13710658881888066</v>
      </c>
      <c r="K42" s="19">
        <f t="shared" si="11"/>
        <v>0.1278634479996303</v>
      </c>
      <c r="L42" s="19">
        <f t="shared" si="11"/>
        <v>0.10475559595150433</v>
      </c>
      <c r="M42" s="19">
        <f t="shared" si="11"/>
        <v>0.09397193166237888</v>
      </c>
      <c r="N42" s="19">
        <f t="shared" si="11"/>
        <v>0.06316146226487761</v>
      </c>
      <c r="O42" s="19">
        <f t="shared" si="11"/>
        <v>0.08780983778287861</v>
      </c>
      <c r="P42" s="19">
        <f t="shared" si="11"/>
        <v>0.09705297860212901</v>
      </c>
      <c r="Q42" s="19">
        <f t="shared" si="11"/>
        <v>0.08318826737325344</v>
      </c>
      <c r="R42" s="19">
        <f t="shared" si="11"/>
        <v>0.09859350207200408</v>
      </c>
      <c r="S42" s="19">
        <f t="shared" si="11"/>
        <v>0.06470198573475267</v>
      </c>
      <c r="T42" s="19">
        <f t="shared" si="11"/>
        <v>0.0338915163372514</v>
      </c>
      <c r="U42" s="19">
        <f t="shared" si="11"/>
        <v>0.009243140819250381</v>
      </c>
      <c r="V42" s="19">
        <f t="shared" si="11"/>
        <v>0.007702617349375318</v>
      </c>
      <c r="W42" s="19">
        <f t="shared" si="11"/>
        <v>0.0015405234698750638</v>
      </c>
      <c r="X42" s="19">
        <f t="shared" si="11"/>
        <v>0.3004020766256374</v>
      </c>
      <c r="Y42" s="19">
        <f t="shared" si="11"/>
        <v>1.0614206707439189</v>
      </c>
      <c r="Z42" s="19">
        <f t="shared" si="11"/>
        <v>0.3959145317578914</v>
      </c>
    </row>
    <row r="43" spans="1:26" ht="26.25" customHeight="1">
      <c r="A43" s="38" t="s">
        <v>60</v>
      </c>
      <c r="B43" s="19">
        <f aca="true" t="shared" si="12" ref="B43:Z43">B7/$B$34*100</f>
        <v>1.719224192380571</v>
      </c>
      <c r="C43" s="19">
        <f t="shared" si="12"/>
        <v>0.19102491026450788</v>
      </c>
      <c r="D43" s="19">
        <f t="shared" si="12"/>
        <v>0.17407915209588218</v>
      </c>
      <c r="E43" s="19">
        <f t="shared" si="12"/>
        <v>0.14326868269838092</v>
      </c>
      <c r="F43" s="19">
        <f t="shared" si="12"/>
        <v>0.12170135412013003</v>
      </c>
      <c r="G43" s="19">
        <f t="shared" si="12"/>
        <v>0.06162093879500254</v>
      </c>
      <c r="H43" s="19">
        <f t="shared" si="12"/>
        <v>0.09243140819250381</v>
      </c>
      <c r="I43" s="19">
        <f t="shared" si="12"/>
        <v>0.17561967556575722</v>
      </c>
      <c r="J43" s="19">
        <f t="shared" si="12"/>
        <v>0.1525118235176313</v>
      </c>
      <c r="K43" s="19">
        <f t="shared" si="12"/>
        <v>0.1725386286260071</v>
      </c>
      <c r="L43" s="19">
        <f t="shared" si="12"/>
        <v>0.13710658881888066</v>
      </c>
      <c r="M43" s="19">
        <f t="shared" si="12"/>
        <v>0.1016745490117542</v>
      </c>
      <c r="N43" s="19">
        <f t="shared" si="12"/>
        <v>0.0508372745058771</v>
      </c>
      <c r="O43" s="19">
        <f t="shared" si="12"/>
        <v>0.0338915163372514</v>
      </c>
      <c r="P43" s="19">
        <f t="shared" si="12"/>
        <v>0.03235099286737633</v>
      </c>
      <c r="Q43" s="19">
        <f t="shared" si="12"/>
        <v>0.03081046939750127</v>
      </c>
      <c r="R43" s="19">
        <f t="shared" si="12"/>
        <v>0.018486281638500763</v>
      </c>
      <c r="S43" s="19">
        <f t="shared" si="12"/>
        <v>0.02156732857825089</v>
      </c>
      <c r="T43" s="19">
        <f t="shared" si="12"/>
        <v>0.006162093879500255</v>
      </c>
      <c r="U43" s="19">
        <f t="shared" si="12"/>
        <v>0.0015405234698750638</v>
      </c>
      <c r="V43" s="19">
        <f t="shared" si="12"/>
        <v>0</v>
      </c>
      <c r="W43" s="19">
        <f t="shared" si="12"/>
        <v>0</v>
      </c>
      <c r="X43" s="19">
        <f t="shared" si="12"/>
        <v>0.5083727450587711</v>
      </c>
      <c r="Y43" s="19">
        <f t="shared" si="12"/>
        <v>1.0999337574907955</v>
      </c>
      <c r="Z43" s="19">
        <f t="shared" si="12"/>
        <v>0.11091768983100458</v>
      </c>
    </row>
    <row r="44" spans="1:26" ht="26.25" customHeight="1">
      <c r="A44" s="38" t="s">
        <v>61</v>
      </c>
      <c r="B44" s="19">
        <f aca="true" t="shared" si="13" ref="B44:Z44">B8/$B$34*100</f>
        <v>2.352379338499222</v>
      </c>
      <c r="C44" s="19">
        <f t="shared" si="13"/>
        <v>0.2742131776377613</v>
      </c>
      <c r="D44" s="19">
        <f t="shared" si="13"/>
        <v>0.2618889898787608</v>
      </c>
      <c r="E44" s="19">
        <f t="shared" si="13"/>
        <v>0.18794386332475777</v>
      </c>
      <c r="F44" s="19">
        <f t="shared" si="13"/>
        <v>0.13710658881888066</v>
      </c>
      <c r="G44" s="19">
        <f t="shared" si="13"/>
        <v>0.08626931431300355</v>
      </c>
      <c r="H44" s="19">
        <f t="shared" si="13"/>
        <v>0.14634972963813103</v>
      </c>
      <c r="I44" s="19">
        <f t="shared" si="13"/>
        <v>0.17407915209588218</v>
      </c>
      <c r="J44" s="19">
        <f t="shared" si="13"/>
        <v>0.22645695007163436</v>
      </c>
      <c r="K44" s="19">
        <f t="shared" si="13"/>
        <v>0.2618889898787608</v>
      </c>
      <c r="L44" s="19">
        <f t="shared" si="13"/>
        <v>0.22645695007163436</v>
      </c>
      <c r="M44" s="19">
        <f t="shared" si="13"/>
        <v>0.1355660653490056</v>
      </c>
      <c r="N44" s="19">
        <f t="shared" si="13"/>
        <v>0.0508372745058771</v>
      </c>
      <c r="O44" s="19">
        <f t="shared" si="13"/>
        <v>0.04313465715650178</v>
      </c>
      <c r="P44" s="19">
        <f t="shared" si="13"/>
        <v>0.046215704096251906</v>
      </c>
      <c r="Q44" s="19">
        <f t="shared" si="13"/>
        <v>0.03851308674687659</v>
      </c>
      <c r="R44" s="19">
        <f t="shared" si="13"/>
        <v>0.02464837551800102</v>
      </c>
      <c r="S44" s="19">
        <f t="shared" si="13"/>
        <v>0.018486281638500763</v>
      </c>
      <c r="T44" s="19">
        <f t="shared" si="13"/>
        <v>0.010783664289125444</v>
      </c>
      <c r="U44" s="19">
        <f t="shared" si="13"/>
        <v>0.0015405234698750638</v>
      </c>
      <c r="V44" s="19">
        <f t="shared" si="13"/>
        <v>0</v>
      </c>
      <c r="W44" s="19">
        <f t="shared" si="13"/>
        <v>0</v>
      </c>
      <c r="X44" s="19">
        <f t="shared" si="13"/>
        <v>0.7240460308412798</v>
      </c>
      <c r="Y44" s="19">
        <f t="shared" si="13"/>
        <v>1.4881456718993114</v>
      </c>
      <c r="Z44" s="19">
        <f t="shared" si="13"/>
        <v>0.14018763575863077</v>
      </c>
    </row>
    <row r="45" spans="1:26" ht="26.25" customHeight="1">
      <c r="A45" s="38" t="s">
        <v>62</v>
      </c>
      <c r="B45" s="19">
        <f aca="true" t="shared" si="14" ref="B45:Z45">B9/$B$34*100</f>
        <v>1.4142005453453084</v>
      </c>
      <c r="C45" s="19">
        <f t="shared" si="14"/>
        <v>0.14480920616825596</v>
      </c>
      <c r="D45" s="19">
        <f t="shared" si="14"/>
        <v>0.15405234698750636</v>
      </c>
      <c r="E45" s="19">
        <f t="shared" si="14"/>
        <v>0.12478240105988014</v>
      </c>
      <c r="F45" s="19">
        <f t="shared" si="14"/>
        <v>0.08318826737325344</v>
      </c>
      <c r="G45" s="19">
        <f t="shared" si="14"/>
        <v>0.06316146226487761</v>
      </c>
      <c r="H45" s="19">
        <f t="shared" si="14"/>
        <v>0.07856669696362824</v>
      </c>
      <c r="I45" s="19">
        <f t="shared" si="14"/>
        <v>0.09397193166237888</v>
      </c>
      <c r="J45" s="19">
        <f t="shared" si="14"/>
        <v>0.15559287045738143</v>
      </c>
      <c r="K45" s="19">
        <f t="shared" si="14"/>
        <v>0.12478240105988014</v>
      </c>
      <c r="L45" s="19">
        <f t="shared" si="14"/>
        <v>0.11091768983100458</v>
      </c>
      <c r="M45" s="19">
        <f t="shared" si="14"/>
        <v>0.08318826737325344</v>
      </c>
      <c r="N45" s="19">
        <f t="shared" si="14"/>
        <v>0.05237779797575216</v>
      </c>
      <c r="O45" s="19">
        <f t="shared" si="14"/>
        <v>0.040053610216751655</v>
      </c>
      <c r="P45" s="19">
        <f t="shared" si="14"/>
        <v>0.03851308674687659</v>
      </c>
      <c r="Q45" s="19">
        <f t="shared" si="14"/>
        <v>0.020026805108375827</v>
      </c>
      <c r="R45" s="19">
        <f t="shared" si="14"/>
        <v>0.02156732857825089</v>
      </c>
      <c r="S45" s="19">
        <f t="shared" si="14"/>
        <v>0.0169457581686257</v>
      </c>
      <c r="T45" s="19">
        <f t="shared" si="14"/>
        <v>0.007702617349375318</v>
      </c>
      <c r="U45" s="19">
        <f t="shared" si="14"/>
        <v>0</v>
      </c>
      <c r="V45" s="19">
        <f t="shared" si="14"/>
        <v>0</v>
      </c>
      <c r="W45" s="19">
        <f t="shared" si="14"/>
        <v>0</v>
      </c>
      <c r="X45" s="19">
        <f t="shared" si="14"/>
        <v>0.42364395421564244</v>
      </c>
      <c r="Y45" s="19">
        <f t="shared" si="14"/>
        <v>0.8858009951781616</v>
      </c>
      <c r="Z45" s="19">
        <f t="shared" si="14"/>
        <v>0.10475559595150433</v>
      </c>
    </row>
    <row r="46" spans="1:26" ht="26.25" customHeight="1">
      <c r="A46" s="38" t="s">
        <v>63</v>
      </c>
      <c r="B46" s="19">
        <f aca="true" t="shared" si="15" ref="B46:Z46">B10/$B$34*100</f>
        <v>1.0737448585029195</v>
      </c>
      <c r="C46" s="19">
        <f t="shared" si="15"/>
        <v>0.08935036125275368</v>
      </c>
      <c r="D46" s="19">
        <f t="shared" si="15"/>
        <v>0.06932355614437785</v>
      </c>
      <c r="E46" s="19">
        <f t="shared" si="15"/>
        <v>0.08318826737325344</v>
      </c>
      <c r="F46" s="19">
        <f t="shared" si="15"/>
        <v>0.09089088472262875</v>
      </c>
      <c r="G46" s="19">
        <f t="shared" si="15"/>
        <v>0.06162093879500254</v>
      </c>
      <c r="H46" s="19">
        <f t="shared" si="15"/>
        <v>0.04313465715650178</v>
      </c>
      <c r="I46" s="19">
        <f t="shared" si="15"/>
        <v>0.07856669696362824</v>
      </c>
      <c r="J46" s="19">
        <f t="shared" si="15"/>
        <v>0.0847287908431285</v>
      </c>
      <c r="K46" s="19">
        <f t="shared" si="15"/>
        <v>0.10783664289125444</v>
      </c>
      <c r="L46" s="19">
        <f t="shared" si="15"/>
        <v>0.08935036125275368</v>
      </c>
      <c r="M46" s="19">
        <f t="shared" si="15"/>
        <v>0.07702617349375318</v>
      </c>
      <c r="N46" s="19">
        <f t="shared" si="15"/>
        <v>0.040053610216751655</v>
      </c>
      <c r="O46" s="19">
        <f t="shared" si="15"/>
        <v>0.036972563277001526</v>
      </c>
      <c r="P46" s="19">
        <f t="shared" si="15"/>
        <v>0.040053610216751655</v>
      </c>
      <c r="Q46" s="19">
        <f t="shared" si="15"/>
        <v>0.02618889898787608</v>
      </c>
      <c r="R46" s="19">
        <f t="shared" si="15"/>
        <v>0.02618889898787608</v>
      </c>
      <c r="S46" s="19">
        <f t="shared" si="15"/>
        <v>0.013864711228875573</v>
      </c>
      <c r="T46" s="19">
        <f t="shared" si="15"/>
        <v>0.010783664289125444</v>
      </c>
      <c r="U46" s="19">
        <f t="shared" si="15"/>
        <v>0.0030810469397501276</v>
      </c>
      <c r="V46" s="19">
        <f t="shared" si="15"/>
        <v>0.0015405234698750638</v>
      </c>
      <c r="W46" s="19">
        <f t="shared" si="15"/>
        <v>0</v>
      </c>
      <c r="X46" s="19">
        <f t="shared" si="15"/>
        <v>0.24186218477038499</v>
      </c>
      <c r="Y46" s="19">
        <f t="shared" si="15"/>
        <v>0.7101813196124043</v>
      </c>
      <c r="Z46" s="19">
        <f t="shared" si="15"/>
        <v>0.12170135412013003</v>
      </c>
    </row>
    <row r="47" spans="1:26" ht="26.25" customHeight="1">
      <c r="A47" s="38" t="s">
        <v>64</v>
      </c>
      <c r="B47" s="19">
        <f aca="true" t="shared" si="16" ref="B47:Z47">B11/$B$34*100</f>
        <v>0.3974550552277664</v>
      </c>
      <c r="C47" s="19">
        <f t="shared" si="16"/>
        <v>0.0338915163372514</v>
      </c>
      <c r="D47" s="19">
        <f t="shared" si="16"/>
        <v>0.03235099286737633</v>
      </c>
      <c r="E47" s="19">
        <f t="shared" si="16"/>
        <v>0.040053610216751655</v>
      </c>
      <c r="F47" s="19">
        <f t="shared" si="16"/>
        <v>0.03235099286737633</v>
      </c>
      <c r="G47" s="19">
        <f t="shared" si="16"/>
        <v>0.013864711228875573</v>
      </c>
      <c r="H47" s="19">
        <f t="shared" si="16"/>
        <v>0.013864711228875573</v>
      </c>
      <c r="I47" s="19">
        <f t="shared" si="16"/>
        <v>0.03851308674687659</v>
      </c>
      <c r="J47" s="19">
        <f t="shared" si="16"/>
        <v>0.02464837551800102</v>
      </c>
      <c r="K47" s="19">
        <f t="shared" si="16"/>
        <v>0.05391832144562722</v>
      </c>
      <c r="L47" s="19">
        <f t="shared" si="16"/>
        <v>0.04775622756612697</v>
      </c>
      <c r="M47" s="19">
        <f t="shared" si="16"/>
        <v>0.02156732857825089</v>
      </c>
      <c r="N47" s="19">
        <f t="shared" si="16"/>
        <v>0.004621570409625191</v>
      </c>
      <c r="O47" s="19">
        <f t="shared" si="16"/>
        <v>0.006162093879500255</v>
      </c>
      <c r="P47" s="19">
        <f t="shared" si="16"/>
        <v>0.01232418775900051</v>
      </c>
      <c r="Q47" s="19">
        <f t="shared" si="16"/>
        <v>0.007702617349375318</v>
      </c>
      <c r="R47" s="19">
        <f t="shared" si="16"/>
        <v>0.009243140819250381</v>
      </c>
      <c r="S47" s="19">
        <f t="shared" si="16"/>
        <v>0.0030810469397501276</v>
      </c>
      <c r="T47" s="19">
        <f t="shared" si="16"/>
        <v>0.0015405234698750638</v>
      </c>
      <c r="U47" s="19">
        <f t="shared" si="16"/>
        <v>0</v>
      </c>
      <c r="V47" s="19">
        <f t="shared" si="16"/>
        <v>0</v>
      </c>
      <c r="W47" s="19">
        <f t="shared" si="16"/>
        <v>0</v>
      </c>
      <c r="X47" s="19">
        <f t="shared" si="16"/>
        <v>0.10629611942137937</v>
      </c>
      <c r="Y47" s="19">
        <f t="shared" si="16"/>
        <v>0.2572674194691356</v>
      </c>
      <c r="Z47" s="19">
        <f t="shared" si="16"/>
        <v>0.0338915163372514</v>
      </c>
    </row>
    <row r="48" spans="1:26" ht="26.25" customHeight="1">
      <c r="A48" s="6" t="s">
        <v>30</v>
      </c>
      <c r="B48" s="19">
        <f aca="true" t="shared" si="17" ref="B48:Z48">B12/$B$34*100</f>
        <v>5.354859581285721</v>
      </c>
      <c r="C48" s="19">
        <f t="shared" si="17"/>
        <v>0.2572674194691356</v>
      </c>
      <c r="D48" s="19">
        <f t="shared" si="17"/>
        <v>0.2557268959992606</v>
      </c>
      <c r="E48" s="19">
        <f t="shared" si="17"/>
        <v>0.3004020766256374</v>
      </c>
      <c r="F48" s="19">
        <f t="shared" si="17"/>
        <v>0.24032166130050991</v>
      </c>
      <c r="G48" s="19">
        <f t="shared" si="17"/>
        <v>0.2772942245775114</v>
      </c>
      <c r="H48" s="19">
        <f t="shared" si="17"/>
        <v>0.3296720225532636</v>
      </c>
      <c r="I48" s="19">
        <f t="shared" si="17"/>
        <v>0.3774282501193906</v>
      </c>
      <c r="J48" s="19">
        <f t="shared" si="17"/>
        <v>0.34661778072188926</v>
      </c>
      <c r="K48" s="19">
        <f t="shared" si="17"/>
        <v>0.3450772572520142</v>
      </c>
      <c r="L48" s="19">
        <f t="shared" si="17"/>
        <v>0.4190223838060173</v>
      </c>
      <c r="M48" s="19">
        <f t="shared" si="17"/>
        <v>0.3250504521436384</v>
      </c>
      <c r="N48" s="19">
        <f t="shared" si="17"/>
        <v>0.30964521744488777</v>
      </c>
      <c r="O48" s="19">
        <f t="shared" si="17"/>
        <v>0.3450772572520142</v>
      </c>
      <c r="P48" s="19">
        <f t="shared" si="17"/>
        <v>0.38204982052901576</v>
      </c>
      <c r="Q48" s="19">
        <f t="shared" si="17"/>
        <v>0.2880778888666369</v>
      </c>
      <c r="R48" s="19">
        <f t="shared" si="17"/>
        <v>0.21875433272225903</v>
      </c>
      <c r="S48" s="19">
        <f t="shared" si="17"/>
        <v>0.16791705821638192</v>
      </c>
      <c r="T48" s="19">
        <f t="shared" si="17"/>
        <v>0.09705297860212901</v>
      </c>
      <c r="U48" s="19">
        <f t="shared" si="17"/>
        <v>0.04929675103600204</v>
      </c>
      <c r="V48" s="19">
        <f t="shared" si="17"/>
        <v>0.023107852048125953</v>
      </c>
      <c r="W48" s="19">
        <f t="shared" si="17"/>
        <v>0</v>
      </c>
      <c r="X48" s="19">
        <f t="shared" si="17"/>
        <v>0.8133963920940336</v>
      </c>
      <c r="Y48" s="19">
        <f t="shared" si="17"/>
        <v>3.315206507171137</v>
      </c>
      <c r="Z48" s="19">
        <f t="shared" si="17"/>
        <v>1.2262566820205505</v>
      </c>
    </row>
    <row r="49" spans="1:26" ht="26.25" customHeight="1">
      <c r="A49" s="6" t="s">
        <v>31</v>
      </c>
      <c r="B49" s="19">
        <f aca="true" t="shared" si="18" ref="B49:Z49">B13/$B$34*100</f>
        <v>2.463297028330227</v>
      </c>
      <c r="C49" s="19">
        <f t="shared" si="18"/>
        <v>0.16791705821638192</v>
      </c>
      <c r="D49" s="19">
        <f t="shared" si="18"/>
        <v>0.15097130004775622</v>
      </c>
      <c r="E49" s="19">
        <f t="shared" si="18"/>
        <v>0.12170135412013003</v>
      </c>
      <c r="F49" s="19">
        <f t="shared" si="18"/>
        <v>0.10937716636112951</v>
      </c>
      <c r="G49" s="19">
        <f t="shared" si="18"/>
        <v>0.15405234698750636</v>
      </c>
      <c r="H49" s="19">
        <f t="shared" si="18"/>
        <v>0.20951119190300865</v>
      </c>
      <c r="I49" s="19">
        <f t="shared" si="18"/>
        <v>0.2110517153728837</v>
      </c>
      <c r="J49" s="19">
        <f t="shared" si="18"/>
        <v>0.19564648067413307</v>
      </c>
      <c r="K49" s="19">
        <f t="shared" si="18"/>
        <v>0.16637653474650688</v>
      </c>
      <c r="L49" s="19">
        <f t="shared" si="18"/>
        <v>0.19102491026450788</v>
      </c>
      <c r="M49" s="19">
        <f t="shared" si="18"/>
        <v>0.18024124597538244</v>
      </c>
      <c r="N49" s="19">
        <f t="shared" si="18"/>
        <v>0.1725386286260071</v>
      </c>
      <c r="O49" s="19">
        <f t="shared" si="18"/>
        <v>0.12632292452975522</v>
      </c>
      <c r="P49" s="19">
        <f t="shared" si="18"/>
        <v>0.10937716636112951</v>
      </c>
      <c r="Q49" s="19">
        <f t="shared" si="18"/>
        <v>0.06470198573475267</v>
      </c>
      <c r="R49" s="19">
        <f t="shared" si="18"/>
        <v>0.03851308674687659</v>
      </c>
      <c r="S49" s="19">
        <f t="shared" si="18"/>
        <v>0.05853989185525242</v>
      </c>
      <c r="T49" s="19">
        <f t="shared" si="18"/>
        <v>0.023107852048125953</v>
      </c>
      <c r="U49" s="19">
        <f t="shared" si="18"/>
        <v>0.007702617349375318</v>
      </c>
      <c r="V49" s="19">
        <f t="shared" si="18"/>
        <v>0.004621570409625191</v>
      </c>
      <c r="W49" s="19">
        <f t="shared" si="18"/>
        <v>0</v>
      </c>
      <c r="X49" s="19">
        <f t="shared" si="18"/>
        <v>0.44058971238426814</v>
      </c>
      <c r="Y49" s="19">
        <f t="shared" si="18"/>
        <v>1.7161431454408207</v>
      </c>
      <c r="Z49" s="19">
        <f t="shared" si="18"/>
        <v>0.3065641705051376</v>
      </c>
    </row>
    <row r="50" spans="1:26" ht="26.25" customHeight="1">
      <c r="A50" s="6" t="s">
        <v>32</v>
      </c>
      <c r="B50" s="19">
        <f aca="true" t="shared" si="19" ref="B50:Z50">B14/$B$34*100</f>
        <v>0.4421302358541432</v>
      </c>
      <c r="C50" s="19">
        <f t="shared" si="19"/>
        <v>0.015405234698750636</v>
      </c>
      <c r="D50" s="19">
        <f t="shared" si="19"/>
        <v>0.009243140819250381</v>
      </c>
      <c r="E50" s="19">
        <f t="shared" si="19"/>
        <v>0.006162093879500255</v>
      </c>
      <c r="F50" s="19">
        <f t="shared" si="19"/>
        <v>0.0169457581686257</v>
      </c>
      <c r="G50" s="19">
        <f t="shared" si="19"/>
        <v>0.04159413368662672</v>
      </c>
      <c r="H50" s="19">
        <f t="shared" si="19"/>
        <v>0.04159413368662672</v>
      </c>
      <c r="I50" s="19">
        <f t="shared" si="19"/>
        <v>0.02926994592762621</v>
      </c>
      <c r="J50" s="19">
        <f t="shared" si="19"/>
        <v>0.02464837551800102</v>
      </c>
      <c r="K50" s="19">
        <f t="shared" si="19"/>
        <v>0.023107852048125953</v>
      </c>
      <c r="L50" s="19">
        <f t="shared" si="19"/>
        <v>0.015405234698750636</v>
      </c>
      <c r="M50" s="19">
        <f t="shared" si="19"/>
        <v>0.0508372745058771</v>
      </c>
      <c r="N50" s="19">
        <f t="shared" si="19"/>
        <v>0.03235099286737633</v>
      </c>
      <c r="O50" s="19">
        <f t="shared" si="19"/>
        <v>0.020026805108375827</v>
      </c>
      <c r="P50" s="19">
        <f t="shared" si="19"/>
        <v>0.03851308674687659</v>
      </c>
      <c r="Q50" s="19">
        <f t="shared" si="19"/>
        <v>0.02156732857825089</v>
      </c>
      <c r="R50" s="19">
        <f t="shared" si="19"/>
        <v>0.018486281638500763</v>
      </c>
      <c r="S50" s="19">
        <f t="shared" si="19"/>
        <v>0.0169457581686257</v>
      </c>
      <c r="T50" s="19">
        <f t="shared" si="19"/>
        <v>0.013864711228875573</v>
      </c>
      <c r="U50" s="19">
        <f t="shared" si="19"/>
        <v>0.004621570409625191</v>
      </c>
      <c r="V50" s="19">
        <f t="shared" si="19"/>
        <v>0.0015405234698750638</v>
      </c>
      <c r="W50" s="19">
        <f t="shared" si="19"/>
        <v>0</v>
      </c>
      <c r="X50" s="19">
        <f t="shared" si="19"/>
        <v>0.03081046939750127</v>
      </c>
      <c r="Y50" s="19">
        <f t="shared" si="19"/>
        <v>0.2957805062160122</v>
      </c>
      <c r="Z50" s="19">
        <f t="shared" si="19"/>
        <v>0.11553926024062977</v>
      </c>
    </row>
    <row r="51" spans="1:26" ht="26.25" customHeight="1">
      <c r="A51" s="6" t="s">
        <v>33</v>
      </c>
      <c r="B51" s="19">
        <f aca="true" t="shared" si="20" ref="B51:Z51">B15/$B$34*100</f>
        <v>0.40515767257714175</v>
      </c>
      <c r="C51" s="19">
        <f t="shared" si="20"/>
        <v>0.006162093879500255</v>
      </c>
      <c r="D51" s="19">
        <f t="shared" si="20"/>
        <v>0.02926994592762621</v>
      </c>
      <c r="E51" s="19">
        <f t="shared" si="20"/>
        <v>0.03543203980712646</v>
      </c>
      <c r="F51" s="19">
        <f t="shared" si="20"/>
        <v>0.023107852048125953</v>
      </c>
      <c r="G51" s="19">
        <f t="shared" si="20"/>
        <v>0.015405234698750636</v>
      </c>
      <c r="H51" s="19">
        <f t="shared" si="20"/>
        <v>0.01232418775900051</v>
      </c>
      <c r="I51" s="19">
        <f t="shared" si="20"/>
        <v>0.009243140819250381</v>
      </c>
      <c r="J51" s="19">
        <f t="shared" si="20"/>
        <v>0.020026805108375827</v>
      </c>
      <c r="K51" s="19">
        <f t="shared" si="20"/>
        <v>0.040053610216751655</v>
      </c>
      <c r="L51" s="19">
        <f t="shared" si="20"/>
        <v>0.036972563277001526</v>
      </c>
      <c r="M51" s="19">
        <f t="shared" si="20"/>
        <v>0.03235099286737633</v>
      </c>
      <c r="N51" s="19">
        <f t="shared" si="20"/>
        <v>0.027729422457751146</v>
      </c>
      <c r="O51" s="19">
        <f t="shared" si="20"/>
        <v>0.027729422457751146</v>
      </c>
      <c r="P51" s="19">
        <f t="shared" si="20"/>
        <v>0.03081046939750127</v>
      </c>
      <c r="Q51" s="19">
        <f t="shared" si="20"/>
        <v>0.0169457581686257</v>
      </c>
      <c r="R51" s="19">
        <f t="shared" si="20"/>
        <v>0.010783664289125444</v>
      </c>
      <c r="S51" s="19">
        <f t="shared" si="20"/>
        <v>0.015405234698750636</v>
      </c>
      <c r="T51" s="19">
        <f t="shared" si="20"/>
        <v>0.01232418775900051</v>
      </c>
      <c r="U51" s="19">
        <f t="shared" si="20"/>
        <v>0.0015405234698750638</v>
      </c>
      <c r="V51" s="19">
        <f t="shared" si="20"/>
        <v>0.0015405234698750638</v>
      </c>
      <c r="W51" s="19">
        <f t="shared" si="20"/>
        <v>0</v>
      </c>
      <c r="X51" s="19">
        <f t="shared" si="20"/>
        <v>0.07086407961425292</v>
      </c>
      <c r="Y51" s="19">
        <f t="shared" si="20"/>
        <v>0.2449432317101351</v>
      </c>
      <c r="Z51" s="19">
        <f t="shared" si="20"/>
        <v>0.08935036125275368</v>
      </c>
    </row>
    <row r="52" spans="1:26" ht="26.25" customHeight="1">
      <c r="A52" s="6" t="s">
        <v>34</v>
      </c>
      <c r="B52" s="19">
        <f aca="true" t="shared" si="21" ref="B52:Z52">B16/$B$34*100</f>
        <v>2.8499684192688677</v>
      </c>
      <c r="C52" s="19">
        <f t="shared" si="21"/>
        <v>0.1386471122887557</v>
      </c>
      <c r="D52" s="19">
        <f t="shared" si="21"/>
        <v>0.12324187759000509</v>
      </c>
      <c r="E52" s="19">
        <f t="shared" si="21"/>
        <v>0.09243140819250381</v>
      </c>
      <c r="F52" s="19">
        <f t="shared" si="21"/>
        <v>0.1648360112766318</v>
      </c>
      <c r="G52" s="19">
        <f t="shared" si="21"/>
        <v>0.14634972963813103</v>
      </c>
      <c r="H52" s="19">
        <f t="shared" si="21"/>
        <v>0.13402554187913052</v>
      </c>
      <c r="I52" s="19">
        <f t="shared" si="21"/>
        <v>0.16329548780675673</v>
      </c>
      <c r="J52" s="19">
        <f t="shared" si="21"/>
        <v>0.1648360112766318</v>
      </c>
      <c r="K52" s="19">
        <f t="shared" si="21"/>
        <v>0.1771601990356323</v>
      </c>
      <c r="L52" s="19">
        <f t="shared" si="21"/>
        <v>0.1987275276138832</v>
      </c>
      <c r="M52" s="19">
        <f t="shared" si="21"/>
        <v>0.20951119190300865</v>
      </c>
      <c r="N52" s="19">
        <f t="shared" si="21"/>
        <v>0.20180857455363332</v>
      </c>
      <c r="O52" s="19">
        <f t="shared" si="21"/>
        <v>0.21875433272225903</v>
      </c>
      <c r="P52" s="19">
        <f t="shared" si="21"/>
        <v>0.21413276231263384</v>
      </c>
      <c r="Q52" s="19">
        <f t="shared" si="21"/>
        <v>0.1386471122887557</v>
      </c>
      <c r="R52" s="19">
        <f t="shared" si="21"/>
        <v>0.11245821330087963</v>
      </c>
      <c r="S52" s="19">
        <f t="shared" si="21"/>
        <v>0.12478240105988014</v>
      </c>
      <c r="T52" s="19">
        <f t="shared" si="21"/>
        <v>0.08626931431300355</v>
      </c>
      <c r="U52" s="19">
        <f t="shared" si="21"/>
        <v>0.03081046939750127</v>
      </c>
      <c r="V52" s="19">
        <f t="shared" si="21"/>
        <v>0.007702617349375318</v>
      </c>
      <c r="W52" s="19">
        <f t="shared" si="21"/>
        <v>0.0015405234698750638</v>
      </c>
      <c r="X52" s="19">
        <f t="shared" si="21"/>
        <v>0.3543203980712646</v>
      </c>
      <c r="Y52" s="19">
        <f t="shared" si="21"/>
        <v>1.7793046077056986</v>
      </c>
      <c r="Z52" s="19">
        <f t="shared" si="21"/>
        <v>0.7163434134919046</v>
      </c>
    </row>
    <row r="53" spans="1:26" ht="26.25" customHeight="1">
      <c r="A53" s="6" t="s">
        <v>35</v>
      </c>
      <c r="B53" s="19">
        <f aca="true" t="shared" si="22" ref="B53:Z53">B17/$B$34*100</f>
        <v>1.970329517970206</v>
      </c>
      <c r="C53" s="19">
        <f t="shared" si="22"/>
        <v>0.13248501840925547</v>
      </c>
      <c r="D53" s="19">
        <f t="shared" si="22"/>
        <v>0.11707978371050484</v>
      </c>
      <c r="E53" s="19">
        <f t="shared" si="22"/>
        <v>0.10783664289125444</v>
      </c>
      <c r="F53" s="19">
        <f t="shared" si="22"/>
        <v>0.09705297860212901</v>
      </c>
      <c r="G53" s="19">
        <f t="shared" si="22"/>
        <v>0.13402554187913052</v>
      </c>
      <c r="H53" s="19">
        <f t="shared" si="22"/>
        <v>0.14326868269838092</v>
      </c>
      <c r="I53" s="19">
        <f t="shared" si="22"/>
        <v>0.1309444949393804</v>
      </c>
      <c r="J53" s="19">
        <f t="shared" si="22"/>
        <v>0.1309444949393804</v>
      </c>
      <c r="K53" s="19">
        <f t="shared" si="22"/>
        <v>0.13402554187913052</v>
      </c>
      <c r="L53" s="19">
        <f t="shared" si="22"/>
        <v>0.16021444086700662</v>
      </c>
      <c r="M53" s="19">
        <f t="shared" si="22"/>
        <v>0.11707978371050484</v>
      </c>
      <c r="N53" s="19">
        <f t="shared" si="22"/>
        <v>0.09705297860212901</v>
      </c>
      <c r="O53" s="19">
        <f t="shared" si="22"/>
        <v>0.10783664289125444</v>
      </c>
      <c r="P53" s="19">
        <f t="shared" si="22"/>
        <v>0.09243140819250381</v>
      </c>
      <c r="Q53" s="19">
        <f t="shared" si="22"/>
        <v>0.07548565002387811</v>
      </c>
      <c r="R53" s="19">
        <f t="shared" si="22"/>
        <v>0.07394512655400305</v>
      </c>
      <c r="S53" s="19">
        <f t="shared" si="22"/>
        <v>0.06470198573475267</v>
      </c>
      <c r="T53" s="19">
        <f t="shared" si="22"/>
        <v>0.0338915163372514</v>
      </c>
      <c r="U53" s="19">
        <f t="shared" si="22"/>
        <v>0.013864711228875573</v>
      </c>
      <c r="V53" s="19">
        <f t="shared" si="22"/>
        <v>0.006162093879500255</v>
      </c>
      <c r="W53" s="19">
        <f t="shared" si="22"/>
        <v>0</v>
      </c>
      <c r="X53" s="19">
        <f t="shared" si="22"/>
        <v>0.35740144501101473</v>
      </c>
      <c r="Y53" s="19">
        <f t="shared" si="22"/>
        <v>1.2524455810084267</v>
      </c>
      <c r="Z53" s="19">
        <f t="shared" si="22"/>
        <v>0.36048249195076487</v>
      </c>
    </row>
    <row r="54" spans="1:26" ht="26.25" customHeight="1">
      <c r="A54" s="6" t="s">
        <v>36</v>
      </c>
      <c r="B54" s="19">
        <f aca="true" t="shared" si="23" ref="B54:Z54">B18/$B$34*100</f>
        <v>1.9287353842835795</v>
      </c>
      <c r="C54" s="19">
        <f t="shared" si="23"/>
        <v>0.12940397146950533</v>
      </c>
      <c r="D54" s="19">
        <f t="shared" si="23"/>
        <v>0.16021444086700662</v>
      </c>
      <c r="E54" s="19">
        <f t="shared" si="23"/>
        <v>0.13248501840925547</v>
      </c>
      <c r="F54" s="19">
        <f t="shared" si="23"/>
        <v>0.10321507248162926</v>
      </c>
      <c r="G54" s="19">
        <f t="shared" si="23"/>
        <v>0.10013402554187913</v>
      </c>
      <c r="H54" s="19">
        <f t="shared" si="23"/>
        <v>0.10783664289125444</v>
      </c>
      <c r="I54" s="19">
        <f t="shared" si="23"/>
        <v>0.14018763575863077</v>
      </c>
      <c r="J54" s="19">
        <f t="shared" si="23"/>
        <v>0.15097130004775622</v>
      </c>
      <c r="K54" s="19">
        <f t="shared" si="23"/>
        <v>0.18024124597538244</v>
      </c>
      <c r="L54" s="19">
        <f t="shared" si="23"/>
        <v>0.10937716636112951</v>
      </c>
      <c r="M54" s="19">
        <f t="shared" si="23"/>
        <v>0.08164774390337837</v>
      </c>
      <c r="N54" s="19">
        <f t="shared" si="23"/>
        <v>0.07702617349375318</v>
      </c>
      <c r="O54" s="19">
        <f t="shared" si="23"/>
        <v>0.10629611942137937</v>
      </c>
      <c r="P54" s="19">
        <f t="shared" si="23"/>
        <v>0.12632292452975522</v>
      </c>
      <c r="Q54" s="19">
        <f t="shared" si="23"/>
        <v>0.07240460308412798</v>
      </c>
      <c r="R54" s="19">
        <f t="shared" si="23"/>
        <v>0.06008041532512748</v>
      </c>
      <c r="S54" s="19">
        <f t="shared" si="23"/>
        <v>0.046215704096251906</v>
      </c>
      <c r="T54" s="19">
        <f t="shared" si="23"/>
        <v>0.02618889898787608</v>
      </c>
      <c r="U54" s="19">
        <f t="shared" si="23"/>
        <v>0.013864711228875573</v>
      </c>
      <c r="V54" s="19">
        <f t="shared" si="23"/>
        <v>0.0030810469397501276</v>
      </c>
      <c r="W54" s="19">
        <f t="shared" si="23"/>
        <v>0.0015405234698750638</v>
      </c>
      <c r="X54" s="19">
        <f t="shared" si="23"/>
        <v>0.4221034307457674</v>
      </c>
      <c r="Y54" s="19">
        <f t="shared" si="23"/>
        <v>1.1569331258761728</v>
      </c>
      <c r="Z54" s="19">
        <f t="shared" si="23"/>
        <v>0.3496988276616394</v>
      </c>
    </row>
    <row r="55" spans="1:26" ht="26.25" customHeight="1">
      <c r="A55" s="6" t="s">
        <v>37</v>
      </c>
      <c r="B55" s="19">
        <f aca="true" t="shared" si="24" ref="B55:Z55">B19/$B$34*100</f>
        <v>2.372406143607598</v>
      </c>
      <c r="C55" s="19">
        <f t="shared" si="24"/>
        <v>0.14018763575863077</v>
      </c>
      <c r="D55" s="19">
        <f t="shared" si="24"/>
        <v>0.19256543373438295</v>
      </c>
      <c r="E55" s="19">
        <f t="shared" si="24"/>
        <v>0.1987275276138832</v>
      </c>
      <c r="F55" s="19">
        <f t="shared" si="24"/>
        <v>0.169457581686257</v>
      </c>
      <c r="G55" s="19">
        <f t="shared" si="24"/>
        <v>0.10937716636112951</v>
      </c>
      <c r="H55" s="19">
        <f t="shared" si="24"/>
        <v>0.12478240105988014</v>
      </c>
      <c r="I55" s="19">
        <f t="shared" si="24"/>
        <v>0.15405234698750636</v>
      </c>
      <c r="J55" s="19">
        <f t="shared" si="24"/>
        <v>0.16329548780675673</v>
      </c>
      <c r="K55" s="19">
        <f t="shared" si="24"/>
        <v>0.18332229291513255</v>
      </c>
      <c r="L55" s="19">
        <f t="shared" si="24"/>
        <v>0.16021444086700662</v>
      </c>
      <c r="M55" s="19">
        <f t="shared" si="24"/>
        <v>0.09859350207200408</v>
      </c>
      <c r="N55" s="19">
        <f t="shared" si="24"/>
        <v>0.11245821330087963</v>
      </c>
      <c r="O55" s="19">
        <f t="shared" si="24"/>
        <v>0.15713339392725648</v>
      </c>
      <c r="P55" s="19">
        <f t="shared" si="24"/>
        <v>0.15559287045738143</v>
      </c>
      <c r="Q55" s="19">
        <f t="shared" si="24"/>
        <v>0.10475559595150433</v>
      </c>
      <c r="R55" s="19">
        <f t="shared" si="24"/>
        <v>0.07240460308412798</v>
      </c>
      <c r="S55" s="19">
        <f t="shared" si="24"/>
        <v>0.040053610216751655</v>
      </c>
      <c r="T55" s="19">
        <f t="shared" si="24"/>
        <v>0.020026805108375827</v>
      </c>
      <c r="U55" s="19">
        <f t="shared" si="24"/>
        <v>0.01232418775900051</v>
      </c>
      <c r="V55" s="19">
        <f t="shared" si="24"/>
        <v>0.0030810469397501276</v>
      </c>
      <c r="W55" s="19">
        <f t="shared" si="24"/>
        <v>0</v>
      </c>
      <c r="X55" s="19">
        <f t="shared" si="24"/>
        <v>0.5314805971068969</v>
      </c>
      <c r="Y55" s="19">
        <f t="shared" si="24"/>
        <v>1.4326868269838091</v>
      </c>
      <c r="Z55" s="19">
        <f t="shared" si="24"/>
        <v>0.40823871951689183</v>
      </c>
    </row>
    <row r="56" spans="1:26" ht="26.25" customHeight="1">
      <c r="A56" s="6" t="s">
        <v>38</v>
      </c>
      <c r="B56" s="19">
        <f aca="true" t="shared" si="25" ref="B56:G56">B20/$B$34*100</f>
        <v>7.40837736662918</v>
      </c>
      <c r="C56" s="19">
        <f t="shared" si="25"/>
        <v>0.46061651749264404</v>
      </c>
      <c r="D56" s="19">
        <f t="shared" si="25"/>
        <v>0.4898864634202702</v>
      </c>
      <c r="E56" s="19">
        <f t="shared" si="25"/>
        <v>0.5253185032273967</v>
      </c>
      <c r="F56" s="19">
        <f t="shared" si="25"/>
        <v>0.47756227566126974</v>
      </c>
      <c r="G56" s="19">
        <f t="shared" si="25"/>
        <v>0.30964521744488777</v>
      </c>
      <c r="H56" s="19">
        <f aca="true" t="shared" si="26" ref="H56:Z70">H20/$B$34*100</f>
        <v>0.32659097561351347</v>
      </c>
      <c r="I56" s="19">
        <f t="shared" si="26"/>
        <v>0.4190223838060173</v>
      </c>
      <c r="J56" s="19">
        <f t="shared" si="26"/>
        <v>0.5345616440466471</v>
      </c>
      <c r="K56" s="19">
        <f t="shared" si="26"/>
        <v>0.5530479256851478</v>
      </c>
      <c r="L56" s="19">
        <f t="shared" si="26"/>
        <v>0.6038852001910249</v>
      </c>
      <c r="M56" s="19">
        <f t="shared" si="26"/>
        <v>0.4221034307457674</v>
      </c>
      <c r="N56" s="19">
        <f t="shared" si="26"/>
        <v>0.3666445858302651</v>
      </c>
      <c r="O56" s="19">
        <f t="shared" si="26"/>
        <v>0.36510406236039006</v>
      </c>
      <c r="P56" s="19">
        <f t="shared" si="26"/>
        <v>0.49296751036002034</v>
      </c>
      <c r="Q56" s="19">
        <f t="shared" si="26"/>
        <v>0.33275306949301375</v>
      </c>
      <c r="R56" s="19">
        <f t="shared" si="26"/>
        <v>0.3065641705051376</v>
      </c>
      <c r="S56" s="19">
        <f t="shared" si="26"/>
        <v>0.23415956742100968</v>
      </c>
      <c r="T56" s="19">
        <f t="shared" si="26"/>
        <v>0.12324187759000509</v>
      </c>
      <c r="U56" s="19">
        <f t="shared" si="26"/>
        <v>0.04775622756612697</v>
      </c>
      <c r="V56" s="19">
        <f t="shared" si="26"/>
        <v>0.01232418775900051</v>
      </c>
      <c r="W56" s="19">
        <f t="shared" si="26"/>
        <v>0.004621570409625191</v>
      </c>
      <c r="X56" s="19">
        <f t="shared" si="26"/>
        <v>1.475821484140311</v>
      </c>
      <c r="Y56" s="19">
        <f t="shared" si="26"/>
        <v>4.378167701384931</v>
      </c>
      <c r="Z56" s="19">
        <f t="shared" si="26"/>
        <v>1.554388181103939</v>
      </c>
    </row>
    <row r="57" spans="1:26" ht="26.25" customHeight="1">
      <c r="A57" s="6" t="s">
        <v>39</v>
      </c>
      <c r="B57" s="19">
        <f aca="true" t="shared" si="27" ref="B57:Q70">B21/$B$34*100</f>
        <v>1.1523115554665475</v>
      </c>
      <c r="C57" s="19">
        <f t="shared" si="27"/>
        <v>0.0508372745058771</v>
      </c>
      <c r="D57" s="19">
        <f t="shared" si="27"/>
        <v>0.06470198573475267</v>
      </c>
      <c r="E57" s="19">
        <f t="shared" si="27"/>
        <v>0.03543203980712646</v>
      </c>
      <c r="F57" s="19">
        <f t="shared" si="27"/>
        <v>0.06162093879500254</v>
      </c>
      <c r="G57" s="19">
        <f t="shared" si="27"/>
        <v>0.06162093879500254</v>
      </c>
      <c r="H57" s="19">
        <f t="shared" si="27"/>
        <v>0.04929675103600204</v>
      </c>
      <c r="I57" s="19">
        <f t="shared" si="27"/>
        <v>0.04929675103600204</v>
      </c>
      <c r="J57" s="19">
        <f t="shared" si="27"/>
        <v>0.05391832144562722</v>
      </c>
      <c r="K57" s="19">
        <f t="shared" si="27"/>
        <v>0.04159413368662672</v>
      </c>
      <c r="L57" s="19">
        <f t="shared" si="27"/>
        <v>0.06162093879500254</v>
      </c>
      <c r="M57" s="19">
        <f t="shared" si="27"/>
        <v>0.05699936838537735</v>
      </c>
      <c r="N57" s="19">
        <f t="shared" si="27"/>
        <v>0.0847287908431285</v>
      </c>
      <c r="O57" s="19">
        <f t="shared" si="27"/>
        <v>0.07702617349375318</v>
      </c>
      <c r="P57" s="19">
        <f t="shared" si="27"/>
        <v>0.07086407961425292</v>
      </c>
      <c r="Q57" s="19">
        <f t="shared" si="27"/>
        <v>0.07548565002387811</v>
      </c>
      <c r="R57" s="19">
        <f t="shared" si="26"/>
        <v>0.04313465715650178</v>
      </c>
      <c r="S57" s="19">
        <f t="shared" si="26"/>
        <v>0.08010722043350331</v>
      </c>
      <c r="T57" s="19">
        <f t="shared" si="26"/>
        <v>0.07394512655400305</v>
      </c>
      <c r="U57" s="19">
        <f t="shared" si="26"/>
        <v>0.036972563277001526</v>
      </c>
      <c r="V57" s="19">
        <f t="shared" si="26"/>
        <v>0.013864711228875573</v>
      </c>
      <c r="W57" s="19">
        <f t="shared" si="26"/>
        <v>0.009243140819250381</v>
      </c>
      <c r="X57" s="19">
        <f t="shared" si="26"/>
        <v>0.15097130004775622</v>
      </c>
      <c r="Y57" s="19">
        <f t="shared" si="26"/>
        <v>0.5977231063115247</v>
      </c>
      <c r="Z57" s="19">
        <f t="shared" si="26"/>
        <v>0.40361714910726665</v>
      </c>
    </row>
    <row r="58" spans="1:26" ht="26.25" customHeight="1">
      <c r="A58" s="6" t="s">
        <v>40</v>
      </c>
      <c r="B58" s="19">
        <f t="shared" si="27"/>
        <v>4.2364395421564245</v>
      </c>
      <c r="C58" s="19">
        <f t="shared" si="27"/>
        <v>0.25880794293901066</v>
      </c>
      <c r="D58" s="19">
        <f t="shared" si="27"/>
        <v>0.24186218477038499</v>
      </c>
      <c r="E58" s="19">
        <f t="shared" si="27"/>
        <v>0.26342951334863585</v>
      </c>
      <c r="F58" s="19">
        <f t="shared" si="27"/>
        <v>0.25264584905951043</v>
      </c>
      <c r="G58" s="19">
        <f t="shared" si="27"/>
        <v>0.2233759031318842</v>
      </c>
      <c r="H58" s="19">
        <f t="shared" si="27"/>
        <v>0.22491642660175926</v>
      </c>
      <c r="I58" s="19">
        <f t="shared" si="27"/>
        <v>0.24802427864988522</v>
      </c>
      <c r="J58" s="19">
        <f t="shared" si="27"/>
        <v>0.30194260009551244</v>
      </c>
      <c r="K58" s="19">
        <f t="shared" si="27"/>
        <v>0.27575370110763636</v>
      </c>
      <c r="L58" s="19">
        <f t="shared" si="27"/>
        <v>0.29732102968588725</v>
      </c>
      <c r="M58" s="19">
        <f t="shared" si="27"/>
        <v>0.26959160722813613</v>
      </c>
      <c r="N58" s="19">
        <f t="shared" si="27"/>
        <v>0.24802427864988522</v>
      </c>
      <c r="O58" s="19">
        <f t="shared" si="27"/>
        <v>0.2726726541678862</v>
      </c>
      <c r="P58" s="19">
        <f t="shared" si="27"/>
        <v>0.28037527151726155</v>
      </c>
      <c r="Q58" s="19">
        <f t="shared" si="27"/>
        <v>0.18486281638500762</v>
      </c>
      <c r="R58" s="19">
        <f t="shared" si="26"/>
        <v>0.15559287045738143</v>
      </c>
      <c r="S58" s="19">
        <f t="shared" si="26"/>
        <v>0.11245821330087963</v>
      </c>
      <c r="T58" s="19">
        <f t="shared" si="26"/>
        <v>0.08164774390337837</v>
      </c>
      <c r="U58" s="19">
        <f t="shared" si="26"/>
        <v>0.0338915163372514</v>
      </c>
      <c r="V58" s="19">
        <f t="shared" si="26"/>
        <v>0.009243140819250381</v>
      </c>
      <c r="W58" s="19">
        <f t="shared" si="26"/>
        <v>0</v>
      </c>
      <c r="X58" s="19">
        <f t="shared" si="26"/>
        <v>0.7640996410580315</v>
      </c>
      <c r="Y58" s="19">
        <f t="shared" si="26"/>
        <v>2.614268328377983</v>
      </c>
      <c r="Z58" s="19">
        <f t="shared" si="26"/>
        <v>0.8580715727204103</v>
      </c>
    </row>
    <row r="59" spans="1:26" ht="26.25" customHeight="1">
      <c r="A59" s="6" t="s">
        <v>41</v>
      </c>
      <c r="B59" s="19">
        <f t="shared" si="27"/>
        <v>1.9826537057292068</v>
      </c>
      <c r="C59" s="19">
        <f t="shared" si="27"/>
        <v>0.09089088472262875</v>
      </c>
      <c r="D59" s="19">
        <f t="shared" si="27"/>
        <v>0.09705297860212901</v>
      </c>
      <c r="E59" s="19">
        <f t="shared" si="27"/>
        <v>0.07856669696362824</v>
      </c>
      <c r="F59" s="19">
        <f t="shared" si="27"/>
        <v>0.12940397146950533</v>
      </c>
      <c r="G59" s="19">
        <f t="shared" si="27"/>
        <v>0.14172815922850585</v>
      </c>
      <c r="H59" s="19">
        <f t="shared" si="27"/>
        <v>0.14018763575863077</v>
      </c>
      <c r="I59" s="19">
        <f t="shared" si="27"/>
        <v>0.11245821330087963</v>
      </c>
      <c r="J59" s="19">
        <f t="shared" si="27"/>
        <v>0.11091768983100458</v>
      </c>
      <c r="K59" s="19">
        <f t="shared" si="27"/>
        <v>0.09089088472262875</v>
      </c>
      <c r="L59" s="19">
        <f t="shared" si="27"/>
        <v>0.12016083065025496</v>
      </c>
      <c r="M59" s="19">
        <f t="shared" si="27"/>
        <v>0.15405234698750636</v>
      </c>
      <c r="N59" s="19">
        <f t="shared" si="27"/>
        <v>0.15867391739713155</v>
      </c>
      <c r="O59" s="19">
        <f t="shared" si="27"/>
        <v>0.12170135412013003</v>
      </c>
      <c r="P59" s="19">
        <f t="shared" si="27"/>
        <v>0.12940397146950533</v>
      </c>
      <c r="Q59" s="19">
        <f t="shared" si="27"/>
        <v>0.09089088472262875</v>
      </c>
      <c r="R59" s="19">
        <f t="shared" si="26"/>
        <v>0.07856669696362824</v>
      </c>
      <c r="S59" s="19">
        <f t="shared" si="26"/>
        <v>0.06470198573475267</v>
      </c>
      <c r="T59" s="19">
        <f t="shared" si="26"/>
        <v>0.05391832144562722</v>
      </c>
      <c r="U59" s="19">
        <f t="shared" si="26"/>
        <v>0.013864711228875573</v>
      </c>
      <c r="V59" s="19">
        <f t="shared" si="26"/>
        <v>0.004621570409625191</v>
      </c>
      <c r="W59" s="19">
        <f t="shared" si="26"/>
        <v>0</v>
      </c>
      <c r="X59" s="19">
        <f t="shared" si="26"/>
        <v>0.266510560288386</v>
      </c>
      <c r="Y59" s="19">
        <f t="shared" si="26"/>
        <v>1.2801750034661779</v>
      </c>
      <c r="Z59" s="19">
        <f t="shared" si="26"/>
        <v>0.435968141974643</v>
      </c>
    </row>
    <row r="60" spans="1:26" ht="26.25" customHeight="1">
      <c r="A60" s="6" t="s">
        <v>42</v>
      </c>
      <c r="B60" s="19">
        <f t="shared" si="27"/>
        <v>5.68299108036911</v>
      </c>
      <c r="C60" s="19">
        <f t="shared" si="27"/>
        <v>0.37588772664951553</v>
      </c>
      <c r="D60" s="19">
        <f t="shared" si="27"/>
        <v>0.4467518062637684</v>
      </c>
      <c r="E60" s="19">
        <f t="shared" si="27"/>
        <v>0.3851308674687659</v>
      </c>
      <c r="F60" s="19">
        <f t="shared" si="27"/>
        <v>0.2788347480473865</v>
      </c>
      <c r="G60" s="19">
        <f t="shared" si="27"/>
        <v>0.25264584905951043</v>
      </c>
      <c r="H60" s="19">
        <f t="shared" si="27"/>
        <v>0.24340270824026006</v>
      </c>
      <c r="I60" s="19">
        <f t="shared" si="27"/>
        <v>0.3296720225532636</v>
      </c>
      <c r="J60" s="19">
        <f t="shared" si="27"/>
        <v>0.40823871951689183</v>
      </c>
      <c r="K60" s="19">
        <f t="shared" si="27"/>
        <v>0.40207662563739155</v>
      </c>
      <c r="L60" s="19">
        <f t="shared" si="27"/>
        <v>0.38821191440851605</v>
      </c>
      <c r="M60" s="19">
        <f t="shared" si="27"/>
        <v>0.33275306949301375</v>
      </c>
      <c r="N60" s="19">
        <f t="shared" si="27"/>
        <v>0.28037527151726155</v>
      </c>
      <c r="O60" s="19">
        <f t="shared" si="27"/>
        <v>0.31580731132438805</v>
      </c>
      <c r="P60" s="19">
        <f t="shared" si="27"/>
        <v>0.35277987460138954</v>
      </c>
      <c r="Q60" s="19">
        <f t="shared" si="27"/>
        <v>0.3219694052038883</v>
      </c>
      <c r="R60" s="19">
        <f t="shared" si="26"/>
        <v>0.2772942245775114</v>
      </c>
      <c r="S60" s="19">
        <f t="shared" si="26"/>
        <v>0.18486281638500762</v>
      </c>
      <c r="T60" s="19">
        <f t="shared" si="26"/>
        <v>0.07394512655400305</v>
      </c>
      <c r="U60" s="19">
        <f t="shared" si="26"/>
        <v>0.02464837551800102</v>
      </c>
      <c r="V60" s="19">
        <f t="shared" si="26"/>
        <v>0.006162093879500255</v>
      </c>
      <c r="W60" s="19">
        <f t="shared" si="26"/>
        <v>0.0015405234698750638</v>
      </c>
      <c r="X60" s="19">
        <f t="shared" si="26"/>
        <v>1.2077704003820497</v>
      </c>
      <c r="Y60" s="19">
        <f t="shared" si="26"/>
        <v>3.2320182397978834</v>
      </c>
      <c r="Z60" s="19">
        <f t="shared" si="26"/>
        <v>1.2432024401891764</v>
      </c>
    </row>
    <row r="61" spans="1:26" ht="26.25" customHeight="1">
      <c r="A61" s="6" t="s">
        <v>43</v>
      </c>
      <c r="B61" s="19">
        <f t="shared" si="27"/>
        <v>4.643137738203442</v>
      </c>
      <c r="C61" s="19">
        <f t="shared" si="27"/>
        <v>0.3004020766256374</v>
      </c>
      <c r="D61" s="19">
        <f t="shared" si="27"/>
        <v>0.38667139093864095</v>
      </c>
      <c r="E61" s="19">
        <f t="shared" si="27"/>
        <v>0.31118574091476287</v>
      </c>
      <c r="F61" s="19">
        <f t="shared" si="27"/>
        <v>0.30964521744488777</v>
      </c>
      <c r="G61" s="19">
        <f t="shared" si="27"/>
        <v>0.20180857455363332</v>
      </c>
      <c r="H61" s="19">
        <f t="shared" si="27"/>
        <v>0.2618889898787608</v>
      </c>
      <c r="I61" s="19">
        <f t="shared" si="27"/>
        <v>0.2819157949871366</v>
      </c>
      <c r="J61" s="19">
        <f t="shared" si="27"/>
        <v>0.2957805062160122</v>
      </c>
      <c r="K61" s="19">
        <f t="shared" si="27"/>
        <v>0.31580731132438805</v>
      </c>
      <c r="L61" s="19">
        <f t="shared" si="27"/>
        <v>0.2957805062160122</v>
      </c>
      <c r="M61" s="19">
        <f t="shared" si="27"/>
        <v>0.23570009089088473</v>
      </c>
      <c r="N61" s="19">
        <f t="shared" si="27"/>
        <v>0.23415956742100968</v>
      </c>
      <c r="O61" s="19">
        <f t="shared" si="27"/>
        <v>0.26034846640888576</v>
      </c>
      <c r="P61" s="19">
        <f t="shared" si="27"/>
        <v>0.3419962103122641</v>
      </c>
      <c r="Q61" s="19">
        <f t="shared" si="27"/>
        <v>0.2295379970113845</v>
      </c>
      <c r="R61" s="19">
        <f t="shared" si="26"/>
        <v>0.1864033398548827</v>
      </c>
      <c r="S61" s="19">
        <f t="shared" si="26"/>
        <v>0.12324187759000509</v>
      </c>
      <c r="T61" s="19">
        <f t="shared" si="26"/>
        <v>0.046215704096251906</v>
      </c>
      <c r="U61" s="19">
        <f t="shared" si="26"/>
        <v>0.013864711228875573</v>
      </c>
      <c r="V61" s="19">
        <f t="shared" si="26"/>
        <v>0.010783664289125444</v>
      </c>
      <c r="W61" s="19">
        <f t="shared" si="26"/>
        <v>0</v>
      </c>
      <c r="X61" s="19">
        <f t="shared" si="26"/>
        <v>0.9982592084790411</v>
      </c>
      <c r="Y61" s="19">
        <f t="shared" si="26"/>
        <v>2.692835025341611</v>
      </c>
      <c r="Z61" s="19">
        <f t="shared" si="26"/>
        <v>0.9520435043827893</v>
      </c>
    </row>
    <row r="62" spans="1:26" ht="26.25" customHeight="1">
      <c r="A62" s="6" t="s">
        <v>44</v>
      </c>
      <c r="B62" s="19">
        <f t="shared" si="27"/>
        <v>7.038651733859165</v>
      </c>
      <c r="C62" s="19">
        <f t="shared" si="27"/>
        <v>0.45445442361314375</v>
      </c>
      <c r="D62" s="19">
        <f t="shared" si="27"/>
        <v>0.49604855729977043</v>
      </c>
      <c r="E62" s="19">
        <f t="shared" si="27"/>
        <v>0.43750866544451805</v>
      </c>
      <c r="F62" s="19">
        <f t="shared" si="27"/>
        <v>0.4498328532035185</v>
      </c>
      <c r="G62" s="19">
        <f t="shared" si="27"/>
        <v>0.36510406236039006</v>
      </c>
      <c r="H62" s="19">
        <f t="shared" si="27"/>
        <v>0.40823871951689183</v>
      </c>
      <c r="I62" s="19">
        <f t="shared" si="27"/>
        <v>0.42364395421564244</v>
      </c>
      <c r="J62" s="19">
        <f t="shared" si="27"/>
        <v>0.5145348389382712</v>
      </c>
      <c r="K62" s="19">
        <f t="shared" si="27"/>
        <v>0.5006701277093957</v>
      </c>
      <c r="L62" s="19">
        <f t="shared" si="27"/>
        <v>0.5160753624081463</v>
      </c>
      <c r="M62" s="19">
        <f t="shared" si="27"/>
        <v>0.42672500115539264</v>
      </c>
      <c r="N62" s="19">
        <f t="shared" si="27"/>
        <v>0.32813149908338857</v>
      </c>
      <c r="O62" s="19">
        <f t="shared" si="27"/>
        <v>0.3728066797097654</v>
      </c>
      <c r="P62" s="19">
        <f t="shared" si="27"/>
        <v>0.39899557869764146</v>
      </c>
      <c r="Q62" s="19">
        <f t="shared" si="27"/>
        <v>0.36048249195076487</v>
      </c>
      <c r="R62" s="19">
        <f t="shared" si="26"/>
        <v>0.23261904395113459</v>
      </c>
      <c r="S62" s="19">
        <f t="shared" si="26"/>
        <v>0.18024124597538244</v>
      </c>
      <c r="T62" s="19">
        <f t="shared" si="26"/>
        <v>0.11553926024062977</v>
      </c>
      <c r="U62" s="19">
        <f t="shared" si="26"/>
        <v>0.03851308674687659</v>
      </c>
      <c r="V62" s="19">
        <f t="shared" si="26"/>
        <v>0.015405234698750636</v>
      </c>
      <c r="W62" s="19">
        <f t="shared" si="26"/>
        <v>0.0030810469397501276</v>
      </c>
      <c r="X62" s="19">
        <f t="shared" si="26"/>
        <v>1.3880116463574323</v>
      </c>
      <c r="Y62" s="19">
        <f t="shared" si="26"/>
        <v>4.305763098300803</v>
      </c>
      <c r="Z62" s="19">
        <f t="shared" si="26"/>
        <v>1.3448769892009305</v>
      </c>
    </row>
    <row r="63" spans="1:26" ht="26.25" customHeight="1">
      <c r="A63" s="6" t="s">
        <v>45</v>
      </c>
      <c r="B63" s="19">
        <f t="shared" si="27"/>
        <v>1.9764916118497067</v>
      </c>
      <c r="C63" s="19">
        <f t="shared" si="27"/>
        <v>0.09705297860212901</v>
      </c>
      <c r="D63" s="19">
        <f t="shared" si="27"/>
        <v>0.1016745490117542</v>
      </c>
      <c r="E63" s="19">
        <f t="shared" si="27"/>
        <v>0.10783664289125444</v>
      </c>
      <c r="F63" s="19">
        <f t="shared" si="27"/>
        <v>0.11553926024062977</v>
      </c>
      <c r="G63" s="19">
        <f t="shared" si="27"/>
        <v>0.11862030718037989</v>
      </c>
      <c r="H63" s="19">
        <f t="shared" si="27"/>
        <v>0.09089088472262875</v>
      </c>
      <c r="I63" s="19">
        <f t="shared" si="27"/>
        <v>0.09089088472262875</v>
      </c>
      <c r="J63" s="19">
        <f t="shared" si="27"/>
        <v>0.07702617349375318</v>
      </c>
      <c r="K63" s="19">
        <f t="shared" si="27"/>
        <v>0.1355660653490056</v>
      </c>
      <c r="L63" s="19">
        <f t="shared" si="27"/>
        <v>0.13710658881888066</v>
      </c>
      <c r="M63" s="19">
        <f t="shared" si="27"/>
        <v>0.12324187759000509</v>
      </c>
      <c r="N63" s="19">
        <f t="shared" si="27"/>
        <v>0.12170135412013003</v>
      </c>
      <c r="O63" s="19">
        <f t="shared" si="27"/>
        <v>0.13710658881888066</v>
      </c>
      <c r="P63" s="19">
        <f t="shared" si="27"/>
        <v>0.16329548780675673</v>
      </c>
      <c r="Q63" s="19">
        <f t="shared" si="27"/>
        <v>0.11862030718037989</v>
      </c>
      <c r="R63" s="19">
        <f t="shared" si="26"/>
        <v>0.09705297860212901</v>
      </c>
      <c r="S63" s="19">
        <f t="shared" si="26"/>
        <v>0.0677830326745028</v>
      </c>
      <c r="T63" s="19">
        <f t="shared" si="26"/>
        <v>0.04159413368662672</v>
      </c>
      <c r="U63" s="19">
        <f t="shared" si="26"/>
        <v>0.03081046939750127</v>
      </c>
      <c r="V63" s="19">
        <f t="shared" si="26"/>
        <v>0.0030810469397501276</v>
      </c>
      <c r="W63" s="19">
        <f t="shared" si="26"/>
        <v>0</v>
      </c>
      <c r="X63" s="19">
        <f t="shared" si="26"/>
        <v>0.3065641705051376</v>
      </c>
      <c r="Y63" s="19">
        <f t="shared" si="26"/>
        <v>1.1476899850569222</v>
      </c>
      <c r="Z63" s="19">
        <f t="shared" si="26"/>
        <v>0.5222374562876465</v>
      </c>
    </row>
    <row r="64" spans="1:26" ht="26.25" customHeight="1">
      <c r="A64" s="6" t="s">
        <v>46</v>
      </c>
      <c r="B64" s="19">
        <f t="shared" si="27"/>
        <v>1.751575185247947</v>
      </c>
      <c r="C64" s="19">
        <f t="shared" si="27"/>
        <v>0.08780983778287861</v>
      </c>
      <c r="D64" s="19">
        <f t="shared" si="27"/>
        <v>0.08626931431300355</v>
      </c>
      <c r="E64" s="19">
        <f t="shared" si="27"/>
        <v>0.08318826737325344</v>
      </c>
      <c r="F64" s="19">
        <f t="shared" si="27"/>
        <v>0.07856669696362824</v>
      </c>
      <c r="G64" s="19">
        <f t="shared" si="27"/>
        <v>0.06316146226487761</v>
      </c>
      <c r="H64" s="19">
        <f t="shared" si="27"/>
        <v>0.08010722043350331</v>
      </c>
      <c r="I64" s="19">
        <f t="shared" si="27"/>
        <v>0.09859350207200408</v>
      </c>
      <c r="J64" s="19">
        <f t="shared" si="27"/>
        <v>0.10783664289125444</v>
      </c>
      <c r="K64" s="19">
        <f t="shared" si="27"/>
        <v>0.09089088472262875</v>
      </c>
      <c r="L64" s="19">
        <f t="shared" si="27"/>
        <v>0.11707978371050484</v>
      </c>
      <c r="M64" s="19">
        <f t="shared" si="27"/>
        <v>0.09397193166237888</v>
      </c>
      <c r="N64" s="19">
        <f t="shared" si="27"/>
        <v>0.08780983778287861</v>
      </c>
      <c r="O64" s="19">
        <f t="shared" si="27"/>
        <v>0.12016083065025496</v>
      </c>
      <c r="P64" s="19">
        <f t="shared" si="27"/>
        <v>0.14943077657788117</v>
      </c>
      <c r="Q64" s="19">
        <f t="shared" si="27"/>
        <v>0.1139987367707547</v>
      </c>
      <c r="R64" s="19">
        <f t="shared" si="26"/>
        <v>0.07702617349375318</v>
      </c>
      <c r="S64" s="19">
        <f t="shared" si="26"/>
        <v>0.06316146226487761</v>
      </c>
      <c r="T64" s="19">
        <f t="shared" si="26"/>
        <v>0.06624250920462774</v>
      </c>
      <c r="U64" s="19">
        <f t="shared" si="26"/>
        <v>0.04467518062637684</v>
      </c>
      <c r="V64" s="19">
        <f t="shared" si="26"/>
        <v>0.02464837551800102</v>
      </c>
      <c r="W64" s="19">
        <f t="shared" si="26"/>
        <v>0.0169457581686257</v>
      </c>
      <c r="X64" s="19">
        <f t="shared" si="26"/>
        <v>0.2572674194691356</v>
      </c>
      <c r="Y64" s="19">
        <f t="shared" si="26"/>
        <v>0.9381787931539136</v>
      </c>
      <c r="Z64" s="19">
        <f t="shared" si="26"/>
        <v>0.5561289726248979</v>
      </c>
    </row>
    <row r="65" spans="1:26" ht="26.25" customHeight="1">
      <c r="A65" s="6" t="s">
        <v>47</v>
      </c>
      <c r="B65" s="19">
        <f t="shared" si="27"/>
        <v>1.94414061898233</v>
      </c>
      <c r="C65" s="19">
        <f t="shared" si="27"/>
        <v>0.11245821330087963</v>
      </c>
      <c r="D65" s="19">
        <f t="shared" si="27"/>
        <v>0.11707978371050484</v>
      </c>
      <c r="E65" s="19">
        <f t="shared" si="27"/>
        <v>0.10629611942137937</v>
      </c>
      <c r="F65" s="19">
        <f t="shared" si="27"/>
        <v>0.0847287908431285</v>
      </c>
      <c r="G65" s="19">
        <f t="shared" si="27"/>
        <v>0.08935036125275368</v>
      </c>
      <c r="H65" s="19">
        <f t="shared" si="27"/>
        <v>0.1355660653490056</v>
      </c>
      <c r="I65" s="19">
        <f t="shared" si="27"/>
        <v>0.12016083065025496</v>
      </c>
      <c r="J65" s="19">
        <f t="shared" si="27"/>
        <v>0.14172815922850585</v>
      </c>
      <c r="K65" s="19">
        <f t="shared" si="27"/>
        <v>0.1309444949393804</v>
      </c>
      <c r="L65" s="19">
        <f t="shared" si="27"/>
        <v>0.14172815922850585</v>
      </c>
      <c r="M65" s="19">
        <f t="shared" si="27"/>
        <v>0.10629611942137937</v>
      </c>
      <c r="N65" s="19">
        <f t="shared" si="27"/>
        <v>0.10937716636112951</v>
      </c>
      <c r="O65" s="19">
        <f t="shared" si="27"/>
        <v>0.12632292452975522</v>
      </c>
      <c r="P65" s="19">
        <f t="shared" si="27"/>
        <v>0.15097130004775622</v>
      </c>
      <c r="Q65" s="19">
        <f t="shared" si="27"/>
        <v>0.11091768983100458</v>
      </c>
      <c r="R65" s="19">
        <f t="shared" si="26"/>
        <v>0.05699936838537735</v>
      </c>
      <c r="S65" s="19">
        <f t="shared" si="26"/>
        <v>0.04467518062637684</v>
      </c>
      <c r="T65" s="19">
        <f t="shared" si="26"/>
        <v>0.03543203980712646</v>
      </c>
      <c r="U65" s="19">
        <f t="shared" si="26"/>
        <v>0.013864711228875573</v>
      </c>
      <c r="V65" s="19">
        <f t="shared" si="26"/>
        <v>0.004621570409625191</v>
      </c>
      <c r="W65" s="19">
        <f t="shared" si="26"/>
        <v>0.004621570409625191</v>
      </c>
      <c r="X65" s="19">
        <f t="shared" si="26"/>
        <v>0.33583411643276384</v>
      </c>
      <c r="Y65" s="19">
        <f t="shared" si="26"/>
        <v>1.186203071803799</v>
      </c>
      <c r="Z65" s="19">
        <f t="shared" si="26"/>
        <v>0.4221034307457674</v>
      </c>
    </row>
    <row r="66" spans="1:26" ht="26.25" customHeight="1">
      <c r="A66" s="6" t="s">
        <v>48</v>
      </c>
      <c r="B66" s="19">
        <f t="shared" si="27"/>
        <v>4.926594056660454</v>
      </c>
      <c r="C66" s="19">
        <f t="shared" si="27"/>
        <v>0.266510560288386</v>
      </c>
      <c r="D66" s="19">
        <f t="shared" si="27"/>
        <v>0.2742131776377613</v>
      </c>
      <c r="E66" s="19">
        <f t="shared" si="27"/>
        <v>0.2819157949871366</v>
      </c>
      <c r="F66" s="19">
        <f t="shared" si="27"/>
        <v>0.28037527151726155</v>
      </c>
      <c r="G66" s="19">
        <f t="shared" si="27"/>
        <v>0.23415956742100968</v>
      </c>
      <c r="H66" s="19">
        <f t="shared" si="27"/>
        <v>0.23261904395113459</v>
      </c>
      <c r="I66" s="19">
        <f t="shared" si="27"/>
        <v>0.29886155315576235</v>
      </c>
      <c r="J66" s="19">
        <f t="shared" si="27"/>
        <v>0.29269945927626206</v>
      </c>
      <c r="K66" s="19">
        <f t="shared" si="27"/>
        <v>0.28037527151726155</v>
      </c>
      <c r="L66" s="19">
        <f t="shared" si="27"/>
        <v>0.35740144501101473</v>
      </c>
      <c r="M66" s="19">
        <f t="shared" si="27"/>
        <v>0.33121254602313865</v>
      </c>
      <c r="N66" s="19">
        <f t="shared" si="27"/>
        <v>0.3081046939750127</v>
      </c>
      <c r="O66" s="19">
        <f t="shared" si="27"/>
        <v>0.363563538890515</v>
      </c>
      <c r="P66" s="19">
        <f t="shared" si="27"/>
        <v>0.3712661562398903</v>
      </c>
      <c r="Q66" s="19">
        <f t="shared" si="27"/>
        <v>0.2788347480473865</v>
      </c>
      <c r="R66" s="19">
        <f t="shared" si="26"/>
        <v>0.19564648067413307</v>
      </c>
      <c r="S66" s="19">
        <f t="shared" si="26"/>
        <v>0.1355660653490056</v>
      </c>
      <c r="T66" s="19">
        <f t="shared" si="26"/>
        <v>0.07702617349375318</v>
      </c>
      <c r="U66" s="19">
        <f t="shared" si="26"/>
        <v>0.05545884491550229</v>
      </c>
      <c r="V66" s="19">
        <f t="shared" si="26"/>
        <v>0.009243140819250381</v>
      </c>
      <c r="W66" s="19">
        <f t="shared" si="26"/>
        <v>0.0015405234698750638</v>
      </c>
      <c r="X66" s="19">
        <f t="shared" si="26"/>
        <v>0.822639532913284</v>
      </c>
      <c r="Y66" s="19">
        <f t="shared" si="26"/>
        <v>2.979372390738373</v>
      </c>
      <c r="Z66" s="19">
        <f t="shared" si="26"/>
        <v>1.1245821330087964</v>
      </c>
    </row>
    <row r="67" spans="1:26" ht="26.25" customHeight="1">
      <c r="A67" s="6" t="s">
        <v>49</v>
      </c>
      <c r="B67" s="19">
        <f t="shared" si="27"/>
        <v>7.01554388181104</v>
      </c>
      <c r="C67" s="19">
        <f t="shared" si="27"/>
        <v>0.39899557869764146</v>
      </c>
      <c r="D67" s="19">
        <f t="shared" si="27"/>
        <v>0.36972563277001524</v>
      </c>
      <c r="E67" s="19">
        <f t="shared" si="27"/>
        <v>0.34353673378213917</v>
      </c>
      <c r="F67" s="19">
        <f t="shared" si="27"/>
        <v>0.3974550552277664</v>
      </c>
      <c r="G67" s="19">
        <f t="shared" si="27"/>
        <v>0.44058971238426814</v>
      </c>
      <c r="H67" s="19">
        <f t="shared" si="27"/>
        <v>0.38821191440851605</v>
      </c>
      <c r="I67" s="19">
        <f t="shared" si="27"/>
        <v>0.47756227566126974</v>
      </c>
      <c r="J67" s="19">
        <f t="shared" si="27"/>
        <v>0.4390491889143931</v>
      </c>
      <c r="K67" s="19">
        <f t="shared" si="27"/>
        <v>0.4991296042395206</v>
      </c>
      <c r="L67" s="19">
        <f t="shared" si="27"/>
        <v>0.5268590266972717</v>
      </c>
      <c r="M67" s="19">
        <f t="shared" si="27"/>
        <v>0.47140018178176946</v>
      </c>
      <c r="N67" s="19">
        <f t="shared" si="27"/>
        <v>0.48064332260101983</v>
      </c>
      <c r="O67" s="19">
        <f t="shared" si="27"/>
        <v>0.43134657156501777</v>
      </c>
      <c r="P67" s="19">
        <f t="shared" si="27"/>
        <v>0.4190223838060173</v>
      </c>
      <c r="Q67" s="19">
        <f t="shared" si="27"/>
        <v>0.3004020766256374</v>
      </c>
      <c r="R67" s="19">
        <f t="shared" si="26"/>
        <v>0.23261904395113459</v>
      </c>
      <c r="S67" s="19">
        <f t="shared" si="26"/>
        <v>0.2110517153728837</v>
      </c>
      <c r="T67" s="19">
        <f t="shared" si="26"/>
        <v>0.12632292452975522</v>
      </c>
      <c r="U67" s="19">
        <f t="shared" si="26"/>
        <v>0.04775622756612697</v>
      </c>
      <c r="V67" s="19">
        <f t="shared" si="26"/>
        <v>0.010783664289125444</v>
      </c>
      <c r="W67" s="19">
        <f t="shared" si="26"/>
        <v>0.0030810469397501276</v>
      </c>
      <c r="X67" s="19">
        <f t="shared" si="26"/>
        <v>1.1122579452497958</v>
      </c>
      <c r="Y67" s="19">
        <f t="shared" si="26"/>
        <v>4.5522468534808125</v>
      </c>
      <c r="Z67" s="19">
        <f t="shared" si="26"/>
        <v>1.3510390830804309</v>
      </c>
    </row>
    <row r="68" spans="1:26" ht="26.25" customHeight="1">
      <c r="A68" s="6" t="s">
        <v>50</v>
      </c>
      <c r="B68" s="19">
        <f t="shared" si="27"/>
        <v>5.391832144562722</v>
      </c>
      <c r="C68" s="19">
        <f t="shared" si="27"/>
        <v>0.3004020766256374</v>
      </c>
      <c r="D68" s="19">
        <f t="shared" si="27"/>
        <v>0.2942399827461371</v>
      </c>
      <c r="E68" s="19">
        <f t="shared" si="27"/>
        <v>0.3081046939750127</v>
      </c>
      <c r="F68" s="19">
        <f t="shared" si="27"/>
        <v>0.29269945927626206</v>
      </c>
      <c r="G68" s="19">
        <f t="shared" si="27"/>
        <v>0.25880794293901066</v>
      </c>
      <c r="H68" s="19">
        <f t="shared" si="27"/>
        <v>0.26497003681851095</v>
      </c>
      <c r="I68" s="19">
        <f t="shared" si="27"/>
        <v>0.31118574091476287</v>
      </c>
      <c r="J68" s="19">
        <f t="shared" si="27"/>
        <v>0.3774282501193906</v>
      </c>
      <c r="K68" s="19">
        <f t="shared" si="27"/>
        <v>0.4467518062637684</v>
      </c>
      <c r="L68" s="19">
        <f t="shared" si="27"/>
        <v>0.3589419684808898</v>
      </c>
      <c r="M68" s="19">
        <f t="shared" si="27"/>
        <v>0.3219694052038883</v>
      </c>
      <c r="N68" s="19">
        <f t="shared" si="27"/>
        <v>0.26959160722813613</v>
      </c>
      <c r="O68" s="19">
        <f t="shared" si="27"/>
        <v>0.3342935929628888</v>
      </c>
      <c r="P68" s="19">
        <f t="shared" si="27"/>
        <v>0.42672500115539264</v>
      </c>
      <c r="Q68" s="19">
        <f t="shared" si="27"/>
        <v>0.28653736539676183</v>
      </c>
      <c r="R68" s="19">
        <f t="shared" si="26"/>
        <v>0.24032166130050991</v>
      </c>
      <c r="S68" s="19">
        <f t="shared" si="26"/>
        <v>0.15559287045738143</v>
      </c>
      <c r="T68" s="19">
        <f t="shared" si="26"/>
        <v>0.09551245513225394</v>
      </c>
      <c r="U68" s="19">
        <f t="shared" si="26"/>
        <v>0.040053610216751655</v>
      </c>
      <c r="V68" s="19">
        <f t="shared" si="26"/>
        <v>0.004621570409625191</v>
      </c>
      <c r="W68" s="19">
        <f t="shared" si="26"/>
        <v>0.0030810469397501276</v>
      </c>
      <c r="X68" s="19">
        <f t="shared" si="26"/>
        <v>0.9027467533467873</v>
      </c>
      <c r="Y68" s="19">
        <f t="shared" si="26"/>
        <v>3.236639810207508</v>
      </c>
      <c r="Z68" s="19">
        <f t="shared" si="26"/>
        <v>1.2524455810084267</v>
      </c>
    </row>
    <row r="69" spans="1:26" ht="26.25" customHeight="1">
      <c r="A69" s="6" t="s">
        <v>51</v>
      </c>
      <c r="B69" s="19">
        <f t="shared" si="27"/>
        <v>8.152450202578835</v>
      </c>
      <c r="C69" s="19">
        <f t="shared" si="27"/>
        <v>0.6346956695885262</v>
      </c>
      <c r="D69" s="19">
        <f t="shared" si="27"/>
        <v>0.8919630890576618</v>
      </c>
      <c r="E69" s="19">
        <f t="shared" si="27"/>
        <v>0.8549905257806603</v>
      </c>
      <c r="F69" s="19">
        <f t="shared" si="27"/>
        <v>0.5453453083357724</v>
      </c>
      <c r="G69" s="19">
        <f t="shared" si="27"/>
        <v>0.3065641705051376</v>
      </c>
      <c r="H69" s="19">
        <f t="shared" si="27"/>
        <v>0.23878113783063487</v>
      </c>
      <c r="I69" s="19">
        <f t="shared" si="27"/>
        <v>0.42364395421564244</v>
      </c>
      <c r="J69" s="19">
        <f t="shared" si="27"/>
        <v>0.7933695869856576</v>
      </c>
      <c r="K69" s="19">
        <f t="shared" si="27"/>
        <v>0.9874755441899157</v>
      </c>
      <c r="L69" s="19">
        <f t="shared" si="27"/>
        <v>0.7718022584074068</v>
      </c>
      <c r="M69" s="19">
        <f t="shared" si="27"/>
        <v>0.5345616440466471</v>
      </c>
      <c r="N69" s="19">
        <f t="shared" si="27"/>
        <v>0.33275306949301375</v>
      </c>
      <c r="O69" s="19">
        <f t="shared" si="27"/>
        <v>0.26497003681851095</v>
      </c>
      <c r="P69" s="19">
        <f t="shared" si="27"/>
        <v>0.23261904395113459</v>
      </c>
      <c r="Q69" s="19">
        <f t="shared" si="27"/>
        <v>0.14172815922850585</v>
      </c>
      <c r="R69" s="19">
        <f t="shared" si="26"/>
        <v>0.07702617349375318</v>
      </c>
      <c r="S69" s="19">
        <f t="shared" si="26"/>
        <v>0.08010722043350331</v>
      </c>
      <c r="T69" s="19">
        <f t="shared" si="26"/>
        <v>0.02926994592762621</v>
      </c>
      <c r="U69" s="19">
        <f t="shared" si="26"/>
        <v>0.009243140819250381</v>
      </c>
      <c r="V69" s="19">
        <f t="shared" si="26"/>
        <v>0.0015405234698750638</v>
      </c>
      <c r="W69" s="19">
        <f t="shared" si="26"/>
        <v>0</v>
      </c>
      <c r="X69" s="19">
        <f>X33/$B$34*100</f>
        <v>2.381649284426848</v>
      </c>
      <c r="Y69" s="19">
        <f t="shared" si="26"/>
        <v>5.19926671082834</v>
      </c>
      <c r="Z69" s="19">
        <f t="shared" si="26"/>
        <v>0.5715342073236486</v>
      </c>
    </row>
    <row r="70" spans="1:28" s="21" customFormat="1" ht="26.25" customHeight="1">
      <c r="A70" s="20" t="s">
        <v>56</v>
      </c>
      <c r="B70" s="22">
        <v>100</v>
      </c>
      <c r="C70" s="23">
        <f t="shared" si="27"/>
        <v>6.394712923451388</v>
      </c>
      <c r="D70" s="23">
        <f t="shared" si="27"/>
        <v>6.936977184847411</v>
      </c>
      <c r="E70" s="23">
        <f t="shared" si="27"/>
        <v>6.348497219355137</v>
      </c>
      <c r="F70" s="23">
        <f t="shared" si="27"/>
        <v>5.803151911019365</v>
      </c>
      <c r="G70" s="23">
        <f t="shared" si="27"/>
        <v>4.97435028422658</v>
      </c>
      <c r="H70" s="23">
        <f t="shared" si="27"/>
        <v>5.257806602683592</v>
      </c>
      <c r="I70" s="23">
        <f t="shared" si="27"/>
        <v>6.41011815815014</v>
      </c>
      <c r="J70" s="23">
        <f t="shared" si="27"/>
        <v>7.1711367522684215</v>
      </c>
      <c r="K70" s="23">
        <f t="shared" si="27"/>
        <v>7.597861753423814</v>
      </c>
      <c r="L70" s="23">
        <f t="shared" si="27"/>
        <v>7.426863648267681</v>
      </c>
      <c r="M70" s="23">
        <f t="shared" si="27"/>
        <v>6.16055335603038</v>
      </c>
      <c r="N70" s="23">
        <f t="shared" si="27"/>
        <v>5.3302112057677205</v>
      </c>
      <c r="O70" s="23">
        <f t="shared" si="27"/>
        <v>5.430345231309599</v>
      </c>
      <c r="P70" s="23">
        <f t="shared" si="27"/>
        <v>6.004960485572998</v>
      </c>
      <c r="Q70" s="23">
        <f t="shared" si="27"/>
        <v>4.3196278095296785</v>
      </c>
      <c r="R70" s="23">
        <f t="shared" si="26"/>
        <v>3.3306117418698875</v>
      </c>
      <c r="S70" s="23">
        <f t="shared" si="26"/>
        <v>2.6312140865466085</v>
      </c>
      <c r="T70" s="23">
        <f t="shared" si="26"/>
        <v>1.5620907984533143</v>
      </c>
      <c r="U70" s="23">
        <f t="shared" si="26"/>
        <v>0.6408577634680265</v>
      </c>
      <c r="V70" s="23">
        <f t="shared" si="26"/>
        <v>0.21259223884275874</v>
      </c>
      <c r="W70" s="23">
        <f t="shared" si="26"/>
        <v>0.05545884491550229</v>
      </c>
      <c r="X70" s="23">
        <f t="shared" si="26"/>
        <v>19.680187327653936</v>
      </c>
      <c r="Y70" s="23">
        <f t="shared" si="26"/>
        <v>61.56239890314728</v>
      </c>
      <c r="Z70" s="23">
        <f t="shared" si="26"/>
        <v>18.757413769198774</v>
      </c>
      <c r="AB70" s="31"/>
    </row>
    <row r="71" spans="1:26" ht="13.5">
      <c r="A71" s="1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Z71" s="37" t="s">
        <v>65</v>
      </c>
    </row>
    <row r="72" spans="14:26" ht="13.5">
      <c r="N72" s="4"/>
      <c r="O72" s="4"/>
      <c r="Z72" s="18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豊見城市LGアカウント0846</cp:lastModifiedBy>
  <cp:lastPrinted>2020-02-03T09:56:52Z</cp:lastPrinted>
  <dcterms:created xsi:type="dcterms:W3CDTF">2011-11-07T01:48:53Z</dcterms:created>
  <dcterms:modified xsi:type="dcterms:W3CDTF">2020-03-02T01:00:23Z</dcterms:modified>
  <cp:category/>
  <cp:version/>
  <cp:contentType/>
  <cp:contentStatus/>
</cp:coreProperties>
</file>