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H30.8" sheetId="1" r:id="rId1"/>
  </sheets>
  <definedNames>
    <definedName name="_xlnm.Print_Area" localSheetId="0">'H30.8'!$A$1:$Z$72</definedName>
    <definedName name="_xlnm.Print_Titles" localSheetId="0">'H30.8'!$A:$A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<sst xmlns="http://schemas.openxmlformats.org/spreadsheetml/2006/main" count="125" uniqueCount="67">
  <si>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</si>
  <si>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</si>
  <si>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</si>
  <si>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</si>
  <si>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</si>
  <si>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</si>
  <si>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</si>
  <si>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</si>
  <si>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</si>
  <si>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</si>
  <si>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</si>
  <si>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</si>
  <si>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</si>
  <si>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</si>
  <si>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</si>
  <si>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</si>
  <si>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</si>
  <si>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</si>
  <si>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</si>
  <si>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</si>
  <si>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</si>
  <si>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</si>
  <si>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</si>
  <si>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</si>
  <si>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</si>
  <si>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</si>
  <si>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</si>
  <si>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</si>
  <si>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</si>
  <si>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</si>
  <si>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</si>
  <si>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</si>
  <si>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</si>
  <si>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</si>
  <si>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</si>
  <si>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</si>
  <si>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</si>
  <si>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</si>
  <si>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</si>
  <si>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</si>
  <si>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</si>
  <si>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</si>
  <si>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</si>
  <si>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</si>
  <si>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</si>
  <si>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</si>
  <si>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</si>
  <si>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</si>
  <si>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</si>
  <si>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</si>
  <si>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</si>
  <si>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</si>
  <si>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</si>
  <si>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</si>
  <si>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</si>
  <si>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</si>
  <si>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</si>
  <si>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</si>
  <si>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</si>
  <si>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</si>
  <si>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</si>
  <si>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</si>
  <si>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</si>
  <si>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</si>
  <si>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</si>
  <si>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担当：商工観光課 産業・統計班</t>
  </si>
  <si>
    <r>
      <t>（平成30年8月31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</si>
</sst>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46" fillId="0" borderId="0" xfId="0" applyNumberFormat="1" applyFont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L34" sqref="L34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0" customWidth="1"/>
    <col min="29" max="16384" width="9.00390625" style="2" customWidth="1"/>
  </cols>
  <sheetData>
    <row r="1" spans="1:28" ht="30" customHeight="1">
      <c r="A1" s="1" t="s">
        <v>0</v>
      </c>
      <c r="D1" s="40">
        <f>SUM(X34:Z34)</f>
        <v>64141</v>
      </c>
      <c r="E1" s="40"/>
      <c r="F1" s="21"/>
      <c r="AB1" s="29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3" t="s">
        <v>66</v>
      </c>
      <c r="Z2" s="2" t="s">
        <v>1</v>
      </c>
    </row>
    <row r="3" spans="1:26" ht="18.75" customHeight="1">
      <c r="A3" s="46" t="s">
        <v>27</v>
      </c>
      <c r="B3" s="44" t="s">
        <v>28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41" t="s">
        <v>2</v>
      </c>
      <c r="Y3" s="42"/>
      <c r="Z3" s="43"/>
    </row>
    <row r="4" spans="1:26" ht="29.25" customHeight="1">
      <c r="A4" s="46"/>
      <c r="B4" s="45"/>
      <c r="C4" s="27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28" t="s">
        <v>18</v>
      </c>
      <c r="S4" s="28" t="s">
        <v>19</v>
      </c>
      <c r="T4" s="28" t="s">
        <v>20</v>
      </c>
      <c r="U4" s="28" t="s">
        <v>21</v>
      </c>
      <c r="V4" s="28" t="s">
        <v>22</v>
      </c>
      <c r="W4" s="28" t="s">
        <v>23</v>
      </c>
      <c r="X4" s="7" t="s">
        <v>24</v>
      </c>
      <c r="Y4" s="8" t="s">
        <v>57</v>
      </c>
      <c r="Z4" s="7" t="s">
        <v>58</v>
      </c>
    </row>
    <row r="5" spans="1:28" ht="26.25" customHeight="1">
      <c r="A5" s="9" t="s">
        <v>52</v>
      </c>
      <c r="B5" s="10">
        <f aca="true" t="shared" si="0" ref="B5:B11">SUM(C5:W5)</f>
        <v>6518</v>
      </c>
      <c r="C5" s="32">
        <v>456</v>
      </c>
      <c r="D5" s="32">
        <v>472</v>
      </c>
      <c r="E5" s="32">
        <v>355</v>
      </c>
      <c r="F5" s="32">
        <v>381</v>
      </c>
      <c r="G5" s="32">
        <v>349</v>
      </c>
      <c r="H5" s="32">
        <v>418</v>
      </c>
      <c r="I5" s="32">
        <v>504</v>
      </c>
      <c r="J5" s="32">
        <v>463</v>
      </c>
      <c r="K5" s="32">
        <v>472</v>
      </c>
      <c r="L5" s="12">
        <v>497</v>
      </c>
      <c r="M5" s="32">
        <v>423</v>
      </c>
      <c r="N5" s="32">
        <v>375</v>
      </c>
      <c r="O5" s="32">
        <v>334</v>
      </c>
      <c r="P5" s="32">
        <v>381</v>
      </c>
      <c r="Q5" s="32">
        <v>224</v>
      </c>
      <c r="R5" s="32">
        <v>173</v>
      </c>
      <c r="S5" s="32">
        <v>124</v>
      </c>
      <c r="T5" s="32">
        <v>81</v>
      </c>
      <c r="U5" s="32">
        <v>26</v>
      </c>
      <c r="V5" s="32">
        <v>8</v>
      </c>
      <c r="W5" s="12">
        <v>2</v>
      </c>
      <c r="X5" s="11">
        <f>SUM($C5:$E5)</f>
        <v>1283</v>
      </c>
      <c r="Y5" s="34">
        <f>SUM(F5:O5)</f>
        <v>4216</v>
      </c>
      <c r="Z5" s="34">
        <f>SUM(P5:W5)</f>
        <v>1019</v>
      </c>
      <c r="AA5" s="39">
        <f>SUM(X5:Z5)</f>
        <v>6518</v>
      </c>
      <c r="AB5" s="29" t="str">
        <f>IF(B5=AA5," ","miss")</f>
        <v> </v>
      </c>
    </row>
    <row r="6" spans="1:28" ht="26.25" customHeight="1">
      <c r="A6" s="9" t="s">
        <v>29</v>
      </c>
      <c r="B6" s="10">
        <f t="shared" si="0"/>
        <v>1123</v>
      </c>
      <c r="C6" s="32">
        <v>69</v>
      </c>
      <c r="D6" s="32">
        <v>69</v>
      </c>
      <c r="E6" s="32">
        <v>52</v>
      </c>
      <c r="F6" s="32">
        <v>60</v>
      </c>
      <c r="G6" s="32">
        <v>60</v>
      </c>
      <c r="H6" s="32">
        <v>76</v>
      </c>
      <c r="I6" s="32">
        <v>102</v>
      </c>
      <c r="J6" s="32">
        <v>90</v>
      </c>
      <c r="K6" s="32">
        <v>82</v>
      </c>
      <c r="L6" s="32">
        <v>68</v>
      </c>
      <c r="M6" s="32">
        <v>53</v>
      </c>
      <c r="N6" s="32">
        <v>41</v>
      </c>
      <c r="O6" s="32">
        <v>60</v>
      </c>
      <c r="P6" s="32">
        <v>63</v>
      </c>
      <c r="Q6" s="32">
        <v>67</v>
      </c>
      <c r="R6" s="32">
        <v>53</v>
      </c>
      <c r="S6" s="32">
        <v>31</v>
      </c>
      <c r="T6" s="32">
        <v>19</v>
      </c>
      <c r="U6" s="32">
        <v>3</v>
      </c>
      <c r="V6" s="32">
        <v>5</v>
      </c>
      <c r="W6" s="12">
        <v>0</v>
      </c>
      <c r="X6" s="11">
        <f aca="true" t="shared" si="1" ref="X6:X33">SUM($C6:$E6)</f>
        <v>190</v>
      </c>
      <c r="Y6" s="11">
        <f aca="true" t="shared" si="2" ref="Y6:Y32">SUM(F6:O6)</f>
        <v>692</v>
      </c>
      <c r="Z6" s="11">
        <f aca="true" t="shared" si="3" ref="Z6:Z33">SUM(P6:W6)</f>
        <v>241</v>
      </c>
      <c r="AA6" s="39">
        <f aca="true" t="shared" si="4" ref="AA6:AA34">SUM(X6:Z6)</f>
        <v>1123</v>
      </c>
      <c r="AB6" s="29" t="str">
        <f aca="true" t="shared" si="5" ref="AB6:AB34">IF(B6=AA6," ","miss")</f>
        <v> </v>
      </c>
    </row>
    <row r="7" spans="1:28" ht="26.25" customHeight="1">
      <c r="A7" s="38" t="s">
        <v>60</v>
      </c>
      <c r="B7" s="10">
        <f t="shared" si="0"/>
        <v>1062</v>
      </c>
      <c r="C7" s="32">
        <v>128</v>
      </c>
      <c r="D7" s="32">
        <v>93</v>
      </c>
      <c r="E7" s="32">
        <v>93</v>
      </c>
      <c r="F7" s="32">
        <v>70</v>
      </c>
      <c r="G7" s="32">
        <v>37</v>
      </c>
      <c r="H7" s="32">
        <v>64</v>
      </c>
      <c r="I7" s="32">
        <v>106</v>
      </c>
      <c r="J7" s="32">
        <v>91</v>
      </c>
      <c r="K7" s="32">
        <v>127</v>
      </c>
      <c r="L7" s="32">
        <v>85</v>
      </c>
      <c r="M7" s="32">
        <v>49</v>
      </c>
      <c r="N7" s="32">
        <v>30</v>
      </c>
      <c r="O7" s="32">
        <v>15</v>
      </c>
      <c r="P7" s="32">
        <v>22</v>
      </c>
      <c r="Q7" s="32">
        <v>20</v>
      </c>
      <c r="R7" s="32">
        <v>10</v>
      </c>
      <c r="S7" s="32">
        <v>14</v>
      </c>
      <c r="T7" s="32">
        <v>7</v>
      </c>
      <c r="U7" s="32">
        <v>1</v>
      </c>
      <c r="V7" s="32">
        <v>0</v>
      </c>
      <c r="W7" s="12">
        <v>0</v>
      </c>
      <c r="X7" s="11">
        <f t="shared" si="1"/>
        <v>314</v>
      </c>
      <c r="Y7" s="11">
        <f>SUM(F7:O7)</f>
        <v>674</v>
      </c>
      <c r="Z7" s="11">
        <f>SUM(P7:W7)</f>
        <v>74</v>
      </c>
      <c r="AA7" s="39">
        <f t="shared" si="4"/>
        <v>1062</v>
      </c>
      <c r="AB7" s="29" t="str">
        <f t="shared" si="5"/>
        <v> </v>
      </c>
    </row>
    <row r="8" spans="1:28" ht="26.25" customHeight="1">
      <c r="A8" s="38" t="s">
        <v>61</v>
      </c>
      <c r="B8" s="10">
        <f t="shared" si="0"/>
        <v>1498</v>
      </c>
      <c r="C8" s="32">
        <v>185</v>
      </c>
      <c r="D8" s="32">
        <v>166</v>
      </c>
      <c r="E8" s="32">
        <v>118</v>
      </c>
      <c r="F8" s="32">
        <v>79</v>
      </c>
      <c r="G8" s="32">
        <v>48</v>
      </c>
      <c r="H8" s="32">
        <v>97</v>
      </c>
      <c r="I8" s="32">
        <v>126</v>
      </c>
      <c r="J8" s="32">
        <v>155</v>
      </c>
      <c r="K8" s="32">
        <v>191</v>
      </c>
      <c r="L8" s="32">
        <v>129</v>
      </c>
      <c r="M8" s="32">
        <v>66</v>
      </c>
      <c r="N8" s="32">
        <v>27</v>
      </c>
      <c r="O8" s="32">
        <v>25</v>
      </c>
      <c r="P8" s="32">
        <v>28</v>
      </c>
      <c r="Q8" s="32">
        <v>24</v>
      </c>
      <c r="R8" s="32">
        <v>18</v>
      </c>
      <c r="S8" s="32">
        <v>10</v>
      </c>
      <c r="T8" s="32">
        <v>5</v>
      </c>
      <c r="U8" s="32">
        <v>0</v>
      </c>
      <c r="V8" s="32">
        <v>0</v>
      </c>
      <c r="W8" s="12">
        <v>1</v>
      </c>
      <c r="X8" s="11">
        <f t="shared" si="1"/>
        <v>469</v>
      </c>
      <c r="Y8" s="11">
        <f>SUM(F8:O8)</f>
        <v>943</v>
      </c>
      <c r="Z8" s="11">
        <f>SUM(P8:W8)</f>
        <v>86</v>
      </c>
      <c r="AA8" s="39">
        <f t="shared" si="4"/>
        <v>1498</v>
      </c>
      <c r="AB8" s="29" t="str">
        <f t="shared" si="5"/>
        <v> </v>
      </c>
    </row>
    <row r="9" spans="1:28" ht="26.25" customHeight="1">
      <c r="A9" s="38" t="s">
        <v>62</v>
      </c>
      <c r="B9" s="10">
        <f t="shared" si="0"/>
        <v>869</v>
      </c>
      <c r="C9" s="32">
        <v>105</v>
      </c>
      <c r="D9" s="32">
        <v>93</v>
      </c>
      <c r="E9" s="32">
        <v>69</v>
      </c>
      <c r="F9" s="32">
        <v>51</v>
      </c>
      <c r="G9" s="32">
        <v>33</v>
      </c>
      <c r="H9" s="32">
        <v>53</v>
      </c>
      <c r="I9" s="32">
        <v>61</v>
      </c>
      <c r="J9" s="32">
        <v>96</v>
      </c>
      <c r="K9" s="32">
        <v>72</v>
      </c>
      <c r="L9" s="32">
        <v>80</v>
      </c>
      <c r="M9" s="32">
        <v>44</v>
      </c>
      <c r="N9" s="32">
        <v>32</v>
      </c>
      <c r="O9" s="32">
        <v>21</v>
      </c>
      <c r="P9" s="32">
        <v>21</v>
      </c>
      <c r="Q9" s="32">
        <v>10</v>
      </c>
      <c r="R9" s="32">
        <v>13</v>
      </c>
      <c r="S9" s="32">
        <v>10</v>
      </c>
      <c r="T9" s="32">
        <v>3</v>
      </c>
      <c r="U9" s="32">
        <v>2</v>
      </c>
      <c r="V9" s="32">
        <v>0</v>
      </c>
      <c r="W9" s="12">
        <v>0</v>
      </c>
      <c r="X9" s="11">
        <f t="shared" si="1"/>
        <v>267</v>
      </c>
      <c r="Y9" s="11">
        <f>SUM(F9:O9)</f>
        <v>543</v>
      </c>
      <c r="Z9" s="11">
        <f>SUM(P9:W9)</f>
        <v>59</v>
      </c>
      <c r="AA9" s="39">
        <f t="shared" si="4"/>
        <v>869</v>
      </c>
      <c r="AB9" s="29" t="str">
        <f t="shared" si="5"/>
        <v> </v>
      </c>
    </row>
    <row r="10" spans="1:28" ht="26.25" customHeight="1">
      <c r="A10" s="38" t="s">
        <v>63</v>
      </c>
      <c r="B10" s="10">
        <f t="shared" si="0"/>
        <v>655</v>
      </c>
      <c r="C10" s="32">
        <v>68</v>
      </c>
      <c r="D10" s="32">
        <v>39</v>
      </c>
      <c r="E10" s="32">
        <v>51</v>
      </c>
      <c r="F10" s="32">
        <v>52</v>
      </c>
      <c r="G10" s="32">
        <v>29</v>
      </c>
      <c r="H10" s="32">
        <v>19</v>
      </c>
      <c r="I10" s="32">
        <v>60</v>
      </c>
      <c r="J10" s="32">
        <v>53</v>
      </c>
      <c r="K10" s="32">
        <v>67</v>
      </c>
      <c r="L10" s="32">
        <v>55</v>
      </c>
      <c r="M10" s="32">
        <v>38</v>
      </c>
      <c r="N10" s="32">
        <v>24</v>
      </c>
      <c r="O10" s="32">
        <v>27</v>
      </c>
      <c r="P10" s="32">
        <v>24</v>
      </c>
      <c r="Q10" s="32">
        <v>16</v>
      </c>
      <c r="R10" s="32">
        <v>15</v>
      </c>
      <c r="S10" s="32">
        <v>10</v>
      </c>
      <c r="T10" s="32">
        <v>4</v>
      </c>
      <c r="U10" s="32">
        <v>2</v>
      </c>
      <c r="V10" s="32">
        <v>2</v>
      </c>
      <c r="W10" s="12">
        <v>0</v>
      </c>
      <c r="X10" s="11">
        <f t="shared" si="1"/>
        <v>158</v>
      </c>
      <c r="Y10" s="11">
        <f>SUM(F10:O10)</f>
        <v>424</v>
      </c>
      <c r="Z10" s="11">
        <f>SUM(P10:W10)</f>
        <v>73</v>
      </c>
      <c r="AA10" s="39">
        <f t="shared" si="4"/>
        <v>655</v>
      </c>
      <c r="AB10" s="29" t="str">
        <f t="shared" si="5"/>
        <v> </v>
      </c>
    </row>
    <row r="11" spans="1:28" ht="26.25" customHeight="1">
      <c r="A11" s="38" t="s">
        <v>64</v>
      </c>
      <c r="B11" s="10">
        <f t="shared" si="0"/>
        <v>276</v>
      </c>
      <c r="C11" s="32">
        <v>31</v>
      </c>
      <c r="D11" s="32">
        <v>28</v>
      </c>
      <c r="E11" s="32">
        <v>31</v>
      </c>
      <c r="F11" s="32">
        <v>13</v>
      </c>
      <c r="G11" s="32">
        <v>6</v>
      </c>
      <c r="H11" s="32">
        <v>15</v>
      </c>
      <c r="I11" s="32">
        <v>24</v>
      </c>
      <c r="J11" s="32">
        <v>24</v>
      </c>
      <c r="K11" s="32">
        <v>37</v>
      </c>
      <c r="L11" s="32">
        <v>30</v>
      </c>
      <c r="M11" s="32">
        <v>9</v>
      </c>
      <c r="N11" s="32">
        <v>4</v>
      </c>
      <c r="O11" s="32">
        <v>5</v>
      </c>
      <c r="P11" s="32">
        <v>8</v>
      </c>
      <c r="Q11" s="32">
        <v>5</v>
      </c>
      <c r="R11" s="32">
        <v>5</v>
      </c>
      <c r="S11" s="32">
        <v>1</v>
      </c>
      <c r="T11" s="32">
        <v>0</v>
      </c>
      <c r="U11" s="32">
        <v>0</v>
      </c>
      <c r="V11" s="32">
        <v>0</v>
      </c>
      <c r="W11" s="12">
        <v>0</v>
      </c>
      <c r="X11" s="11">
        <f t="shared" si="1"/>
        <v>90</v>
      </c>
      <c r="Y11" s="11">
        <f>SUM(F11:O11)</f>
        <v>167</v>
      </c>
      <c r="Z11" s="11">
        <f>SUM(P11:W11)</f>
        <v>19</v>
      </c>
      <c r="AA11" s="39">
        <f t="shared" si="4"/>
        <v>276</v>
      </c>
      <c r="AB11" s="29" t="str">
        <f t="shared" si="5"/>
        <v> </v>
      </c>
    </row>
    <row r="12" spans="1:28" ht="26.25" customHeight="1">
      <c r="A12" s="9" t="s">
        <v>30</v>
      </c>
      <c r="B12" s="10">
        <f aca="true" t="shared" si="6" ref="B12:B32">SUM(C12:W12)</f>
        <v>3372</v>
      </c>
      <c r="C12" s="32">
        <v>166</v>
      </c>
      <c r="D12" s="32">
        <v>187</v>
      </c>
      <c r="E12" s="32">
        <v>169</v>
      </c>
      <c r="F12" s="32">
        <v>157</v>
      </c>
      <c r="G12" s="32">
        <v>197</v>
      </c>
      <c r="H12" s="32">
        <v>169</v>
      </c>
      <c r="I12" s="32">
        <v>245</v>
      </c>
      <c r="J12" s="32">
        <v>243</v>
      </c>
      <c r="K12" s="32">
        <v>234</v>
      </c>
      <c r="L12" s="32">
        <v>238</v>
      </c>
      <c r="M12" s="32">
        <v>213</v>
      </c>
      <c r="N12" s="32">
        <v>199</v>
      </c>
      <c r="O12" s="32">
        <v>230</v>
      </c>
      <c r="P12" s="32">
        <v>242</v>
      </c>
      <c r="Q12" s="32">
        <v>144</v>
      </c>
      <c r="R12" s="32">
        <v>153</v>
      </c>
      <c r="S12" s="32">
        <v>96</v>
      </c>
      <c r="T12" s="32">
        <v>55</v>
      </c>
      <c r="U12" s="32">
        <v>22</v>
      </c>
      <c r="V12" s="12">
        <v>13</v>
      </c>
      <c r="W12" s="12">
        <v>0</v>
      </c>
      <c r="X12" s="11">
        <f t="shared" si="1"/>
        <v>522</v>
      </c>
      <c r="Y12" s="11">
        <f t="shared" si="2"/>
        <v>2125</v>
      </c>
      <c r="Z12" s="11">
        <f t="shared" si="3"/>
        <v>725</v>
      </c>
      <c r="AA12" s="39">
        <f t="shared" si="4"/>
        <v>3372</v>
      </c>
      <c r="AB12" s="29" t="str">
        <f t="shared" si="5"/>
        <v> </v>
      </c>
    </row>
    <row r="13" spans="1:28" ht="26.25" customHeight="1">
      <c r="A13" s="9" t="s">
        <v>31</v>
      </c>
      <c r="B13" s="10">
        <f t="shared" si="6"/>
        <v>1662</v>
      </c>
      <c r="C13" s="32">
        <v>131</v>
      </c>
      <c r="D13" s="32">
        <v>112</v>
      </c>
      <c r="E13" s="32">
        <v>82</v>
      </c>
      <c r="F13" s="32">
        <v>74</v>
      </c>
      <c r="G13" s="32">
        <v>98</v>
      </c>
      <c r="H13" s="32">
        <v>139</v>
      </c>
      <c r="I13" s="32">
        <v>153</v>
      </c>
      <c r="J13" s="32">
        <v>131</v>
      </c>
      <c r="K13" s="32">
        <v>119</v>
      </c>
      <c r="L13" s="32">
        <v>133</v>
      </c>
      <c r="M13" s="32">
        <v>111</v>
      </c>
      <c r="N13" s="32">
        <v>112</v>
      </c>
      <c r="O13" s="32">
        <v>82</v>
      </c>
      <c r="P13" s="32">
        <v>76</v>
      </c>
      <c r="Q13" s="32">
        <v>26</v>
      </c>
      <c r="R13" s="32">
        <v>29</v>
      </c>
      <c r="S13" s="32">
        <v>32</v>
      </c>
      <c r="T13" s="32">
        <v>14</v>
      </c>
      <c r="U13" s="12">
        <v>6</v>
      </c>
      <c r="V13" s="12">
        <v>1</v>
      </c>
      <c r="W13" s="12">
        <v>1</v>
      </c>
      <c r="X13" s="11">
        <f>SUM($C13:$E13)</f>
        <v>325</v>
      </c>
      <c r="Y13" s="11">
        <f t="shared" si="2"/>
        <v>1152</v>
      </c>
      <c r="Z13" s="11">
        <f t="shared" si="3"/>
        <v>185</v>
      </c>
      <c r="AA13" s="39">
        <f t="shared" si="4"/>
        <v>1662</v>
      </c>
      <c r="AB13" s="29" t="str">
        <f t="shared" si="5"/>
        <v> </v>
      </c>
    </row>
    <row r="14" spans="1:28" ht="26.25" customHeight="1">
      <c r="A14" s="9" t="s">
        <v>32</v>
      </c>
      <c r="B14" s="10">
        <f t="shared" si="6"/>
        <v>287</v>
      </c>
      <c r="C14" s="32">
        <v>9</v>
      </c>
      <c r="D14" s="32">
        <v>8</v>
      </c>
      <c r="E14" s="32">
        <v>5</v>
      </c>
      <c r="F14" s="32">
        <v>15</v>
      </c>
      <c r="G14" s="32">
        <v>18</v>
      </c>
      <c r="H14" s="32">
        <v>30</v>
      </c>
      <c r="I14" s="32">
        <v>22</v>
      </c>
      <c r="J14" s="32">
        <v>16</v>
      </c>
      <c r="K14" s="32">
        <v>15</v>
      </c>
      <c r="L14" s="32">
        <v>13</v>
      </c>
      <c r="M14" s="32">
        <v>32</v>
      </c>
      <c r="N14" s="32">
        <v>19</v>
      </c>
      <c r="O14" s="32">
        <v>14</v>
      </c>
      <c r="P14" s="32">
        <v>23</v>
      </c>
      <c r="Q14" s="32">
        <v>16</v>
      </c>
      <c r="R14" s="32">
        <v>12</v>
      </c>
      <c r="S14" s="32">
        <v>11</v>
      </c>
      <c r="T14" s="32">
        <v>5</v>
      </c>
      <c r="U14" s="12">
        <v>3</v>
      </c>
      <c r="V14" s="12">
        <v>1</v>
      </c>
      <c r="W14" s="12">
        <v>0</v>
      </c>
      <c r="X14" s="11">
        <f>SUM($C14:$E14)</f>
        <v>22</v>
      </c>
      <c r="Y14" s="11">
        <f t="shared" si="2"/>
        <v>194</v>
      </c>
      <c r="Z14" s="11">
        <f t="shared" si="3"/>
        <v>71</v>
      </c>
      <c r="AA14" s="39">
        <f t="shared" si="4"/>
        <v>287</v>
      </c>
      <c r="AB14" s="29" t="str">
        <f t="shared" si="5"/>
        <v> </v>
      </c>
    </row>
    <row r="15" spans="1:28" ht="26.25" customHeight="1">
      <c r="A15" s="9" t="s">
        <v>33</v>
      </c>
      <c r="B15" s="10">
        <f>SUM(C15:W15)</f>
        <v>268</v>
      </c>
      <c r="C15" s="32">
        <v>11</v>
      </c>
      <c r="D15" s="32">
        <v>15</v>
      </c>
      <c r="E15" s="32">
        <v>19</v>
      </c>
      <c r="F15" s="32">
        <v>12</v>
      </c>
      <c r="G15" s="32">
        <v>15</v>
      </c>
      <c r="H15" s="32">
        <v>7</v>
      </c>
      <c r="I15" s="32">
        <v>12</v>
      </c>
      <c r="J15" s="32">
        <v>14</v>
      </c>
      <c r="K15" s="32">
        <v>24</v>
      </c>
      <c r="L15" s="32">
        <v>24</v>
      </c>
      <c r="M15" s="32">
        <v>22</v>
      </c>
      <c r="N15" s="32">
        <v>19</v>
      </c>
      <c r="O15" s="32">
        <v>14</v>
      </c>
      <c r="P15" s="32">
        <v>19</v>
      </c>
      <c r="Q15" s="32">
        <v>9</v>
      </c>
      <c r="R15" s="32">
        <v>11</v>
      </c>
      <c r="S15" s="32">
        <v>10</v>
      </c>
      <c r="T15" s="12">
        <v>6</v>
      </c>
      <c r="U15" s="12">
        <v>3</v>
      </c>
      <c r="V15" s="12">
        <v>2</v>
      </c>
      <c r="W15" s="12">
        <v>0</v>
      </c>
      <c r="X15" s="11">
        <f t="shared" si="1"/>
        <v>45</v>
      </c>
      <c r="Y15" s="11">
        <f t="shared" si="2"/>
        <v>163</v>
      </c>
      <c r="Z15" s="11">
        <f t="shared" si="3"/>
        <v>60</v>
      </c>
      <c r="AA15" s="39">
        <f t="shared" si="4"/>
        <v>268</v>
      </c>
      <c r="AB15" s="29" t="str">
        <f t="shared" si="5"/>
        <v> </v>
      </c>
    </row>
    <row r="16" spans="1:28" ht="26.25" customHeight="1">
      <c r="A16" s="9" t="s">
        <v>34</v>
      </c>
      <c r="B16" s="10">
        <f>SUM(C16:W16)</f>
        <v>1857</v>
      </c>
      <c r="C16" s="32">
        <v>83</v>
      </c>
      <c r="D16" s="32">
        <v>70</v>
      </c>
      <c r="E16" s="32">
        <v>69</v>
      </c>
      <c r="F16" s="32">
        <v>105</v>
      </c>
      <c r="G16" s="32">
        <v>95</v>
      </c>
      <c r="H16" s="32">
        <v>95</v>
      </c>
      <c r="I16" s="32">
        <v>119</v>
      </c>
      <c r="J16" s="32">
        <v>102</v>
      </c>
      <c r="K16" s="32">
        <v>129</v>
      </c>
      <c r="L16" s="32">
        <v>133</v>
      </c>
      <c r="M16" s="32">
        <v>131</v>
      </c>
      <c r="N16" s="32">
        <v>148</v>
      </c>
      <c r="O16" s="32">
        <v>135</v>
      </c>
      <c r="P16" s="32">
        <v>140</v>
      </c>
      <c r="Q16" s="32">
        <v>68</v>
      </c>
      <c r="R16" s="32">
        <v>79</v>
      </c>
      <c r="S16" s="32">
        <v>79</v>
      </c>
      <c r="T16" s="32">
        <v>56</v>
      </c>
      <c r="U16" s="32">
        <v>14</v>
      </c>
      <c r="V16" s="32">
        <v>6</v>
      </c>
      <c r="W16" s="12">
        <v>1</v>
      </c>
      <c r="X16" s="11">
        <f t="shared" si="1"/>
        <v>222</v>
      </c>
      <c r="Y16" s="11">
        <f t="shared" si="2"/>
        <v>1192</v>
      </c>
      <c r="Z16" s="11">
        <f t="shared" si="3"/>
        <v>443</v>
      </c>
      <c r="AA16" s="39">
        <f t="shared" si="4"/>
        <v>1857</v>
      </c>
      <c r="AB16" s="29" t="str">
        <f t="shared" si="5"/>
        <v> </v>
      </c>
    </row>
    <row r="17" spans="1:28" ht="26.25" customHeight="1">
      <c r="A17" s="9" t="s">
        <v>35</v>
      </c>
      <c r="B17" s="10">
        <f t="shared" si="6"/>
        <v>1210</v>
      </c>
      <c r="C17" s="32">
        <v>88</v>
      </c>
      <c r="D17" s="32">
        <v>82</v>
      </c>
      <c r="E17" s="32">
        <v>61</v>
      </c>
      <c r="F17" s="32">
        <v>60</v>
      </c>
      <c r="G17" s="32">
        <v>67</v>
      </c>
      <c r="H17" s="32">
        <v>76</v>
      </c>
      <c r="I17" s="32">
        <v>86</v>
      </c>
      <c r="J17" s="32">
        <v>74</v>
      </c>
      <c r="K17" s="32">
        <v>97</v>
      </c>
      <c r="L17" s="32">
        <v>90</v>
      </c>
      <c r="M17" s="32">
        <v>72</v>
      </c>
      <c r="N17" s="32">
        <v>67</v>
      </c>
      <c r="O17" s="32">
        <v>63</v>
      </c>
      <c r="P17" s="32">
        <v>67</v>
      </c>
      <c r="Q17" s="32">
        <v>37</v>
      </c>
      <c r="R17" s="32">
        <v>55</v>
      </c>
      <c r="S17" s="32">
        <v>40</v>
      </c>
      <c r="T17" s="32">
        <v>17</v>
      </c>
      <c r="U17" s="32">
        <v>8</v>
      </c>
      <c r="V17" s="32">
        <v>3</v>
      </c>
      <c r="W17" s="12">
        <v>0</v>
      </c>
      <c r="X17" s="11">
        <f t="shared" si="1"/>
        <v>231</v>
      </c>
      <c r="Y17" s="11">
        <f t="shared" si="2"/>
        <v>752</v>
      </c>
      <c r="Z17" s="11">
        <f t="shared" si="3"/>
        <v>227</v>
      </c>
      <c r="AA17" s="39">
        <f t="shared" si="4"/>
        <v>1210</v>
      </c>
      <c r="AB17" s="29" t="str">
        <f t="shared" si="5"/>
        <v> </v>
      </c>
    </row>
    <row r="18" spans="1:28" ht="26.25" customHeight="1">
      <c r="A18" s="9" t="s">
        <v>36</v>
      </c>
      <c r="B18" s="10">
        <f>SUM(C18:W18)</f>
        <v>1252</v>
      </c>
      <c r="C18" s="32">
        <v>100</v>
      </c>
      <c r="D18" s="32">
        <v>108</v>
      </c>
      <c r="E18" s="32">
        <v>76</v>
      </c>
      <c r="F18" s="32">
        <v>76</v>
      </c>
      <c r="G18" s="32">
        <v>52</v>
      </c>
      <c r="H18" s="32">
        <v>67</v>
      </c>
      <c r="I18" s="32">
        <v>100</v>
      </c>
      <c r="J18" s="32">
        <v>106</v>
      </c>
      <c r="K18" s="32">
        <v>103</v>
      </c>
      <c r="L18" s="32">
        <v>75</v>
      </c>
      <c r="M18" s="32">
        <v>38</v>
      </c>
      <c r="N18" s="32">
        <v>65</v>
      </c>
      <c r="O18" s="32">
        <v>74</v>
      </c>
      <c r="P18" s="32">
        <v>70</v>
      </c>
      <c r="Q18" s="32">
        <v>43</v>
      </c>
      <c r="R18" s="32">
        <v>41</v>
      </c>
      <c r="S18" s="32">
        <v>31</v>
      </c>
      <c r="T18" s="32">
        <v>19</v>
      </c>
      <c r="U18" s="32">
        <v>5</v>
      </c>
      <c r="V18" s="32">
        <v>3</v>
      </c>
      <c r="W18" s="12">
        <v>0</v>
      </c>
      <c r="X18" s="11">
        <f t="shared" si="1"/>
        <v>284</v>
      </c>
      <c r="Y18" s="11">
        <f t="shared" si="2"/>
        <v>756</v>
      </c>
      <c r="Z18" s="11">
        <f t="shared" si="3"/>
        <v>212</v>
      </c>
      <c r="AA18" s="39">
        <f t="shared" si="4"/>
        <v>1252</v>
      </c>
      <c r="AB18" s="29" t="str">
        <f t="shared" si="5"/>
        <v> </v>
      </c>
    </row>
    <row r="19" spans="1:28" ht="26.25" customHeight="1">
      <c r="A19" s="9" t="s">
        <v>37</v>
      </c>
      <c r="B19" s="10">
        <f t="shared" si="6"/>
        <v>1542</v>
      </c>
      <c r="C19" s="32">
        <v>77</v>
      </c>
      <c r="D19" s="12">
        <v>139</v>
      </c>
      <c r="E19" s="32">
        <v>122</v>
      </c>
      <c r="F19" s="32">
        <v>108</v>
      </c>
      <c r="G19" s="32">
        <v>87</v>
      </c>
      <c r="H19" s="32">
        <v>91</v>
      </c>
      <c r="I19" s="32">
        <v>100</v>
      </c>
      <c r="J19" s="32">
        <v>119</v>
      </c>
      <c r="K19" s="32">
        <v>110</v>
      </c>
      <c r="L19" s="32">
        <v>76</v>
      </c>
      <c r="M19" s="32">
        <v>74</v>
      </c>
      <c r="N19" s="32">
        <v>80</v>
      </c>
      <c r="O19" s="32">
        <v>108</v>
      </c>
      <c r="P19" s="32">
        <v>100</v>
      </c>
      <c r="Q19" s="32">
        <v>62</v>
      </c>
      <c r="R19" s="32">
        <v>37</v>
      </c>
      <c r="S19" s="32">
        <v>26</v>
      </c>
      <c r="T19" s="32">
        <v>17</v>
      </c>
      <c r="U19" s="12">
        <v>6</v>
      </c>
      <c r="V19" s="12">
        <v>2</v>
      </c>
      <c r="W19" s="12">
        <v>1</v>
      </c>
      <c r="X19" s="11">
        <f t="shared" si="1"/>
        <v>338</v>
      </c>
      <c r="Y19" s="11">
        <f t="shared" si="2"/>
        <v>953</v>
      </c>
      <c r="Z19" s="11">
        <f t="shared" si="3"/>
        <v>251</v>
      </c>
      <c r="AA19" s="39">
        <f t="shared" si="4"/>
        <v>1542</v>
      </c>
      <c r="AB19" s="29" t="str">
        <f t="shared" si="5"/>
        <v> </v>
      </c>
    </row>
    <row r="20" spans="1:28" ht="26.25" customHeight="1">
      <c r="A20" s="9" t="s">
        <v>38</v>
      </c>
      <c r="B20" s="10">
        <f t="shared" si="6"/>
        <v>4820</v>
      </c>
      <c r="C20" s="32">
        <v>336</v>
      </c>
      <c r="D20" s="32">
        <v>325</v>
      </c>
      <c r="E20" s="32">
        <v>331</v>
      </c>
      <c r="F20" s="32">
        <v>307</v>
      </c>
      <c r="G20" s="32">
        <v>197</v>
      </c>
      <c r="H20" s="32">
        <v>245</v>
      </c>
      <c r="I20" s="32">
        <v>308</v>
      </c>
      <c r="J20" s="32">
        <v>343</v>
      </c>
      <c r="K20" s="32">
        <v>395</v>
      </c>
      <c r="L20" s="32">
        <v>350</v>
      </c>
      <c r="M20" s="32">
        <v>275</v>
      </c>
      <c r="N20" s="32">
        <v>214</v>
      </c>
      <c r="O20" s="32">
        <v>262</v>
      </c>
      <c r="P20" s="32">
        <v>319</v>
      </c>
      <c r="Q20" s="32">
        <v>175</v>
      </c>
      <c r="R20" s="32">
        <v>213</v>
      </c>
      <c r="S20" s="32">
        <v>126</v>
      </c>
      <c r="T20" s="32">
        <v>65</v>
      </c>
      <c r="U20" s="32">
        <v>21</v>
      </c>
      <c r="V20" s="32">
        <v>7</v>
      </c>
      <c r="W20" s="12">
        <v>6</v>
      </c>
      <c r="X20" s="11">
        <f t="shared" si="1"/>
        <v>992</v>
      </c>
      <c r="Y20" s="11">
        <f t="shared" si="2"/>
        <v>2896</v>
      </c>
      <c r="Z20" s="11">
        <f t="shared" si="3"/>
        <v>932</v>
      </c>
      <c r="AA20" s="39">
        <f t="shared" si="4"/>
        <v>4820</v>
      </c>
      <c r="AB20" s="29" t="str">
        <f t="shared" si="5"/>
        <v> </v>
      </c>
    </row>
    <row r="21" spans="1:28" ht="26.25" customHeight="1">
      <c r="A21" s="9" t="s">
        <v>39</v>
      </c>
      <c r="B21" s="10">
        <f t="shared" si="6"/>
        <v>729</v>
      </c>
      <c r="C21" s="32">
        <v>30</v>
      </c>
      <c r="D21" s="32">
        <v>32</v>
      </c>
      <c r="E21" s="32">
        <v>37</v>
      </c>
      <c r="F21" s="32">
        <v>37</v>
      </c>
      <c r="G21" s="32">
        <v>33</v>
      </c>
      <c r="H21" s="32">
        <v>23</v>
      </c>
      <c r="I21" s="32">
        <v>35</v>
      </c>
      <c r="J21" s="32">
        <v>26</v>
      </c>
      <c r="K21" s="32">
        <v>34</v>
      </c>
      <c r="L21" s="32">
        <v>36</v>
      </c>
      <c r="M21" s="32">
        <v>42</v>
      </c>
      <c r="N21" s="32">
        <v>51</v>
      </c>
      <c r="O21" s="32">
        <v>53</v>
      </c>
      <c r="P21" s="32">
        <v>49</v>
      </c>
      <c r="Q21" s="32">
        <v>37</v>
      </c>
      <c r="R21" s="32">
        <v>40</v>
      </c>
      <c r="S21" s="32">
        <v>54</v>
      </c>
      <c r="T21" s="32">
        <v>36</v>
      </c>
      <c r="U21" s="32">
        <v>25</v>
      </c>
      <c r="V21" s="32">
        <v>10</v>
      </c>
      <c r="W21" s="12">
        <v>9</v>
      </c>
      <c r="X21" s="11">
        <f t="shared" si="1"/>
        <v>99</v>
      </c>
      <c r="Y21" s="11">
        <f t="shared" si="2"/>
        <v>370</v>
      </c>
      <c r="Z21" s="11">
        <f t="shared" si="3"/>
        <v>260</v>
      </c>
      <c r="AA21" s="39">
        <f t="shared" si="4"/>
        <v>729</v>
      </c>
      <c r="AB21" s="29" t="str">
        <f t="shared" si="5"/>
        <v> </v>
      </c>
    </row>
    <row r="22" spans="1:28" ht="26.25" customHeight="1">
      <c r="A22" s="9" t="s">
        <v>40</v>
      </c>
      <c r="B22" s="10">
        <f t="shared" si="6"/>
        <v>2710</v>
      </c>
      <c r="C22" s="32">
        <v>167</v>
      </c>
      <c r="D22" s="32">
        <v>163</v>
      </c>
      <c r="E22" s="32">
        <v>169</v>
      </c>
      <c r="F22" s="32">
        <v>159</v>
      </c>
      <c r="G22" s="32">
        <v>157</v>
      </c>
      <c r="H22" s="32">
        <v>138</v>
      </c>
      <c r="I22" s="32">
        <v>170</v>
      </c>
      <c r="J22" s="32">
        <v>191</v>
      </c>
      <c r="K22" s="32">
        <v>181</v>
      </c>
      <c r="L22" s="32">
        <v>200</v>
      </c>
      <c r="M22" s="32">
        <v>166</v>
      </c>
      <c r="N22" s="32">
        <v>158</v>
      </c>
      <c r="O22" s="32">
        <v>175</v>
      </c>
      <c r="P22" s="32">
        <v>170</v>
      </c>
      <c r="Q22" s="32">
        <v>118</v>
      </c>
      <c r="R22" s="32">
        <v>93</v>
      </c>
      <c r="S22" s="32">
        <v>68</v>
      </c>
      <c r="T22" s="32">
        <v>48</v>
      </c>
      <c r="U22" s="32">
        <v>14</v>
      </c>
      <c r="V22" s="12">
        <v>5</v>
      </c>
      <c r="W22" s="12">
        <v>0</v>
      </c>
      <c r="X22" s="11">
        <f t="shared" si="1"/>
        <v>499</v>
      </c>
      <c r="Y22" s="11">
        <f t="shared" si="2"/>
        <v>1695</v>
      </c>
      <c r="Z22" s="11">
        <f>SUM(P22:W22)</f>
        <v>516</v>
      </c>
      <c r="AA22" s="39">
        <f t="shared" si="4"/>
        <v>2710</v>
      </c>
      <c r="AB22" s="29" t="str">
        <f t="shared" si="5"/>
        <v> </v>
      </c>
    </row>
    <row r="23" spans="1:28" ht="26.25" customHeight="1">
      <c r="A23" s="9" t="s">
        <v>41</v>
      </c>
      <c r="B23" s="10">
        <f t="shared" si="6"/>
        <v>1226</v>
      </c>
      <c r="C23" s="32">
        <v>62</v>
      </c>
      <c r="D23" s="32">
        <v>56</v>
      </c>
      <c r="E23" s="32">
        <v>53</v>
      </c>
      <c r="F23" s="32">
        <v>84</v>
      </c>
      <c r="G23" s="32">
        <v>88</v>
      </c>
      <c r="H23" s="32">
        <v>68</v>
      </c>
      <c r="I23" s="32">
        <v>64</v>
      </c>
      <c r="J23" s="32">
        <v>67</v>
      </c>
      <c r="K23" s="32">
        <v>60</v>
      </c>
      <c r="L23" s="32">
        <v>95</v>
      </c>
      <c r="M23" s="32">
        <v>103</v>
      </c>
      <c r="N23" s="32">
        <v>87</v>
      </c>
      <c r="O23" s="32">
        <v>79</v>
      </c>
      <c r="P23" s="32">
        <v>74</v>
      </c>
      <c r="Q23" s="12">
        <v>48</v>
      </c>
      <c r="R23" s="32">
        <v>53</v>
      </c>
      <c r="S23" s="32">
        <v>43</v>
      </c>
      <c r="T23" s="32">
        <v>32</v>
      </c>
      <c r="U23" s="12">
        <v>8</v>
      </c>
      <c r="V23" s="12">
        <v>2</v>
      </c>
      <c r="W23" s="12">
        <v>0</v>
      </c>
      <c r="X23" s="11">
        <f t="shared" si="1"/>
        <v>171</v>
      </c>
      <c r="Y23" s="11">
        <f t="shared" si="2"/>
        <v>795</v>
      </c>
      <c r="Z23" s="11">
        <f t="shared" si="3"/>
        <v>260</v>
      </c>
      <c r="AA23" s="39">
        <f t="shared" si="4"/>
        <v>1226</v>
      </c>
      <c r="AB23" s="29" t="str">
        <f t="shared" si="5"/>
        <v> </v>
      </c>
    </row>
    <row r="24" spans="1:28" s="13" customFormat="1" ht="26.25" customHeight="1">
      <c r="A24" s="9" t="s">
        <v>42</v>
      </c>
      <c r="B24" s="10">
        <f t="shared" si="6"/>
        <v>3660</v>
      </c>
      <c r="C24" s="32">
        <v>264</v>
      </c>
      <c r="D24" s="32">
        <v>261</v>
      </c>
      <c r="E24" s="32">
        <v>224</v>
      </c>
      <c r="F24" s="32">
        <v>205</v>
      </c>
      <c r="G24" s="32">
        <v>162</v>
      </c>
      <c r="H24" s="32">
        <v>153</v>
      </c>
      <c r="I24" s="32">
        <v>247</v>
      </c>
      <c r="J24" s="32">
        <v>257</v>
      </c>
      <c r="K24" s="32">
        <v>262</v>
      </c>
      <c r="L24" s="32">
        <v>251</v>
      </c>
      <c r="M24" s="32">
        <v>189</v>
      </c>
      <c r="N24" s="32">
        <v>192</v>
      </c>
      <c r="O24" s="32">
        <v>217</v>
      </c>
      <c r="P24" s="32">
        <v>239</v>
      </c>
      <c r="Q24" s="32">
        <v>200</v>
      </c>
      <c r="R24" s="32">
        <v>175</v>
      </c>
      <c r="S24" s="32">
        <v>102</v>
      </c>
      <c r="T24" s="32">
        <v>41</v>
      </c>
      <c r="U24" s="32">
        <v>13</v>
      </c>
      <c r="V24" s="32">
        <v>4</v>
      </c>
      <c r="W24" s="12">
        <v>2</v>
      </c>
      <c r="X24" s="11">
        <f t="shared" si="1"/>
        <v>749</v>
      </c>
      <c r="Y24" s="11">
        <f t="shared" si="2"/>
        <v>2135</v>
      </c>
      <c r="Z24" s="11">
        <f t="shared" si="3"/>
        <v>776</v>
      </c>
      <c r="AA24" s="39">
        <f t="shared" si="4"/>
        <v>3660</v>
      </c>
      <c r="AB24" s="29" t="str">
        <f t="shared" si="5"/>
        <v> </v>
      </c>
    </row>
    <row r="25" spans="1:28" ht="26.25" customHeight="1">
      <c r="A25" s="9" t="s">
        <v>43</v>
      </c>
      <c r="B25" s="10">
        <f t="shared" si="6"/>
        <v>2974</v>
      </c>
      <c r="C25" s="32">
        <v>202</v>
      </c>
      <c r="D25" s="32">
        <v>235</v>
      </c>
      <c r="E25" s="32">
        <v>215</v>
      </c>
      <c r="F25" s="32">
        <v>179</v>
      </c>
      <c r="G25" s="32">
        <v>150</v>
      </c>
      <c r="H25" s="32">
        <v>149</v>
      </c>
      <c r="I25" s="32">
        <v>196</v>
      </c>
      <c r="J25" s="32">
        <v>192</v>
      </c>
      <c r="K25" s="32">
        <v>205</v>
      </c>
      <c r="L25" s="32">
        <v>205</v>
      </c>
      <c r="M25" s="32">
        <v>130</v>
      </c>
      <c r="N25" s="32">
        <v>170</v>
      </c>
      <c r="O25" s="32">
        <v>192</v>
      </c>
      <c r="P25" s="32">
        <v>195</v>
      </c>
      <c r="Q25" s="32">
        <v>133</v>
      </c>
      <c r="R25" s="32">
        <v>126</v>
      </c>
      <c r="S25" s="32">
        <v>66</v>
      </c>
      <c r="T25" s="32">
        <v>21</v>
      </c>
      <c r="U25" s="32">
        <v>9</v>
      </c>
      <c r="V25" s="12">
        <v>4</v>
      </c>
      <c r="W25" s="12">
        <v>0</v>
      </c>
      <c r="X25" s="11">
        <f t="shared" si="1"/>
        <v>652</v>
      </c>
      <c r="Y25" s="11">
        <f t="shared" si="2"/>
        <v>1768</v>
      </c>
      <c r="Z25" s="11">
        <f t="shared" si="3"/>
        <v>554</v>
      </c>
      <c r="AA25" s="39">
        <f t="shared" si="4"/>
        <v>2974</v>
      </c>
      <c r="AB25" s="29" t="str">
        <f t="shared" si="5"/>
        <v> </v>
      </c>
    </row>
    <row r="26" spans="1:28" ht="26.25" customHeight="1">
      <c r="A26" s="9" t="s">
        <v>44</v>
      </c>
      <c r="B26" s="10">
        <f t="shared" si="6"/>
        <v>4592</v>
      </c>
      <c r="C26" s="32">
        <v>332</v>
      </c>
      <c r="D26" s="32">
        <v>305</v>
      </c>
      <c r="E26" s="32">
        <v>311</v>
      </c>
      <c r="F26" s="32">
        <v>278</v>
      </c>
      <c r="G26" s="32">
        <v>221</v>
      </c>
      <c r="H26" s="32">
        <v>256</v>
      </c>
      <c r="I26" s="32">
        <v>303</v>
      </c>
      <c r="J26" s="32">
        <v>345</v>
      </c>
      <c r="K26" s="32">
        <v>365</v>
      </c>
      <c r="L26" s="32">
        <v>303</v>
      </c>
      <c r="M26" s="32">
        <v>259</v>
      </c>
      <c r="N26" s="32">
        <v>232</v>
      </c>
      <c r="O26" s="32">
        <v>263</v>
      </c>
      <c r="P26" s="32">
        <v>279</v>
      </c>
      <c r="Q26" s="32">
        <v>169</v>
      </c>
      <c r="R26" s="32">
        <v>166</v>
      </c>
      <c r="S26" s="32">
        <v>101</v>
      </c>
      <c r="T26" s="32">
        <v>76</v>
      </c>
      <c r="U26" s="32">
        <v>19</v>
      </c>
      <c r="V26" s="32">
        <v>6</v>
      </c>
      <c r="W26" s="12">
        <v>3</v>
      </c>
      <c r="X26" s="11">
        <f t="shared" si="1"/>
        <v>948</v>
      </c>
      <c r="Y26" s="11">
        <f t="shared" si="2"/>
        <v>2825</v>
      </c>
      <c r="Z26" s="11">
        <f t="shared" si="3"/>
        <v>819</v>
      </c>
      <c r="AA26" s="39">
        <f t="shared" si="4"/>
        <v>4592</v>
      </c>
      <c r="AB26" s="29" t="str">
        <f t="shared" si="5"/>
        <v> </v>
      </c>
    </row>
    <row r="27" spans="1:28" ht="26.25" customHeight="1">
      <c r="A27" s="9" t="s">
        <v>45</v>
      </c>
      <c r="B27" s="10">
        <f t="shared" si="6"/>
        <v>1218</v>
      </c>
      <c r="C27" s="32">
        <v>44</v>
      </c>
      <c r="D27" s="32">
        <v>55</v>
      </c>
      <c r="E27" s="32">
        <v>82</v>
      </c>
      <c r="F27" s="32">
        <v>74</v>
      </c>
      <c r="G27" s="32">
        <v>68</v>
      </c>
      <c r="H27" s="32">
        <v>47</v>
      </c>
      <c r="I27" s="32">
        <v>49</v>
      </c>
      <c r="J27" s="32">
        <v>56</v>
      </c>
      <c r="K27" s="32">
        <v>93</v>
      </c>
      <c r="L27" s="32">
        <v>74</v>
      </c>
      <c r="M27" s="32">
        <v>84</v>
      </c>
      <c r="N27" s="32">
        <v>86</v>
      </c>
      <c r="O27" s="32">
        <v>92</v>
      </c>
      <c r="P27" s="32">
        <v>106</v>
      </c>
      <c r="Q27" s="32">
        <v>71</v>
      </c>
      <c r="R27" s="32">
        <v>57</v>
      </c>
      <c r="S27" s="32">
        <v>41</v>
      </c>
      <c r="T27" s="32">
        <v>17</v>
      </c>
      <c r="U27" s="32">
        <v>19</v>
      </c>
      <c r="V27" s="12">
        <v>1</v>
      </c>
      <c r="W27" s="12">
        <v>2</v>
      </c>
      <c r="X27" s="11">
        <f t="shared" si="1"/>
        <v>181</v>
      </c>
      <c r="Y27" s="11">
        <f t="shared" si="2"/>
        <v>723</v>
      </c>
      <c r="Z27" s="11">
        <f t="shared" si="3"/>
        <v>314</v>
      </c>
      <c r="AA27" s="39">
        <f t="shared" si="4"/>
        <v>1218</v>
      </c>
      <c r="AB27" s="29" t="str">
        <f t="shared" si="5"/>
        <v> </v>
      </c>
    </row>
    <row r="28" spans="1:28" ht="26.25" customHeight="1">
      <c r="A28" s="9" t="s">
        <v>46</v>
      </c>
      <c r="B28" s="10">
        <f>SUM(C28:W28)</f>
        <v>1169</v>
      </c>
      <c r="C28" s="32">
        <v>68</v>
      </c>
      <c r="D28" s="32">
        <v>61</v>
      </c>
      <c r="E28" s="32">
        <v>55</v>
      </c>
      <c r="F28" s="32">
        <v>50</v>
      </c>
      <c r="G28" s="32">
        <v>44</v>
      </c>
      <c r="H28" s="32">
        <v>57</v>
      </c>
      <c r="I28" s="32">
        <v>68</v>
      </c>
      <c r="J28" s="32">
        <v>76</v>
      </c>
      <c r="K28" s="32">
        <v>74</v>
      </c>
      <c r="L28" s="32">
        <v>66</v>
      </c>
      <c r="M28" s="32">
        <v>54</v>
      </c>
      <c r="N28" s="32">
        <v>61</v>
      </c>
      <c r="O28" s="32">
        <v>84</v>
      </c>
      <c r="P28" s="32">
        <v>103</v>
      </c>
      <c r="Q28" s="32">
        <v>65</v>
      </c>
      <c r="R28" s="32">
        <v>50</v>
      </c>
      <c r="S28" s="32">
        <v>37</v>
      </c>
      <c r="T28" s="32">
        <v>40</v>
      </c>
      <c r="U28" s="32">
        <v>32</v>
      </c>
      <c r="V28" s="12">
        <v>18</v>
      </c>
      <c r="W28" s="12">
        <v>6</v>
      </c>
      <c r="X28" s="11">
        <f t="shared" si="1"/>
        <v>184</v>
      </c>
      <c r="Y28" s="11">
        <f t="shared" si="2"/>
        <v>634</v>
      </c>
      <c r="Z28" s="11">
        <f t="shared" si="3"/>
        <v>351</v>
      </c>
      <c r="AA28" s="39">
        <f t="shared" si="4"/>
        <v>1169</v>
      </c>
      <c r="AB28" s="29" t="str">
        <f t="shared" si="5"/>
        <v> </v>
      </c>
    </row>
    <row r="29" spans="1:28" ht="26.25" customHeight="1">
      <c r="A29" s="9" t="s">
        <v>47</v>
      </c>
      <c r="B29" s="10">
        <f t="shared" si="6"/>
        <v>1179</v>
      </c>
      <c r="C29" s="32">
        <v>55</v>
      </c>
      <c r="D29" s="32">
        <v>85</v>
      </c>
      <c r="E29" s="32">
        <v>64</v>
      </c>
      <c r="F29" s="32">
        <v>50</v>
      </c>
      <c r="G29" s="32">
        <v>63</v>
      </c>
      <c r="H29" s="32">
        <v>57</v>
      </c>
      <c r="I29" s="32">
        <v>77</v>
      </c>
      <c r="J29" s="32">
        <v>79</v>
      </c>
      <c r="K29" s="32">
        <v>84</v>
      </c>
      <c r="L29" s="32">
        <v>82</v>
      </c>
      <c r="M29" s="32">
        <v>67</v>
      </c>
      <c r="N29" s="32">
        <v>73</v>
      </c>
      <c r="O29" s="32">
        <v>83</v>
      </c>
      <c r="P29" s="32">
        <v>95</v>
      </c>
      <c r="Q29" s="32">
        <v>63</v>
      </c>
      <c r="R29" s="32">
        <v>32</v>
      </c>
      <c r="S29" s="32">
        <v>36</v>
      </c>
      <c r="T29" s="32">
        <v>19</v>
      </c>
      <c r="U29" s="32">
        <v>6</v>
      </c>
      <c r="V29" s="12">
        <v>8</v>
      </c>
      <c r="W29" s="12">
        <v>1</v>
      </c>
      <c r="X29" s="11">
        <f t="shared" si="1"/>
        <v>204</v>
      </c>
      <c r="Y29" s="11">
        <f t="shared" si="2"/>
        <v>715</v>
      </c>
      <c r="Z29" s="11">
        <f t="shared" si="3"/>
        <v>260</v>
      </c>
      <c r="AA29" s="39">
        <f t="shared" si="4"/>
        <v>1179</v>
      </c>
      <c r="AB29" s="29" t="str">
        <f t="shared" si="5"/>
        <v> </v>
      </c>
    </row>
    <row r="30" spans="1:28" ht="26.25" customHeight="1">
      <c r="A30" s="9" t="s">
        <v>59</v>
      </c>
      <c r="B30" s="10">
        <f>SUM(C30:W30)</f>
        <v>3172</v>
      </c>
      <c r="C30" s="32">
        <v>171</v>
      </c>
      <c r="D30" s="32">
        <v>165</v>
      </c>
      <c r="E30" s="32">
        <v>174</v>
      </c>
      <c r="F30" s="32">
        <v>171</v>
      </c>
      <c r="G30" s="32">
        <v>156</v>
      </c>
      <c r="H30" s="32">
        <v>164</v>
      </c>
      <c r="I30" s="32">
        <v>198</v>
      </c>
      <c r="J30" s="32">
        <v>202</v>
      </c>
      <c r="K30" s="32">
        <v>188</v>
      </c>
      <c r="L30" s="32">
        <v>235</v>
      </c>
      <c r="M30" s="32">
        <v>198</v>
      </c>
      <c r="N30" s="32">
        <v>210</v>
      </c>
      <c r="O30" s="32">
        <v>248</v>
      </c>
      <c r="P30" s="32">
        <v>233</v>
      </c>
      <c r="Q30" s="32">
        <v>172</v>
      </c>
      <c r="R30" s="32">
        <v>106</v>
      </c>
      <c r="S30" s="32">
        <v>89</v>
      </c>
      <c r="T30" s="32">
        <v>53</v>
      </c>
      <c r="U30" s="32">
        <v>29</v>
      </c>
      <c r="V30" s="12">
        <v>7</v>
      </c>
      <c r="W30" s="12">
        <v>3</v>
      </c>
      <c r="X30" s="11">
        <f t="shared" si="1"/>
        <v>510</v>
      </c>
      <c r="Y30" s="11">
        <f t="shared" si="2"/>
        <v>1970</v>
      </c>
      <c r="Z30" s="11">
        <f t="shared" si="3"/>
        <v>692</v>
      </c>
      <c r="AA30" s="39">
        <f t="shared" si="4"/>
        <v>3172</v>
      </c>
      <c r="AB30" s="29" t="str">
        <f t="shared" si="5"/>
        <v> </v>
      </c>
    </row>
    <row r="31" spans="1:28" ht="26.25" customHeight="1">
      <c r="A31" s="9" t="s">
        <v>49</v>
      </c>
      <c r="B31" s="10">
        <f t="shared" si="6"/>
        <v>4615</v>
      </c>
      <c r="C31" s="32">
        <v>278</v>
      </c>
      <c r="D31" s="12">
        <v>236</v>
      </c>
      <c r="E31" s="32">
        <v>227</v>
      </c>
      <c r="F31" s="32">
        <v>305</v>
      </c>
      <c r="G31" s="32">
        <v>272</v>
      </c>
      <c r="H31" s="32">
        <v>276</v>
      </c>
      <c r="I31" s="32">
        <v>313</v>
      </c>
      <c r="J31" s="32">
        <v>299</v>
      </c>
      <c r="K31" s="32">
        <v>366</v>
      </c>
      <c r="L31" s="32">
        <v>326</v>
      </c>
      <c r="M31" s="32">
        <v>326</v>
      </c>
      <c r="N31" s="32">
        <v>296</v>
      </c>
      <c r="O31" s="32">
        <v>273</v>
      </c>
      <c r="P31" s="32">
        <v>269</v>
      </c>
      <c r="Q31" s="32">
        <v>157</v>
      </c>
      <c r="R31" s="32">
        <v>155</v>
      </c>
      <c r="S31" s="32">
        <v>132</v>
      </c>
      <c r="T31" s="32">
        <v>72</v>
      </c>
      <c r="U31" s="32">
        <v>26</v>
      </c>
      <c r="V31" s="32">
        <v>9</v>
      </c>
      <c r="W31" s="12">
        <v>2</v>
      </c>
      <c r="X31" s="11">
        <f t="shared" si="1"/>
        <v>741</v>
      </c>
      <c r="Y31" s="11">
        <f t="shared" si="2"/>
        <v>3052</v>
      </c>
      <c r="Z31" s="11">
        <f t="shared" si="3"/>
        <v>822</v>
      </c>
      <c r="AA31" s="39">
        <f t="shared" si="4"/>
        <v>4615</v>
      </c>
      <c r="AB31" s="29" t="str">
        <f t="shared" si="5"/>
        <v> </v>
      </c>
    </row>
    <row r="32" spans="1:28" ht="26.25" customHeight="1">
      <c r="A32" s="9" t="s">
        <v>50</v>
      </c>
      <c r="B32" s="10">
        <f t="shared" si="6"/>
        <v>3484</v>
      </c>
      <c r="C32" s="32">
        <v>176</v>
      </c>
      <c r="D32" s="32">
        <v>189</v>
      </c>
      <c r="E32" s="32">
        <v>188</v>
      </c>
      <c r="F32" s="32">
        <v>208</v>
      </c>
      <c r="G32" s="32">
        <v>158</v>
      </c>
      <c r="H32" s="32">
        <v>216</v>
      </c>
      <c r="I32" s="32">
        <v>197</v>
      </c>
      <c r="J32" s="32">
        <v>266</v>
      </c>
      <c r="K32" s="32">
        <v>287</v>
      </c>
      <c r="L32" s="32">
        <v>216</v>
      </c>
      <c r="M32" s="32">
        <v>196</v>
      </c>
      <c r="N32" s="32">
        <v>170</v>
      </c>
      <c r="O32" s="32">
        <v>259</v>
      </c>
      <c r="P32" s="32">
        <v>257</v>
      </c>
      <c r="Q32" s="32">
        <v>172</v>
      </c>
      <c r="R32" s="32">
        <v>147</v>
      </c>
      <c r="S32" s="32">
        <v>98</v>
      </c>
      <c r="T32" s="32">
        <v>60</v>
      </c>
      <c r="U32" s="32">
        <v>18</v>
      </c>
      <c r="V32" s="12">
        <v>5</v>
      </c>
      <c r="W32" s="12">
        <v>1</v>
      </c>
      <c r="X32" s="11">
        <f t="shared" si="1"/>
        <v>553</v>
      </c>
      <c r="Y32" s="11">
        <f t="shared" si="2"/>
        <v>2173</v>
      </c>
      <c r="Z32" s="11">
        <f t="shared" si="3"/>
        <v>758</v>
      </c>
      <c r="AA32" s="39">
        <f t="shared" si="4"/>
        <v>3484</v>
      </c>
      <c r="AB32" s="29" t="str">
        <f t="shared" si="5"/>
        <v> </v>
      </c>
    </row>
    <row r="33" spans="1:28" ht="26.25" customHeight="1">
      <c r="A33" s="6" t="s">
        <v>51</v>
      </c>
      <c r="B33" s="14">
        <f>SUM(C33:W33)</f>
        <v>5142</v>
      </c>
      <c r="C33" s="32">
        <v>465</v>
      </c>
      <c r="D33" s="32">
        <v>615</v>
      </c>
      <c r="E33" s="32">
        <v>505</v>
      </c>
      <c r="F33" s="32">
        <v>293</v>
      </c>
      <c r="G33" s="32">
        <v>173</v>
      </c>
      <c r="H33" s="32">
        <v>158</v>
      </c>
      <c r="I33" s="32">
        <v>336</v>
      </c>
      <c r="J33" s="32">
        <v>559</v>
      </c>
      <c r="K33" s="32">
        <v>640</v>
      </c>
      <c r="L33" s="32">
        <v>424</v>
      </c>
      <c r="M33" s="32">
        <v>288</v>
      </c>
      <c r="N33" s="32">
        <v>197</v>
      </c>
      <c r="O33" s="32">
        <v>170</v>
      </c>
      <c r="P33" s="32">
        <v>136</v>
      </c>
      <c r="Q33" s="32">
        <v>64</v>
      </c>
      <c r="R33" s="32">
        <v>55</v>
      </c>
      <c r="S33" s="32">
        <v>46</v>
      </c>
      <c r="T33" s="32">
        <v>14</v>
      </c>
      <c r="U33" s="32">
        <v>3</v>
      </c>
      <c r="V33" s="32">
        <v>1</v>
      </c>
      <c r="W33" s="12">
        <v>0</v>
      </c>
      <c r="X33" s="11">
        <f t="shared" si="1"/>
        <v>1585</v>
      </c>
      <c r="Y33" s="11">
        <f>SUM(F33:O33)</f>
        <v>3238</v>
      </c>
      <c r="Z33" s="11">
        <f t="shared" si="3"/>
        <v>319</v>
      </c>
      <c r="AA33" s="39">
        <f t="shared" si="4"/>
        <v>5142</v>
      </c>
      <c r="AB33" s="29" t="str">
        <f t="shared" si="5"/>
        <v> </v>
      </c>
    </row>
    <row r="34" spans="1:28" s="21" customFormat="1" ht="26.25" customHeight="1">
      <c r="A34" s="20" t="s">
        <v>56</v>
      </c>
      <c r="B34" s="35">
        <f>SUM(B5:B33)</f>
        <v>64141</v>
      </c>
      <c r="C34" s="35">
        <f>SUM(C5:C33)</f>
        <v>4357</v>
      </c>
      <c r="D34" s="35">
        <f>SUM(D5:D33)</f>
        <v>4464</v>
      </c>
      <c r="E34" s="35">
        <f aca="true" t="shared" si="7" ref="E34:V34">SUM(E5:E33)</f>
        <v>4007</v>
      </c>
      <c r="F34" s="35">
        <f>SUM(F5:F33)</f>
        <v>3713</v>
      </c>
      <c r="G34" s="35">
        <f t="shared" si="7"/>
        <v>3133</v>
      </c>
      <c r="H34" s="35">
        <f t="shared" si="7"/>
        <v>3423</v>
      </c>
      <c r="I34" s="35">
        <f t="shared" si="7"/>
        <v>4381</v>
      </c>
      <c r="J34" s="35">
        <f t="shared" si="7"/>
        <v>4735</v>
      </c>
      <c r="K34" s="35">
        <f t="shared" si="7"/>
        <v>5113</v>
      </c>
      <c r="L34" s="35">
        <f t="shared" si="7"/>
        <v>4589</v>
      </c>
      <c r="M34" s="35">
        <f t="shared" si="7"/>
        <v>3752</v>
      </c>
      <c r="N34" s="35">
        <f t="shared" si="7"/>
        <v>3439</v>
      </c>
      <c r="O34" s="35">
        <f t="shared" si="7"/>
        <v>3657</v>
      </c>
      <c r="P34" s="35">
        <f t="shared" si="7"/>
        <v>3808</v>
      </c>
      <c r="Q34" s="35">
        <f t="shared" si="7"/>
        <v>2415</v>
      </c>
      <c r="R34" s="35">
        <f t="shared" si="7"/>
        <v>2172</v>
      </c>
      <c r="S34" s="35">
        <f>SUM(S5:S33)</f>
        <v>1564</v>
      </c>
      <c r="T34" s="35">
        <f t="shared" si="7"/>
        <v>902</v>
      </c>
      <c r="U34" s="35">
        <f t="shared" si="7"/>
        <v>343</v>
      </c>
      <c r="V34" s="35">
        <f t="shared" si="7"/>
        <v>133</v>
      </c>
      <c r="W34" s="35">
        <f>SUM(W5:W33)</f>
        <v>41</v>
      </c>
      <c r="X34" s="36">
        <f>SUM(C34:E34)</f>
        <v>12828</v>
      </c>
      <c r="Y34" s="36">
        <f>SUM(Y5:Y33)</f>
        <v>39935</v>
      </c>
      <c r="Z34" s="36">
        <f>SUM(Z5:Z33)</f>
        <v>11378</v>
      </c>
      <c r="AA34" s="39">
        <f t="shared" si="4"/>
        <v>64141</v>
      </c>
      <c r="AB34" s="29" t="str">
        <f t="shared" si="5"/>
        <v> </v>
      </c>
    </row>
    <row r="35" spans="1:26" ht="17.2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4"/>
      <c r="Y35" s="4"/>
      <c r="Z35" s="37" t="s">
        <v>65</v>
      </c>
    </row>
    <row r="36" spans="1:26" ht="13.5">
      <c r="A36" s="15"/>
      <c r="N36" s="4"/>
      <c r="O36" s="4"/>
      <c r="Z36" s="18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8" t="str">
        <f>Y2</f>
        <v>（平成30年8月31日現在）</v>
      </c>
      <c r="Z38" s="2" t="s">
        <v>26</v>
      </c>
    </row>
    <row r="39" spans="1:26" ht="18.75" customHeight="1">
      <c r="A39" s="46" t="s">
        <v>53</v>
      </c>
      <c r="B39" s="44" t="s">
        <v>28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4"/>
      <c r="Q39" s="24"/>
      <c r="R39" s="24"/>
      <c r="S39" s="24"/>
      <c r="T39" s="24"/>
      <c r="U39" s="24"/>
      <c r="V39" s="24"/>
      <c r="W39" s="26"/>
      <c r="X39" s="41" t="s">
        <v>2</v>
      </c>
      <c r="Y39" s="42"/>
      <c r="Z39" s="43"/>
    </row>
    <row r="40" spans="1:26" ht="29.25" customHeight="1">
      <c r="A40" s="46"/>
      <c r="B40" s="45"/>
      <c r="C40" s="27" t="s">
        <v>3</v>
      </c>
      <c r="D40" s="28" t="s">
        <v>4</v>
      </c>
      <c r="E40" s="28" t="s">
        <v>5</v>
      </c>
      <c r="F40" s="28" t="s">
        <v>6</v>
      </c>
      <c r="G40" s="28" t="s">
        <v>7</v>
      </c>
      <c r="H40" s="28" t="s">
        <v>8</v>
      </c>
      <c r="I40" s="28" t="s">
        <v>9</v>
      </c>
      <c r="J40" s="28" t="s">
        <v>10</v>
      </c>
      <c r="K40" s="28" t="s">
        <v>11</v>
      </c>
      <c r="L40" s="28" t="s">
        <v>12</v>
      </c>
      <c r="M40" s="28" t="s">
        <v>13</v>
      </c>
      <c r="N40" s="28" t="s">
        <v>14</v>
      </c>
      <c r="O40" s="28" t="s">
        <v>15</v>
      </c>
      <c r="P40" s="28" t="s">
        <v>16</v>
      </c>
      <c r="Q40" s="28" t="s">
        <v>17</v>
      </c>
      <c r="R40" s="28" t="s">
        <v>18</v>
      </c>
      <c r="S40" s="28" t="s">
        <v>19</v>
      </c>
      <c r="T40" s="28" t="s">
        <v>20</v>
      </c>
      <c r="U40" s="28" t="s">
        <v>21</v>
      </c>
      <c r="V40" s="28" t="s">
        <v>22</v>
      </c>
      <c r="W40" s="28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9">
        <f>B5/$B$34*100</f>
        <v>10.161986872671145</v>
      </c>
      <c r="C41" s="19">
        <f aca="true" t="shared" si="8" ref="C41:Z41">C5/$B$34*100</f>
        <v>0.7109337241390062</v>
      </c>
      <c r="D41" s="19">
        <f t="shared" si="8"/>
        <v>0.7358787670912521</v>
      </c>
      <c r="E41" s="19">
        <f t="shared" si="8"/>
        <v>0.5534681405029545</v>
      </c>
      <c r="F41" s="19">
        <f t="shared" si="8"/>
        <v>0.5940038353003539</v>
      </c>
      <c r="G41" s="19">
        <f t="shared" si="8"/>
        <v>0.5441137493958623</v>
      </c>
      <c r="H41" s="19">
        <f t="shared" si="8"/>
        <v>0.6516892471274225</v>
      </c>
      <c r="I41" s="19">
        <f t="shared" si="8"/>
        <v>0.7857688529957437</v>
      </c>
      <c r="J41" s="19">
        <f t="shared" si="8"/>
        <v>0.7218471804306138</v>
      </c>
      <c r="K41" s="19">
        <f t="shared" si="8"/>
        <v>0.7358787670912521</v>
      </c>
      <c r="L41" s="19">
        <f t="shared" si="8"/>
        <v>0.7748553967041362</v>
      </c>
      <c r="M41" s="19">
        <f t="shared" si="8"/>
        <v>0.6594845730499992</v>
      </c>
      <c r="N41" s="19">
        <f t="shared" si="8"/>
        <v>0.5846494441932617</v>
      </c>
      <c r="O41" s="19">
        <f t="shared" si="8"/>
        <v>0.5207277716281318</v>
      </c>
      <c r="P41" s="19">
        <f t="shared" si="8"/>
        <v>0.5940038353003539</v>
      </c>
      <c r="Q41" s="19">
        <f t="shared" si="8"/>
        <v>0.3492306013314417</v>
      </c>
      <c r="R41" s="19">
        <f t="shared" si="8"/>
        <v>0.2697182769211581</v>
      </c>
      <c r="S41" s="19">
        <f t="shared" si="8"/>
        <v>0.1933240828799052</v>
      </c>
      <c r="T41" s="19">
        <f t="shared" si="8"/>
        <v>0.12628427994574454</v>
      </c>
      <c r="U41" s="19">
        <f t="shared" si="8"/>
        <v>0.04053569479739948</v>
      </c>
      <c r="V41" s="19">
        <f t="shared" si="8"/>
        <v>0.012472521476122916</v>
      </c>
      <c r="W41" s="19">
        <f t="shared" si="8"/>
        <v>0.003118130369030729</v>
      </c>
      <c r="X41" s="19">
        <f t="shared" si="8"/>
        <v>2.000280631733213</v>
      </c>
      <c r="Y41" s="19">
        <f t="shared" si="8"/>
        <v>6.573018817916777</v>
      </c>
      <c r="Z41" s="19">
        <f t="shared" si="8"/>
        <v>1.5886874230211563</v>
      </c>
    </row>
    <row r="42" spans="1:26" ht="26.25" customHeight="1">
      <c r="A42" s="6" t="s">
        <v>29</v>
      </c>
      <c r="B42" s="19">
        <f aca="true" t="shared" si="9" ref="B42:Z42">B6/$B$34*100</f>
        <v>1.7508302022107545</v>
      </c>
      <c r="C42" s="19">
        <f t="shared" si="9"/>
        <v>0.10757549773156017</v>
      </c>
      <c r="D42" s="19">
        <f t="shared" si="9"/>
        <v>0.10757549773156017</v>
      </c>
      <c r="E42" s="19">
        <f t="shared" si="9"/>
        <v>0.08107138959479895</v>
      </c>
      <c r="F42" s="19">
        <f t="shared" si="9"/>
        <v>0.09354391107092187</v>
      </c>
      <c r="G42" s="19">
        <f t="shared" si="9"/>
        <v>0.09354391107092187</v>
      </c>
      <c r="H42" s="19">
        <f t="shared" si="9"/>
        <v>0.11848895402316771</v>
      </c>
      <c r="I42" s="19">
        <f t="shared" si="9"/>
        <v>0.1590246488205672</v>
      </c>
      <c r="J42" s="19">
        <f t="shared" si="9"/>
        <v>0.14031586660638282</v>
      </c>
      <c r="K42" s="19">
        <f t="shared" si="9"/>
        <v>0.1278433451302599</v>
      </c>
      <c r="L42" s="19">
        <f t="shared" si="9"/>
        <v>0.10601643254704478</v>
      </c>
      <c r="M42" s="19">
        <f t="shared" si="9"/>
        <v>0.08263045477931433</v>
      </c>
      <c r="N42" s="19">
        <f t="shared" si="9"/>
        <v>0.06392167256512996</v>
      </c>
      <c r="O42" s="19">
        <f t="shared" si="9"/>
        <v>0.09354391107092187</v>
      </c>
      <c r="P42" s="19">
        <f t="shared" si="9"/>
        <v>0.09822110662446797</v>
      </c>
      <c r="Q42" s="19">
        <f t="shared" si="9"/>
        <v>0.10445736736252942</v>
      </c>
      <c r="R42" s="19">
        <f t="shared" si="9"/>
        <v>0.08263045477931433</v>
      </c>
      <c r="S42" s="19">
        <f t="shared" si="9"/>
        <v>0.0483310207199763</v>
      </c>
      <c r="T42" s="19">
        <f t="shared" si="9"/>
        <v>0.029622238505791928</v>
      </c>
      <c r="U42" s="19">
        <f t="shared" si="9"/>
        <v>0.004677195553546094</v>
      </c>
      <c r="V42" s="19">
        <f t="shared" si="9"/>
        <v>0.007795325922576823</v>
      </c>
      <c r="W42" s="19">
        <f t="shared" si="9"/>
        <v>0</v>
      </c>
      <c r="X42" s="19">
        <f t="shared" si="9"/>
        <v>0.29622238505791926</v>
      </c>
      <c r="Y42" s="19">
        <f t="shared" si="9"/>
        <v>1.0788731076846323</v>
      </c>
      <c r="Z42" s="19">
        <f t="shared" si="9"/>
        <v>0.37573470946820287</v>
      </c>
    </row>
    <row r="43" spans="1:26" ht="26.25" customHeight="1">
      <c r="A43" s="38" t="s">
        <v>60</v>
      </c>
      <c r="B43" s="19">
        <f aca="true" t="shared" si="10" ref="B43:Z43">B7/$B$34*100</f>
        <v>1.6557272259553173</v>
      </c>
      <c r="C43" s="19">
        <f t="shared" si="10"/>
        <v>0.19956034361796665</v>
      </c>
      <c r="D43" s="19">
        <f t="shared" si="10"/>
        <v>0.1449930621599289</v>
      </c>
      <c r="E43" s="19">
        <f t="shared" si="10"/>
        <v>0.1449930621599289</v>
      </c>
      <c r="F43" s="19">
        <f t="shared" si="10"/>
        <v>0.10913456291607553</v>
      </c>
      <c r="G43" s="19">
        <f t="shared" si="10"/>
        <v>0.057685411827068496</v>
      </c>
      <c r="H43" s="19">
        <f t="shared" si="10"/>
        <v>0.09978017180898333</v>
      </c>
      <c r="I43" s="19">
        <f t="shared" si="10"/>
        <v>0.16526090955862865</v>
      </c>
      <c r="J43" s="19">
        <f t="shared" si="10"/>
        <v>0.1418749317908982</v>
      </c>
      <c r="K43" s="19">
        <f t="shared" si="10"/>
        <v>0.19800127843345128</v>
      </c>
      <c r="L43" s="19">
        <f t="shared" si="10"/>
        <v>0.13252054068380598</v>
      </c>
      <c r="M43" s="19">
        <f t="shared" si="10"/>
        <v>0.07639419404125286</v>
      </c>
      <c r="N43" s="19">
        <f t="shared" si="10"/>
        <v>0.046771955535460936</v>
      </c>
      <c r="O43" s="19">
        <f t="shared" si="10"/>
        <v>0.023385977767730468</v>
      </c>
      <c r="P43" s="19">
        <f t="shared" si="10"/>
        <v>0.034299434059338024</v>
      </c>
      <c r="Q43" s="19">
        <f t="shared" si="10"/>
        <v>0.03118130369030729</v>
      </c>
      <c r="R43" s="19">
        <f t="shared" si="10"/>
        <v>0.015590651845153645</v>
      </c>
      <c r="S43" s="19">
        <f t="shared" si="10"/>
        <v>0.021826912583215105</v>
      </c>
      <c r="T43" s="19">
        <f t="shared" si="10"/>
        <v>0.010913456291607553</v>
      </c>
      <c r="U43" s="19">
        <f t="shared" si="10"/>
        <v>0.0015590651845153645</v>
      </c>
      <c r="V43" s="19">
        <f t="shared" si="10"/>
        <v>0</v>
      </c>
      <c r="W43" s="19">
        <f t="shared" si="10"/>
        <v>0</v>
      </c>
      <c r="X43" s="19">
        <f t="shared" si="10"/>
        <v>0.4895464679378245</v>
      </c>
      <c r="Y43" s="19">
        <f t="shared" si="10"/>
        <v>1.0508099343633557</v>
      </c>
      <c r="Z43" s="19">
        <f t="shared" si="10"/>
        <v>0.11537082365413699</v>
      </c>
    </row>
    <row r="44" spans="1:26" ht="26.25" customHeight="1">
      <c r="A44" s="38" t="s">
        <v>61</v>
      </c>
      <c r="B44" s="19">
        <f aca="true" t="shared" si="11" ref="B44:Z44">B8/$B$34*100</f>
        <v>2.335479646404016</v>
      </c>
      <c r="C44" s="19">
        <f t="shared" si="11"/>
        <v>0.28842705913534245</v>
      </c>
      <c r="D44" s="19">
        <f t="shared" si="11"/>
        <v>0.2588048206295505</v>
      </c>
      <c r="E44" s="19">
        <f t="shared" si="11"/>
        <v>0.18396969177281303</v>
      </c>
      <c r="F44" s="19">
        <f t="shared" si="11"/>
        <v>0.1231661495767138</v>
      </c>
      <c r="G44" s="19">
        <f t="shared" si="11"/>
        <v>0.0748351288567375</v>
      </c>
      <c r="H44" s="19">
        <f t="shared" si="11"/>
        <v>0.15122932289799038</v>
      </c>
      <c r="I44" s="19">
        <f t="shared" si="11"/>
        <v>0.19644221324893593</v>
      </c>
      <c r="J44" s="19">
        <f t="shared" si="11"/>
        <v>0.2416551035998815</v>
      </c>
      <c r="K44" s="19">
        <f t="shared" si="11"/>
        <v>0.29778145024243463</v>
      </c>
      <c r="L44" s="19">
        <f t="shared" si="11"/>
        <v>0.20111940880248205</v>
      </c>
      <c r="M44" s="19">
        <f t="shared" si="11"/>
        <v>0.10289830217801406</v>
      </c>
      <c r="N44" s="19">
        <f t="shared" si="11"/>
        <v>0.042094759981914844</v>
      </c>
      <c r="O44" s="19">
        <f t="shared" si="11"/>
        <v>0.03897662961288412</v>
      </c>
      <c r="P44" s="19">
        <f t="shared" si="11"/>
        <v>0.04365382516643021</v>
      </c>
      <c r="Q44" s="19">
        <f t="shared" si="11"/>
        <v>0.03741756442836875</v>
      </c>
      <c r="R44" s="19">
        <f t="shared" si="11"/>
        <v>0.02806317332127656</v>
      </c>
      <c r="S44" s="19">
        <f t="shared" si="11"/>
        <v>0.015590651845153645</v>
      </c>
      <c r="T44" s="19">
        <f t="shared" si="11"/>
        <v>0.007795325922576823</v>
      </c>
      <c r="U44" s="19">
        <f t="shared" si="11"/>
        <v>0</v>
      </c>
      <c r="V44" s="19">
        <f t="shared" si="11"/>
        <v>0</v>
      </c>
      <c r="W44" s="19">
        <f t="shared" si="11"/>
        <v>0.0015590651845153645</v>
      </c>
      <c r="X44" s="19">
        <f t="shared" si="11"/>
        <v>0.7312015715377059</v>
      </c>
      <c r="Y44" s="19">
        <f t="shared" si="11"/>
        <v>1.4701984689979888</v>
      </c>
      <c r="Z44" s="19">
        <f t="shared" si="11"/>
        <v>0.13407960586832135</v>
      </c>
    </row>
    <row r="45" spans="1:26" ht="26.25" customHeight="1">
      <c r="A45" s="38" t="s">
        <v>62</v>
      </c>
      <c r="B45" s="19">
        <f aca="true" t="shared" si="12" ref="B45:Z45">B9/$B$34*100</f>
        <v>1.354827645343852</v>
      </c>
      <c r="C45" s="19">
        <f t="shared" si="12"/>
        <v>0.16370184437411328</v>
      </c>
      <c r="D45" s="19">
        <f t="shared" si="12"/>
        <v>0.1449930621599289</v>
      </c>
      <c r="E45" s="19">
        <f t="shared" si="12"/>
        <v>0.10757549773156017</v>
      </c>
      <c r="F45" s="19">
        <f t="shared" si="12"/>
        <v>0.0795123244102836</v>
      </c>
      <c r="G45" s="19">
        <f t="shared" si="12"/>
        <v>0.05144915108900703</v>
      </c>
      <c r="H45" s="19">
        <f t="shared" si="12"/>
        <v>0.08263045477931433</v>
      </c>
      <c r="I45" s="19">
        <f t="shared" si="12"/>
        <v>0.09510297625543725</v>
      </c>
      <c r="J45" s="19">
        <f t="shared" si="12"/>
        <v>0.149670257713475</v>
      </c>
      <c r="K45" s="19">
        <f t="shared" si="12"/>
        <v>0.11225269328510624</v>
      </c>
      <c r="L45" s="19">
        <f t="shared" si="12"/>
        <v>0.12472521476122916</v>
      </c>
      <c r="M45" s="19">
        <f t="shared" si="12"/>
        <v>0.06859886811867605</v>
      </c>
      <c r="N45" s="19">
        <f t="shared" si="12"/>
        <v>0.04989008590449166</v>
      </c>
      <c r="O45" s="19">
        <f t="shared" si="12"/>
        <v>0.03274036887482266</v>
      </c>
      <c r="P45" s="19">
        <f t="shared" si="12"/>
        <v>0.03274036887482266</v>
      </c>
      <c r="Q45" s="19">
        <f t="shared" si="12"/>
        <v>0.015590651845153645</v>
      </c>
      <c r="R45" s="19">
        <f t="shared" si="12"/>
        <v>0.02026784739869974</v>
      </c>
      <c r="S45" s="19">
        <f t="shared" si="12"/>
        <v>0.015590651845153645</v>
      </c>
      <c r="T45" s="19">
        <f t="shared" si="12"/>
        <v>0.004677195553546094</v>
      </c>
      <c r="U45" s="19">
        <f t="shared" si="12"/>
        <v>0.003118130369030729</v>
      </c>
      <c r="V45" s="19">
        <f t="shared" si="12"/>
        <v>0</v>
      </c>
      <c r="W45" s="19">
        <f t="shared" si="12"/>
        <v>0</v>
      </c>
      <c r="X45" s="19">
        <f t="shared" si="12"/>
        <v>0.41627040426560236</v>
      </c>
      <c r="Y45" s="19">
        <f t="shared" si="12"/>
        <v>0.8465723951918429</v>
      </c>
      <c r="Z45" s="19">
        <f t="shared" si="12"/>
        <v>0.09198484588640651</v>
      </c>
    </row>
    <row r="46" spans="1:26" ht="26.25" customHeight="1">
      <c r="A46" s="38" t="s">
        <v>63</v>
      </c>
      <c r="B46" s="19">
        <f aca="true" t="shared" si="13" ref="B46:Z46">B10/$B$34*100</f>
        <v>1.0211876958575636</v>
      </c>
      <c r="C46" s="19">
        <f t="shared" si="13"/>
        <v>0.10601643254704478</v>
      </c>
      <c r="D46" s="19">
        <f t="shared" si="13"/>
        <v>0.06080354219609922</v>
      </c>
      <c r="E46" s="19">
        <f t="shared" si="13"/>
        <v>0.0795123244102836</v>
      </c>
      <c r="F46" s="19">
        <f t="shared" si="13"/>
        <v>0.08107138959479895</v>
      </c>
      <c r="G46" s="19">
        <f t="shared" si="13"/>
        <v>0.04521289035094557</v>
      </c>
      <c r="H46" s="19">
        <f t="shared" si="13"/>
        <v>0.029622238505791928</v>
      </c>
      <c r="I46" s="19">
        <f t="shared" si="13"/>
        <v>0.09354391107092187</v>
      </c>
      <c r="J46" s="19">
        <f t="shared" si="13"/>
        <v>0.08263045477931433</v>
      </c>
      <c r="K46" s="19">
        <f t="shared" si="13"/>
        <v>0.10445736736252942</v>
      </c>
      <c r="L46" s="19">
        <f t="shared" si="13"/>
        <v>0.08574858514834506</v>
      </c>
      <c r="M46" s="19">
        <f t="shared" si="13"/>
        <v>0.059244477011583856</v>
      </c>
      <c r="N46" s="19">
        <f t="shared" si="13"/>
        <v>0.03741756442836875</v>
      </c>
      <c r="O46" s="19">
        <f t="shared" si="13"/>
        <v>0.042094759981914844</v>
      </c>
      <c r="P46" s="19">
        <f t="shared" si="13"/>
        <v>0.03741756442836875</v>
      </c>
      <c r="Q46" s="19">
        <f t="shared" si="13"/>
        <v>0.02494504295224583</v>
      </c>
      <c r="R46" s="19">
        <f t="shared" si="13"/>
        <v>0.023385977767730468</v>
      </c>
      <c r="S46" s="19">
        <f t="shared" si="13"/>
        <v>0.015590651845153645</v>
      </c>
      <c r="T46" s="19">
        <f t="shared" si="13"/>
        <v>0.006236260738061458</v>
      </c>
      <c r="U46" s="19">
        <f t="shared" si="13"/>
        <v>0.003118130369030729</v>
      </c>
      <c r="V46" s="19">
        <f t="shared" si="13"/>
        <v>0.003118130369030729</v>
      </c>
      <c r="W46" s="19">
        <f t="shared" si="13"/>
        <v>0</v>
      </c>
      <c r="X46" s="19">
        <f t="shared" si="13"/>
        <v>0.2463322991534276</v>
      </c>
      <c r="Y46" s="19">
        <f t="shared" si="13"/>
        <v>0.6610436382345146</v>
      </c>
      <c r="Z46" s="19">
        <f t="shared" si="13"/>
        <v>0.1138117584696216</v>
      </c>
    </row>
    <row r="47" spans="1:26" ht="26.25" customHeight="1">
      <c r="A47" s="38" t="s">
        <v>64</v>
      </c>
      <c r="B47" s="19">
        <f aca="true" t="shared" si="14" ref="B47:Z47">B11/$B$34*100</f>
        <v>0.43030199092624066</v>
      </c>
      <c r="C47" s="19">
        <f t="shared" si="14"/>
        <v>0.0483310207199763</v>
      </c>
      <c r="D47" s="19">
        <f t="shared" si="14"/>
        <v>0.04365382516643021</v>
      </c>
      <c r="E47" s="19">
        <f t="shared" si="14"/>
        <v>0.0483310207199763</v>
      </c>
      <c r="F47" s="19">
        <f t="shared" si="14"/>
        <v>0.02026784739869974</v>
      </c>
      <c r="G47" s="19">
        <f t="shared" si="14"/>
        <v>0.009354391107092188</v>
      </c>
      <c r="H47" s="19">
        <f t="shared" si="14"/>
        <v>0.023385977767730468</v>
      </c>
      <c r="I47" s="19">
        <f t="shared" si="14"/>
        <v>0.03741756442836875</v>
      </c>
      <c r="J47" s="19">
        <f t="shared" si="14"/>
        <v>0.03741756442836875</v>
      </c>
      <c r="K47" s="19">
        <f t="shared" si="14"/>
        <v>0.057685411827068496</v>
      </c>
      <c r="L47" s="19">
        <f t="shared" si="14"/>
        <v>0.046771955535460936</v>
      </c>
      <c r="M47" s="19">
        <f t="shared" si="14"/>
        <v>0.01403158666063828</v>
      </c>
      <c r="N47" s="19">
        <f t="shared" si="14"/>
        <v>0.006236260738061458</v>
      </c>
      <c r="O47" s="19">
        <f t="shared" si="14"/>
        <v>0.007795325922576823</v>
      </c>
      <c r="P47" s="19">
        <f t="shared" si="14"/>
        <v>0.012472521476122916</v>
      </c>
      <c r="Q47" s="19">
        <f t="shared" si="14"/>
        <v>0.007795325922576823</v>
      </c>
      <c r="R47" s="19">
        <f t="shared" si="14"/>
        <v>0.007795325922576823</v>
      </c>
      <c r="S47" s="19">
        <f t="shared" si="14"/>
        <v>0.0015590651845153645</v>
      </c>
      <c r="T47" s="19">
        <f t="shared" si="14"/>
        <v>0</v>
      </c>
      <c r="U47" s="19">
        <f t="shared" si="14"/>
        <v>0</v>
      </c>
      <c r="V47" s="19">
        <f t="shared" si="14"/>
        <v>0</v>
      </c>
      <c r="W47" s="19">
        <f t="shared" si="14"/>
        <v>0</v>
      </c>
      <c r="X47" s="19">
        <f t="shared" si="14"/>
        <v>0.14031586660638282</v>
      </c>
      <c r="Y47" s="19">
        <f t="shared" si="14"/>
        <v>0.2603638858140659</v>
      </c>
      <c r="Z47" s="19">
        <f t="shared" si="14"/>
        <v>0.029622238505791928</v>
      </c>
    </row>
    <row r="48" spans="1:26" ht="26.25" customHeight="1">
      <c r="A48" s="6" t="s">
        <v>30</v>
      </c>
      <c r="B48" s="19">
        <f aca="true" t="shared" si="15" ref="B48:Z48">B12/$B$34*100</f>
        <v>5.257167802185809</v>
      </c>
      <c r="C48" s="19">
        <f t="shared" si="15"/>
        <v>0.2588048206295505</v>
      </c>
      <c r="D48" s="19">
        <f t="shared" si="15"/>
        <v>0.2915451895043732</v>
      </c>
      <c r="E48" s="19">
        <f t="shared" si="15"/>
        <v>0.26348201618309663</v>
      </c>
      <c r="F48" s="19">
        <f t="shared" si="15"/>
        <v>0.24477323396891226</v>
      </c>
      <c r="G48" s="19">
        <f t="shared" si="15"/>
        <v>0.3071358413495268</v>
      </c>
      <c r="H48" s="19">
        <f t="shared" si="15"/>
        <v>0.26348201618309663</v>
      </c>
      <c r="I48" s="19">
        <f t="shared" si="15"/>
        <v>0.38197097020626436</v>
      </c>
      <c r="J48" s="19">
        <f t="shared" si="15"/>
        <v>0.37885283983723356</v>
      </c>
      <c r="K48" s="19">
        <f t="shared" si="15"/>
        <v>0.3648212531765953</v>
      </c>
      <c r="L48" s="19">
        <f t="shared" si="15"/>
        <v>0.3710575139146568</v>
      </c>
      <c r="M48" s="19">
        <f t="shared" si="15"/>
        <v>0.3320808843017726</v>
      </c>
      <c r="N48" s="19">
        <f t="shared" si="15"/>
        <v>0.3102539717185575</v>
      </c>
      <c r="O48" s="19">
        <f t="shared" si="15"/>
        <v>0.35858499243853387</v>
      </c>
      <c r="P48" s="19">
        <f t="shared" si="15"/>
        <v>0.37729377465271824</v>
      </c>
      <c r="Q48" s="19">
        <f t="shared" si="15"/>
        <v>0.2245053865702125</v>
      </c>
      <c r="R48" s="19">
        <f t="shared" si="15"/>
        <v>0.23853697323085077</v>
      </c>
      <c r="S48" s="19">
        <f t="shared" si="15"/>
        <v>0.149670257713475</v>
      </c>
      <c r="T48" s="19">
        <f t="shared" si="15"/>
        <v>0.08574858514834506</v>
      </c>
      <c r="U48" s="19">
        <f t="shared" si="15"/>
        <v>0.034299434059338024</v>
      </c>
      <c r="V48" s="19">
        <f t="shared" si="15"/>
        <v>0.02026784739869974</v>
      </c>
      <c r="W48" s="19">
        <f t="shared" si="15"/>
        <v>0</v>
      </c>
      <c r="X48" s="19">
        <f t="shared" si="15"/>
        <v>0.8138320263170203</v>
      </c>
      <c r="Y48" s="19">
        <f t="shared" si="15"/>
        <v>3.3130135170951496</v>
      </c>
      <c r="Z48" s="19">
        <f t="shared" si="15"/>
        <v>1.1303222587736392</v>
      </c>
    </row>
    <row r="49" spans="1:26" ht="26.25" customHeight="1">
      <c r="A49" s="6" t="s">
        <v>31</v>
      </c>
      <c r="B49" s="19">
        <f aca="true" t="shared" si="16" ref="B49:Z49">B13/$B$34*100</f>
        <v>2.5911663366645357</v>
      </c>
      <c r="C49" s="19">
        <f t="shared" si="16"/>
        <v>0.20423753917151277</v>
      </c>
      <c r="D49" s="19">
        <f t="shared" si="16"/>
        <v>0.17461530066572084</v>
      </c>
      <c r="E49" s="19">
        <f t="shared" si="16"/>
        <v>0.1278433451302599</v>
      </c>
      <c r="F49" s="19">
        <f t="shared" si="16"/>
        <v>0.11537082365413699</v>
      </c>
      <c r="G49" s="19">
        <f t="shared" si="16"/>
        <v>0.15278838808250572</v>
      </c>
      <c r="H49" s="19">
        <f t="shared" si="16"/>
        <v>0.2167100606476357</v>
      </c>
      <c r="I49" s="19">
        <f t="shared" si="16"/>
        <v>0.23853697323085077</v>
      </c>
      <c r="J49" s="19">
        <f t="shared" si="16"/>
        <v>0.20423753917151277</v>
      </c>
      <c r="K49" s="19">
        <f t="shared" si="16"/>
        <v>0.1855287569573284</v>
      </c>
      <c r="L49" s="19">
        <f t="shared" si="16"/>
        <v>0.2073556695405435</v>
      </c>
      <c r="M49" s="19">
        <f t="shared" si="16"/>
        <v>0.17305623548120547</v>
      </c>
      <c r="N49" s="19">
        <f t="shared" si="16"/>
        <v>0.17461530066572084</v>
      </c>
      <c r="O49" s="19">
        <f t="shared" si="16"/>
        <v>0.1278433451302599</v>
      </c>
      <c r="P49" s="19">
        <f t="shared" si="16"/>
        <v>0.11848895402316771</v>
      </c>
      <c r="Q49" s="19">
        <f t="shared" si="16"/>
        <v>0.04053569479739948</v>
      </c>
      <c r="R49" s="19">
        <f t="shared" si="16"/>
        <v>0.04521289035094557</v>
      </c>
      <c r="S49" s="19">
        <f t="shared" si="16"/>
        <v>0.04989008590449166</v>
      </c>
      <c r="T49" s="19">
        <f t="shared" si="16"/>
        <v>0.021826912583215105</v>
      </c>
      <c r="U49" s="19">
        <f t="shared" si="16"/>
        <v>0.009354391107092188</v>
      </c>
      <c r="V49" s="19">
        <f t="shared" si="16"/>
        <v>0.0015590651845153645</v>
      </c>
      <c r="W49" s="19">
        <f t="shared" si="16"/>
        <v>0.0015590651845153645</v>
      </c>
      <c r="X49" s="19">
        <f t="shared" si="16"/>
        <v>0.5066961849674935</v>
      </c>
      <c r="Y49" s="19">
        <f t="shared" si="16"/>
        <v>1.7960430925617</v>
      </c>
      <c r="Z49" s="19">
        <f t="shared" si="16"/>
        <v>0.28842705913534245</v>
      </c>
    </row>
    <row r="50" spans="1:26" ht="26.25" customHeight="1">
      <c r="A50" s="6" t="s">
        <v>32</v>
      </c>
      <c r="B50" s="19">
        <f aca="true" t="shared" si="17" ref="B50:Z50">B14/$B$34*100</f>
        <v>0.4474517079559096</v>
      </c>
      <c r="C50" s="19">
        <f t="shared" si="17"/>
        <v>0.01403158666063828</v>
      </c>
      <c r="D50" s="19">
        <f t="shared" si="17"/>
        <v>0.012472521476122916</v>
      </c>
      <c r="E50" s="19">
        <f t="shared" si="17"/>
        <v>0.007795325922576823</v>
      </c>
      <c r="F50" s="19">
        <f t="shared" si="17"/>
        <v>0.023385977767730468</v>
      </c>
      <c r="G50" s="19">
        <f t="shared" si="17"/>
        <v>0.02806317332127656</v>
      </c>
      <c r="H50" s="19">
        <f t="shared" si="17"/>
        <v>0.046771955535460936</v>
      </c>
      <c r="I50" s="19">
        <f t="shared" si="17"/>
        <v>0.034299434059338024</v>
      </c>
      <c r="J50" s="19">
        <f t="shared" si="17"/>
        <v>0.02494504295224583</v>
      </c>
      <c r="K50" s="19">
        <f t="shared" si="17"/>
        <v>0.023385977767730468</v>
      </c>
      <c r="L50" s="19">
        <f t="shared" si="17"/>
        <v>0.02026784739869974</v>
      </c>
      <c r="M50" s="19">
        <f t="shared" si="17"/>
        <v>0.04989008590449166</v>
      </c>
      <c r="N50" s="19">
        <f t="shared" si="17"/>
        <v>0.029622238505791928</v>
      </c>
      <c r="O50" s="19">
        <f t="shared" si="17"/>
        <v>0.021826912583215105</v>
      </c>
      <c r="P50" s="19">
        <f t="shared" si="17"/>
        <v>0.035858499243853384</v>
      </c>
      <c r="Q50" s="19">
        <f t="shared" si="17"/>
        <v>0.02494504295224583</v>
      </c>
      <c r="R50" s="19">
        <f t="shared" si="17"/>
        <v>0.018708782214184375</v>
      </c>
      <c r="S50" s="19">
        <f t="shared" si="17"/>
        <v>0.017149717029669012</v>
      </c>
      <c r="T50" s="19">
        <f t="shared" si="17"/>
        <v>0.007795325922576823</v>
      </c>
      <c r="U50" s="19">
        <f t="shared" si="17"/>
        <v>0.004677195553546094</v>
      </c>
      <c r="V50" s="19">
        <f t="shared" si="17"/>
        <v>0.0015590651845153645</v>
      </c>
      <c r="W50" s="19">
        <f t="shared" si="17"/>
        <v>0</v>
      </c>
      <c r="X50" s="19">
        <f t="shared" si="17"/>
        <v>0.034299434059338024</v>
      </c>
      <c r="Y50" s="19">
        <f t="shared" si="17"/>
        <v>0.30245864579598075</v>
      </c>
      <c r="Z50" s="19">
        <f t="shared" si="17"/>
        <v>0.11069362810059089</v>
      </c>
    </row>
    <row r="51" spans="1:26" ht="26.25" customHeight="1">
      <c r="A51" s="6" t="s">
        <v>33</v>
      </c>
      <c r="B51" s="19">
        <f aca="true" t="shared" si="18" ref="B51:Z51">B15/$B$34*100</f>
        <v>0.4178294694501177</v>
      </c>
      <c r="C51" s="19">
        <f t="shared" si="18"/>
        <v>0.017149717029669012</v>
      </c>
      <c r="D51" s="19">
        <f t="shared" si="18"/>
        <v>0.023385977767730468</v>
      </c>
      <c r="E51" s="19">
        <f t="shared" si="18"/>
        <v>0.029622238505791928</v>
      </c>
      <c r="F51" s="19">
        <f t="shared" si="18"/>
        <v>0.018708782214184375</v>
      </c>
      <c r="G51" s="19">
        <f t="shared" si="18"/>
        <v>0.023385977767730468</v>
      </c>
      <c r="H51" s="19">
        <f t="shared" si="18"/>
        <v>0.010913456291607553</v>
      </c>
      <c r="I51" s="19">
        <f t="shared" si="18"/>
        <v>0.018708782214184375</v>
      </c>
      <c r="J51" s="19">
        <f t="shared" si="18"/>
        <v>0.021826912583215105</v>
      </c>
      <c r="K51" s="19">
        <f t="shared" si="18"/>
        <v>0.03741756442836875</v>
      </c>
      <c r="L51" s="19">
        <f t="shared" si="18"/>
        <v>0.03741756442836875</v>
      </c>
      <c r="M51" s="19">
        <f t="shared" si="18"/>
        <v>0.034299434059338024</v>
      </c>
      <c r="N51" s="19">
        <f t="shared" si="18"/>
        <v>0.029622238505791928</v>
      </c>
      <c r="O51" s="19">
        <f t="shared" si="18"/>
        <v>0.021826912583215105</v>
      </c>
      <c r="P51" s="19">
        <f t="shared" si="18"/>
        <v>0.029622238505791928</v>
      </c>
      <c r="Q51" s="19">
        <f t="shared" si="18"/>
        <v>0.01403158666063828</v>
      </c>
      <c r="R51" s="19">
        <f t="shared" si="18"/>
        <v>0.017149717029669012</v>
      </c>
      <c r="S51" s="19">
        <f t="shared" si="18"/>
        <v>0.015590651845153645</v>
      </c>
      <c r="T51" s="19">
        <f t="shared" si="18"/>
        <v>0.009354391107092188</v>
      </c>
      <c r="U51" s="19">
        <f t="shared" si="18"/>
        <v>0.004677195553546094</v>
      </c>
      <c r="V51" s="19">
        <f t="shared" si="18"/>
        <v>0.003118130369030729</v>
      </c>
      <c r="W51" s="19">
        <f t="shared" si="18"/>
        <v>0</v>
      </c>
      <c r="X51" s="19">
        <f t="shared" si="18"/>
        <v>0.07015793330319141</v>
      </c>
      <c r="Y51" s="19">
        <f t="shared" si="18"/>
        <v>0.2541276250760044</v>
      </c>
      <c r="Z51" s="19">
        <f t="shared" si="18"/>
        <v>0.09354391107092187</v>
      </c>
    </row>
    <row r="52" spans="1:26" ht="26.25" customHeight="1">
      <c r="A52" s="6" t="s">
        <v>34</v>
      </c>
      <c r="B52" s="19">
        <f aca="true" t="shared" si="19" ref="B52:Z52">B16/$B$34*100</f>
        <v>2.895184047645032</v>
      </c>
      <c r="C52" s="19">
        <f t="shared" si="19"/>
        <v>0.12940241031477526</v>
      </c>
      <c r="D52" s="19">
        <f t="shared" si="19"/>
        <v>0.10913456291607553</v>
      </c>
      <c r="E52" s="19">
        <f t="shared" si="19"/>
        <v>0.10757549773156017</v>
      </c>
      <c r="F52" s="19">
        <f t="shared" si="19"/>
        <v>0.16370184437411328</v>
      </c>
      <c r="G52" s="19">
        <f t="shared" si="19"/>
        <v>0.14811119252895963</v>
      </c>
      <c r="H52" s="19">
        <f t="shared" si="19"/>
        <v>0.14811119252895963</v>
      </c>
      <c r="I52" s="19">
        <f t="shared" si="19"/>
        <v>0.1855287569573284</v>
      </c>
      <c r="J52" s="19">
        <f t="shared" si="19"/>
        <v>0.1590246488205672</v>
      </c>
      <c r="K52" s="19">
        <f t="shared" si="19"/>
        <v>0.20111940880248205</v>
      </c>
      <c r="L52" s="19">
        <f t="shared" si="19"/>
        <v>0.2073556695405435</v>
      </c>
      <c r="M52" s="19">
        <f t="shared" si="19"/>
        <v>0.20423753917151277</v>
      </c>
      <c r="N52" s="19">
        <f t="shared" si="19"/>
        <v>0.23074164730827398</v>
      </c>
      <c r="O52" s="19">
        <f t="shared" si="19"/>
        <v>0.2104737999095742</v>
      </c>
      <c r="P52" s="19">
        <f t="shared" si="19"/>
        <v>0.21826912583215105</v>
      </c>
      <c r="Q52" s="19">
        <f t="shared" si="19"/>
        <v>0.10601643254704478</v>
      </c>
      <c r="R52" s="19">
        <f t="shared" si="19"/>
        <v>0.1231661495767138</v>
      </c>
      <c r="S52" s="19">
        <f t="shared" si="19"/>
        <v>0.1231661495767138</v>
      </c>
      <c r="T52" s="19">
        <f t="shared" si="19"/>
        <v>0.08730765033286042</v>
      </c>
      <c r="U52" s="19">
        <f t="shared" si="19"/>
        <v>0.021826912583215105</v>
      </c>
      <c r="V52" s="19">
        <f t="shared" si="19"/>
        <v>0.009354391107092188</v>
      </c>
      <c r="W52" s="19">
        <f t="shared" si="19"/>
        <v>0.0015590651845153645</v>
      </c>
      <c r="X52" s="19">
        <f t="shared" si="19"/>
        <v>0.34611247096241093</v>
      </c>
      <c r="Y52" s="19">
        <f t="shared" si="19"/>
        <v>1.8584056999423146</v>
      </c>
      <c r="Z52" s="19">
        <f t="shared" si="19"/>
        <v>0.6906658767403066</v>
      </c>
    </row>
    <row r="53" spans="1:26" ht="26.25" customHeight="1">
      <c r="A53" s="6" t="s">
        <v>35</v>
      </c>
      <c r="B53" s="19">
        <f aca="true" t="shared" si="20" ref="B53:Z53">B17/$B$34*100</f>
        <v>1.886468873263591</v>
      </c>
      <c r="C53" s="19">
        <f t="shared" si="20"/>
        <v>0.1371977362373521</v>
      </c>
      <c r="D53" s="19">
        <f t="shared" si="20"/>
        <v>0.1278433451302599</v>
      </c>
      <c r="E53" s="19">
        <f t="shared" si="20"/>
        <v>0.09510297625543725</v>
      </c>
      <c r="F53" s="19">
        <f t="shared" si="20"/>
        <v>0.09354391107092187</v>
      </c>
      <c r="G53" s="19">
        <f t="shared" si="20"/>
        <v>0.10445736736252942</v>
      </c>
      <c r="H53" s="19">
        <f t="shared" si="20"/>
        <v>0.11848895402316771</v>
      </c>
      <c r="I53" s="19">
        <f t="shared" si="20"/>
        <v>0.13407960586832135</v>
      </c>
      <c r="J53" s="19">
        <f t="shared" si="20"/>
        <v>0.11537082365413699</v>
      </c>
      <c r="K53" s="19">
        <f t="shared" si="20"/>
        <v>0.15122932289799038</v>
      </c>
      <c r="L53" s="19">
        <f t="shared" si="20"/>
        <v>0.14031586660638282</v>
      </c>
      <c r="M53" s="19">
        <f t="shared" si="20"/>
        <v>0.11225269328510624</v>
      </c>
      <c r="N53" s="19">
        <f t="shared" si="20"/>
        <v>0.10445736736252942</v>
      </c>
      <c r="O53" s="19">
        <f t="shared" si="20"/>
        <v>0.09822110662446797</v>
      </c>
      <c r="P53" s="19">
        <f t="shared" si="20"/>
        <v>0.10445736736252942</v>
      </c>
      <c r="Q53" s="19">
        <f t="shared" si="20"/>
        <v>0.057685411827068496</v>
      </c>
      <c r="R53" s="19">
        <f t="shared" si="20"/>
        <v>0.08574858514834506</v>
      </c>
      <c r="S53" s="19">
        <f t="shared" si="20"/>
        <v>0.06236260738061458</v>
      </c>
      <c r="T53" s="19">
        <f t="shared" si="20"/>
        <v>0.026504108136761195</v>
      </c>
      <c r="U53" s="19">
        <f t="shared" si="20"/>
        <v>0.012472521476122916</v>
      </c>
      <c r="V53" s="19">
        <f t="shared" si="20"/>
        <v>0.004677195553546094</v>
      </c>
      <c r="W53" s="19">
        <f t="shared" si="20"/>
        <v>0</v>
      </c>
      <c r="X53" s="19">
        <f t="shared" si="20"/>
        <v>0.36014405762304924</v>
      </c>
      <c r="Y53" s="19">
        <f t="shared" si="20"/>
        <v>1.172417018755554</v>
      </c>
      <c r="Z53" s="19">
        <f t="shared" si="20"/>
        <v>0.3539077968849878</v>
      </c>
    </row>
    <row r="54" spans="1:26" ht="26.25" customHeight="1">
      <c r="A54" s="6" t="s">
        <v>36</v>
      </c>
      <c r="B54" s="19">
        <f aca="true" t="shared" si="21" ref="B54:Z54">B18/$B$34*100</f>
        <v>1.9519496110132366</v>
      </c>
      <c r="C54" s="19">
        <f t="shared" si="21"/>
        <v>0.15590651845153647</v>
      </c>
      <c r="D54" s="19">
        <f t="shared" si="21"/>
        <v>0.16837903992765937</v>
      </c>
      <c r="E54" s="19">
        <f t="shared" si="21"/>
        <v>0.11848895402316771</v>
      </c>
      <c r="F54" s="19">
        <f t="shared" si="21"/>
        <v>0.11848895402316771</v>
      </c>
      <c r="G54" s="19">
        <f t="shared" si="21"/>
        <v>0.08107138959479895</v>
      </c>
      <c r="H54" s="19">
        <f t="shared" si="21"/>
        <v>0.10445736736252942</v>
      </c>
      <c r="I54" s="19">
        <f t="shared" si="21"/>
        <v>0.15590651845153647</v>
      </c>
      <c r="J54" s="19">
        <f t="shared" si="21"/>
        <v>0.16526090955862865</v>
      </c>
      <c r="K54" s="19">
        <f t="shared" si="21"/>
        <v>0.16058371400508253</v>
      </c>
      <c r="L54" s="19">
        <f t="shared" si="21"/>
        <v>0.11692988883865235</v>
      </c>
      <c r="M54" s="19">
        <f t="shared" si="21"/>
        <v>0.059244477011583856</v>
      </c>
      <c r="N54" s="19">
        <f t="shared" si="21"/>
        <v>0.1013392369934987</v>
      </c>
      <c r="O54" s="19">
        <f t="shared" si="21"/>
        <v>0.11537082365413699</v>
      </c>
      <c r="P54" s="19">
        <f t="shared" si="21"/>
        <v>0.10913456291607553</v>
      </c>
      <c r="Q54" s="19">
        <f t="shared" si="21"/>
        <v>0.06703980293416067</v>
      </c>
      <c r="R54" s="19">
        <f t="shared" si="21"/>
        <v>0.06392167256512996</v>
      </c>
      <c r="S54" s="19">
        <f t="shared" si="21"/>
        <v>0.0483310207199763</v>
      </c>
      <c r="T54" s="19">
        <f t="shared" si="21"/>
        <v>0.029622238505791928</v>
      </c>
      <c r="U54" s="19">
        <f t="shared" si="21"/>
        <v>0.007795325922576823</v>
      </c>
      <c r="V54" s="19">
        <f t="shared" si="21"/>
        <v>0.004677195553546094</v>
      </c>
      <c r="W54" s="19">
        <f t="shared" si="21"/>
        <v>0</v>
      </c>
      <c r="X54" s="19">
        <f t="shared" si="21"/>
        <v>0.44277451240236354</v>
      </c>
      <c r="Y54" s="19">
        <f t="shared" si="21"/>
        <v>1.1786532794936155</v>
      </c>
      <c r="Z54" s="19">
        <f t="shared" si="21"/>
        <v>0.3305218191172573</v>
      </c>
    </row>
    <row r="55" spans="1:26" ht="26.25" customHeight="1">
      <c r="A55" s="6" t="s">
        <v>37</v>
      </c>
      <c r="B55" s="19">
        <f aca="true" t="shared" si="22" ref="B55:Z55">B19/$B$34*100</f>
        <v>2.404078514522692</v>
      </c>
      <c r="C55" s="19">
        <f t="shared" si="22"/>
        <v>0.12004801920768307</v>
      </c>
      <c r="D55" s="19">
        <f t="shared" si="22"/>
        <v>0.2167100606476357</v>
      </c>
      <c r="E55" s="19">
        <f t="shared" si="22"/>
        <v>0.1902059525108745</v>
      </c>
      <c r="F55" s="19">
        <f t="shared" si="22"/>
        <v>0.16837903992765937</v>
      </c>
      <c r="G55" s="19">
        <f t="shared" si="22"/>
        <v>0.13563867105283672</v>
      </c>
      <c r="H55" s="19">
        <f t="shared" si="22"/>
        <v>0.1418749317908982</v>
      </c>
      <c r="I55" s="19">
        <f t="shared" si="22"/>
        <v>0.15590651845153647</v>
      </c>
      <c r="J55" s="19">
        <f t="shared" si="22"/>
        <v>0.1855287569573284</v>
      </c>
      <c r="K55" s="19">
        <f t="shared" si="22"/>
        <v>0.17149717029669012</v>
      </c>
      <c r="L55" s="19">
        <f t="shared" si="22"/>
        <v>0.11848895402316771</v>
      </c>
      <c r="M55" s="19">
        <f t="shared" si="22"/>
        <v>0.11537082365413699</v>
      </c>
      <c r="N55" s="19">
        <f t="shared" si="22"/>
        <v>0.12472521476122916</v>
      </c>
      <c r="O55" s="19">
        <f t="shared" si="22"/>
        <v>0.16837903992765937</v>
      </c>
      <c r="P55" s="19">
        <f t="shared" si="22"/>
        <v>0.15590651845153647</v>
      </c>
      <c r="Q55" s="19">
        <f t="shared" si="22"/>
        <v>0.0966620414399526</v>
      </c>
      <c r="R55" s="19">
        <f t="shared" si="22"/>
        <v>0.057685411827068496</v>
      </c>
      <c r="S55" s="19">
        <f t="shared" si="22"/>
        <v>0.04053569479739948</v>
      </c>
      <c r="T55" s="19">
        <f t="shared" si="22"/>
        <v>0.026504108136761195</v>
      </c>
      <c r="U55" s="19">
        <f t="shared" si="22"/>
        <v>0.009354391107092188</v>
      </c>
      <c r="V55" s="19">
        <f t="shared" si="22"/>
        <v>0.003118130369030729</v>
      </c>
      <c r="W55" s="19">
        <f t="shared" si="22"/>
        <v>0.0015590651845153645</v>
      </c>
      <c r="X55" s="19">
        <f t="shared" si="22"/>
        <v>0.5269640323661933</v>
      </c>
      <c r="Y55" s="19">
        <f t="shared" si="22"/>
        <v>1.4857891208431424</v>
      </c>
      <c r="Z55" s="19">
        <f t="shared" si="22"/>
        <v>0.3913253613133565</v>
      </c>
    </row>
    <row r="56" spans="1:26" ht="26.25" customHeight="1">
      <c r="A56" s="6" t="s">
        <v>38</v>
      </c>
      <c r="B56" s="19">
        <f aca="true" t="shared" si="23" ref="B56:G56">B20/$B$34*100</f>
        <v>7.514694189364057</v>
      </c>
      <c r="C56" s="19">
        <f t="shared" si="23"/>
        <v>0.5238459019971625</v>
      </c>
      <c r="D56" s="19">
        <f t="shared" si="23"/>
        <v>0.5066961849674935</v>
      </c>
      <c r="E56" s="19">
        <f t="shared" si="23"/>
        <v>0.5160505760745857</v>
      </c>
      <c r="F56" s="19">
        <f t="shared" si="23"/>
        <v>0.4786330116462169</v>
      </c>
      <c r="G56" s="19">
        <f t="shared" si="23"/>
        <v>0.3071358413495268</v>
      </c>
      <c r="H56" s="19">
        <f aca="true" t="shared" si="24" ref="H56:Z70">H20/$B$34*100</f>
        <v>0.38197097020626436</v>
      </c>
      <c r="I56" s="19">
        <f t="shared" si="24"/>
        <v>0.4801920768307323</v>
      </c>
      <c r="J56" s="19">
        <f t="shared" si="24"/>
        <v>0.53475935828877</v>
      </c>
      <c r="K56" s="19">
        <f t="shared" si="24"/>
        <v>0.615830747883569</v>
      </c>
      <c r="L56" s="19">
        <f t="shared" si="24"/>
        <v>0.5456728145803776</v>
      </c>
      <c r="M56" s="19">
        <f t="shared" si="24"/>
        <v>0.4287429257417253</v>
      </c>
      <c r="N56" s="19">
        <f t="shared" si="24"/>
        <v>0.333639949486288</v>
      </c>
      <c r="O56" s="19">
        <f t="shared" si="24"/>
        <v>0.40847507834302554</v>
      </c>
      <c r="P56" s="19">
        <f t="shared" si="24"/>
        <v>0.4973417938604013</v>
      </c>
      <c r="Q56" s="19">
        <f t="shared" si="24"/>
        <v>0.2728364072901888</v>
      </c>
      <c r="R56" s="19">
        <f t="shared" si="24"/>
        <v>0.3320808843017726</v>
      </c>
      <c r="S56" s="19">
        <f t="shared" si="24"/>
        <v>0.19644221324893593</v>
      </c>
      <c r="T56" s="19">
        <f t="shared" si="24"/>
        <v>0.1013392369934987</v>
      </c>
      <c r="U56" s="19">
        <f t="shared" si="24"/>
        <v>0.03274036887482266</v>
      </c>
      <c r="V56" s="19">
        <f t="shared" si="24"/>
        <v>0.010913456291607553</v>
      </c>
      <c r="W56" s="19">
        <f t="shared" si="24"/>
        <v>0.009354391107092188</v>
      </c>
      <c r="X56" s="19">
        <f t="shared" si="24"/>
        <v>1.5465926630392417</v>
      </c>
      <c r="Y56" s="19">
        <f t="shared" si="24"/>
        <v>4.515052774356495</v>
      </c>
      <c r="Z56" s="19">
        <f t="shared" si="24"/>
        <v>1.4530487519683197</v>
      </c>
    </row>
    <row r="57" spans="1:26" ht="26.25" customHeight="1">
      <c r="A57" s="6" t="s">
        <v>39</v>
      </c>
      <c r="B57" s="19">
        <f aca="true" t="shared" si="25" ref="B57:Q70">B21/$B$34*100</f>
        <v>1.136558519511701</v>
      </c>
      <c r="C57" s="19">
        <f t="shared" si="25"/>
        <v>0.046771955535460936</v>
      </c>
      <c r="D57" s="19">
        <f t="shared" si="25"/>
        <v>0.04989008590449166</v>
      </c>
      <c r="E57" s="19">
        <f t="shared" si="25"/>
        <v>0.057685411827068496</v>
      </c>
      <c r="F57" s="19">
        <f t="shared" si="25"/>
        <v>0.057685411827068496</v>
      </c>
      <c r="G57" s="19">
        <f t="shared" si="25"/>
        <v>0.05144915108900703</v>
      </c>
      <c r="H57" s="19">
        <f t="shared" si="25"/>
        <v>0.035858499243853384</v>
      </c>
      <c r="I57" s="19">
        <f t="shared" si="25"/>
        <v>0.05456728145803776</v>
      </c>
      <c r="J57" s="19">
        <f t="shared" si="25"/>
        <v>0.04053569479739948</v>
      </c>
      <c r="K57" s="19">
        <f t="shared" si="25"/>
        <v>0.05300821627352239</v>
      </c>
      <c r="L57" s="19">
        <f t="shared" si="25"/>
        <v>0.05612634664255312</v>
      </c>
      <c r="M57" s="19">
        <f t="shared" si="25"/>
        <v>0.06548073774964532</v>
      </c>
      <c r="N57" s="19">
        <f t="shared" si="25"/>
        <v>0.0795123244102836</v>
      </c>
      <c r="O57" s="19">
        <f t="shared" si="25"/>
        <v>0.08263045477931433</v>
      </c>
      <c r="P57" s="19">
        <f t="shared" si="25"/>
        <v>0.07639419404125286</v>
      </c>
      <c r="Q57" s="19">
        <f t="shared" si="25"/>
        <v>0.057685411827068496</v>
      </c>
      <c r="R57" s="19">
        <f t="shared" si="24"/>
        <v>0.06236260738061458</v>
      </c>
      <c r="S57" s="19">
        <f t="shared" si="24"/>
        <v>0.08418951996382969</v>
      </c>
      <c r="T57" s="19">
        <f t="shared" si="24"/>
        <v>0.05612634664255312</v>
      </c>
      <c r="U57" s="19">
        <f t="shared" si="24"/>
        <v>0.03897662961288412</v>
      </c>
      <c r="V57" s="19">
        <f t="shared" si="24"/>
        <v>0.015590651845153645</v>
      </c>
      <c r="W57" s="19">
        <f t="shared" si="24"/>
        <v>0.01403158666063828</v>
      </c>
      <c r="X57" s="19">
        <f t="shared" si="24"/>
        <v>0.1543474532670211</v>
      </c>
      <c r="Y57" s="19">
        <f t="shared" si="24"/>
        <v>0.5768541182706849</v>
      </c>
      <c r="Z57" s="19">
        <f t="shared" si="24"/>
        <v>0.4053569479739948</v>
      </c>
    </row>
    <row r="58" spans="1:26" ht="26.25" customHeight="1">
      <c r="A58" s="6" t="s">
        <v>40</v>
      </c>
      <c r="B58" s="19">
        <f t="shared" si="25"/>
        <v>4.225066650036638</v>
      </c>
      <c r="C58" s="19">
        <f t="shared" si="25"/>
        <v>0.2603638858140659</v>
      </c>
      <c r="D58" s="19">
        <f t="shared" si="25"/>
        <v>0.2541276250760044</v>
      </c>
      <c r="E58" s="19">
        <f t="shared" si="25"/>
        <v>0.26348201618309663</v>
      </c>
      <c r="F58" s="19">
        <f t="shared" si="25"/>
        <v>0.24789136433794298</v>
      </c>
      <c r="G58" s="19">
        <f t="shared" si="25"/>
        <v>0.24477323396891226</v>
      </c>
      <c r="H58" s="19">
        <f t="shared" si="25"/>
        <v>0.21515099546312033</v>
      </c>
      <c r="I58" s="19">
        <f t="shared" si="25"/>
        <v>0.26504108136761195</v>
      </c>
      <c r="J58" s="19">
        <f t="shared" si="25"/>
        <v>0.29778145024243463</v>
      </c>
      <c r="K58" s="19">
        <f t="shared" si="25"/>
        <v>0.28219079839728095</v>
      </c>
      <c r="L58" s="19">
        <f t="shared" si="25"/>
        <v>0.31181303690307294</v>
      </c>
      <c r="M58" s="19">
        <f t="shared" si="25"/>
        <v>0.2588048206295505</v>
      </c>
      <c r="N58" s="19">
        <f t="shared" si="25"/>
        <v>0.2463322991534276</v>
      </c>
      <c r="O58" s="19">
        <f t="shared" si="25"/>
        <v>0.2728364072901888</v>
      </c>
      <c r="P58" s="19">
        <f t="shared" si="25"/>
        <v>0.26504108136761195</v>
      </c>
      <c r="Q58" s="19">
        <f t="shared" si="25"/>
        <v>0.18396969177281303</v>
      </c>
      <c r="R58" s="19">
        <f t="shared" si="24"/>
        <v>0.1449930621599289</v>
      </c>
      <c r="S58" s="19">
        <f t="shared" si="24"/>
        <v>0.10601643254704478</v>
      </c>
      <c r="T58" s="19">
        <f t="shared" si="24"/>
        <v>0.0748351288567375</v>
      </c>
      <c r="U58" s="19">
        <f t="shared" si="24"/>
        <v>0.021826912583215105</v>
      </c>
      <c r="V58" s="19">
        <f t="shared" si="24"/>
        <v>0.007795325922576823</v>
      </c>
      <c r="W58" s="19">
        <f t="shared" si="24"/>
        <v>0</v>
      </c>
      <c r="X58" s="19">
        <f t="shared" si="24"/>
        <v>0.7779735270731669</v>
      </c>
      <c r="Y58" s="19">
        <f t="shared" si="24"/>
        <v>2.642615487753543</v>
      </c>
      <c r="Z58" s="19">
        <f t="shared" si="24"/>
        <v>0.8044776352099282</v>
      </c>
    </row>
    <row r="59" spans="1:26" ht="26.25" customHeight="1">
      <c r="A59" s="6" t="s">
        <v>41</v>
      </c>
      <c r="B59" s="19">
        <f t="shared" si="25"/>
        <v>1.9114139162158368</v>
      </c>
      <c r="C59" s="19">
        <f t="shared" si="25"/>
        <v>0.0966620414399526</v>
      </c>
      <c r="D59" s="19">
        <f t="shared" si="25"/>
        <v>0.08730765033286042</v>
      </c>
      <c r="E59" s="19">
        <f t="shared" si="25"/>
        <v>0.08263045477931433</v>
      </c>
      <c r="F59" s="19">
        <f t="shared" si="25"/>
        <v>0.13096147549929063</v>
      </c>
      <c r="G59" s="19">
        <f t="shared" si="25"/>
        <v>0.1371977362373521</v>
      </c>
      <c r="H59" s="19">
        <f t="shared" si="25"/>
        <v>0.10601643254704478</v>
      </c>
      <c r="I59" s="19">
        <f t="shared" si="25"/>
        <v>0.09978017180898333</v>
      </c>
      <c r="J59" s="19">
        <f t="shared" si="25"/>
        <v>0.10445736736252942</v>
      </c>
      <c r="K59" s="19">
        <f t="shared" si="25"/>
        <v>0.09354391107092187</v>
      </c>
      <c r="L59" s="19">
        <f t="shared" si="25"/>
        <v>0.14811119252895963</v>
      </c>
      <c r="M59" s="19">
        <f t="shared" si="25"/>
        <v>0.16058371400508253</v>
      </c>
      <c r="N59" s="19">
        <f t="shared" si="25"/>
        <v>0.13563867105283672</v>
      </c>
      <c r="O59" s="19">
        <f t="shared" si="25"/>
        <v>0.1231661495767138</v>
      </c>
      <c r="P59" s="19">
        <f t="shared" si="25"/>
        <v>0.11537082365413699</v>
      </c>
      <c r="Q59" s="19">
        <f t="shared" si="25"/>
        <v>0.0748351288567375</v>
      </c>
      <c r="R59" s="19">
        <f t="shared" si="24"/>
        <v>0.08263045477931433</v>
      </c>
      <c r="S59" s="19">
        <f t="shared" si="24"/>
        <v>0.06703980293416067</v>
      </c>
      <c r="T59" s="19">
        <f t="shared" si="24"/>
        <v>0.04989008590449166</v>
      </c>
      <c r="U59" s="19">
        <f t="shared" si="24"/>
        <v>0.012472521476122916</v>
      </c>
      <c r="V59" s="19">
        <f t="shared" si="24"/>
        <v>0.003118130369030729</v>
      </c>
      <c r="W59" s="19">
        <f t="shared" si="24"/>
        <v>0</v>
      </c>
      <c r="X59" s="19">
        <f t="shared" si="24"/>
        <v>0.2666001465521273</v>
      </c>
      <c r="Y59" s="19">
        <f t="shared" si="24"/>
        <v>1.2394568216897148</v>
      </c>
      <c r="Z59" s="19">
        <f t="shared" si="24"/>
        <v>0.4053569479739948</v>
      </c>
    </row>
    <row r="60" spans="1:26" ht="26.25" customHeight="1">
      <c r="A60" s="6" t="s">
        <v>42</v>
      </c>
      <c r="B60" s="19">
        <f t="shared" si="25"/>
        <v>5.706178575326234</v>
      </c>
      <c r="C60" s="19">
        <f t="shared" si="25"/>
        <v>0.41159320871205624</v>
      </c>
      <c r="D60" s="19">
        <f t="shared" si="25"/>
        <v>0.40691601315851017</v>
      </c>
      <c r="E60" s="19">
        <f t="shared" si="25"/>
        <v>0.3492306013314417</v>
      </c>
      <c r="F60" s="19">
        <f t="shared" si="25"/>
        <v>0.31960836282564975</v>
      </c>
      <c r="G60" s="19">
        <f t="shared" si="25"/>
        <v>0.2525685598914891</v>
      </c>
      <c r="H60" s="19">
        <f t="shared" si="25"/>
        <v>0.23853697323085077</v>
      </c>
      <c r="I60" s="19">
        <f t="shared" si="25"/>
        <v>0.38508910057529505</v>
      </c>
      <c r="J60" s="19">
        <f t="shared" si="25"/>
        <v>0.40067975242044873</v>
      </c>
      <c r="K60" s="19">
        <f t="shared" si="25"/>
        <v>0.40847507834302554</v>
      </c>
      <c r="L60" s="19">
        <f t="shared" si="25"/>
        <v>0.3913253613133565</v>
      </c>
      <c r="M60" s="19">
        <f t="shared" si="25"/>
        <v>0.2946633198734039</v>
      </c>
      <c r="N60" s="19">
        <f t="shared" si="25"/>
        <v>0.29934051542695</v>
      </c>
      <c r="O60" s="19">
        <f t="shared" si="25"/>
        <v>0.3383171450398341</v>
      </c>
      <c r="P60" s="19">
        <f t="shared" si="25"/>
        <v>0.3726165790991721</v>
      </c>
      <c r="Q60" s="19">
        <f t="shared" si="25"/>
        <v>0.31181303690307294</v>
      </c>
      <c r="R60" s="19">
        <f t="shared" si="24"/>
        <v>0.2728364072901888</v>
      </c>
      <c r="S60" s="19">
        <f t="shared" si="24"/>
        <v>0.1590246488205672</v>
      </c>
      <c r="T60" s="19">
        <f t="shared" si="24"/>
        <v>0.06392167256512996</v>
      </c>
      <c r="U60" s="19">
        <f t="shared" si="24"/>
        <v>0.02026784739869974</v>
      </c>
      <c r="V60" s="19">
        <f t="shared" si="24"/>
        <v>0.006236260738061458</v>
      </c>
      <c r="W60" s="19">
        <f t="shared" si="24"/>
        <v>0.003118130369030729</v>
      </c>
      <c r="X60" s="19">
        <f t="shared" si="24"/>
        <v>1.167739823202008</v>
      </c>
      <c r="Y60" s="19">
        <f t="shared" si="24"/>
        <v>3.328604168940304</v>
      </c>
      <c r="Z60" s="19">
        <f t="shared" si="24"/>
        <v>1.209834583183923</v>
      </c>
    </row>
    <row r="61" spans="1:26" ht="26.25" customHeight="1">
      <c r="A61" s="6" t="s">
        <v>43</v>
      </c>
      <c r="B61" s="19">
        <f t="shared" si="25"/>
        <v>4.636659858748694</v>
      </c>
      <c r="C61" s="19">
        <f t="shared" si="25"/>
        <v>0.31493116727210363</v>
      </c>
      <c r="D61" s="19">
        <f t="shared" si="25"/>
        <v>0.3663803183611107</v>
      </c>
      <c r="E61" s="19">
        <f t="shared" si="25"/>
        <v>0.3351990146708034</v>
      </c>
      <c r="F61" s="19">
        <f t="shared" si="25"/>
        <v>0.27907266802825026</v>
      </c>
      <c r="G61" s="19">
        <f t="shared" si="25"/>
        <v>0.2338597776773047</v>
      </c>
      <c r="H61" s="19">
        <f t="shared" si="25"/>
        <v>0.23230071249278933</v>
      </c>
      <c r="I61" s="19">
        <f t="shared" si="25"/>
        <v>0.30557677616501144</v>
      </c>
      <c r="J61" s="19">
        <f t="shared" si="25"/>
        <v>0.29934051542695</v>
      </c>
      <c r="K61" s="19">
        <f t="shared" si="25"/>
        <v>0.31960836282564975</v>
      </c>
      <c r="L61" s="19">
        <f t="shared" si="25"/>
        <v>0.31960836282564975</v>
      </c>
      <c r="M61" s="19">
        <f t="shared" si="25"/>
        <v>0.2026784739869974</v>
      </c>
      <c r="N61" s="19">
        <f t="shared" si="25"/>
        <v>0.26504108136761195</v>
      </c>
      <c r="O61" s="19">
        <f t="shared" si="25"/>
        <v>0.29934051542695</v>
      </c>
      <c r="P61" s="19">
        <f t="shared" si="25"/>
        <v>0.30401771098049607</v>
      </c>
      <c r="Q61" s="19">
        <f t="shared" si="25"/>
        <v>0.2073556695405435</v>
      </c>
      <c r="R61" s="19">
        <f t="shared" si="24"/>
        <v>0.19644221324893593</v>
      </c>
      <c r="S61" s="19">
        <f t="shared" si="24"/>
        <v>0.10289830217801406</v>
      </c>
      <c r="T61" s="19">
        <f t="shared" si="24"/>
        <v>0.03274036887482266</v>
      </c>
      <c r="U61" s="19">
        <f t="shared" si="24"/>
        <v>0.01403158666063828</v>
      </c>
      <c r="V61" s="19">
        <f t="shared" si="24"/>
        <v>0.006236260738061458</v>
      </c>
      <c r="W61" s="19">
        <f t="shared" si="24"/>
        <v>0</v>
      </c>
      <c r="X61" s="19">
        <f t="shared" si="24"/>
        <v>1.0165105003040176</v>
      </c>
      <c r="Y61" s="19">
        <f t="shared" si="24"/>
        <v>2.7564272462231645</v>
      </c>
      <c r="Z61" s="19">
        <f t="shared" si="24"/>
        <v>0.8637221122215121</v>
      </c>
    </row>
    <row r="62" spans="1:26" ht="26.25" customHeight="1">
      <c r="A62" s="6" t="s">
        <v>44</v>
      </c>
      <c r="B62" s="19">
        <f t="shared" si="25"/>
        <v>7.159227327294554</v>
      </c>
      <c r="C62" s="19">
        <f t="shared" si="25"/>
        <v>0.517609641259101</v>
      </c>
      <c r="D62" s="19">
        <f t="shared" si="25"/>
        <v>0.47551488127718616</v>
      </c>
      <c r="E62" s="19">
        <f t="shared" si="25"/>
        <v>0.4848692723842784</v>
      </c>
      <c r="F62" s="19">
        <f t="shared" si="25"/>
        <v>0.4334201212952714</v>
      </c>
      <c r="G62" s="19">
        <f t="shared" si="25"/>
        <v>0.34455340577789556</v>
      </c>
      <c r="H62" s="19">
        <f t="shared" si="25"/>
        <v>0.3991206872359333</v>
      </c>
      <c r="I62" s="19">
        <f t="shared" si="25"/>
        <v>0.47239675090815547</v>
      </c>
      <c r="J62" s="19">
        <f t="shared" si="25"/>
        <v>0.5378774886578007</v>
      </c>
      <c r="K62" s="19">
        <f t="shared" si="25"/>
        <v>0.5690587923481081</v>
      </c>
      <c r="L62" s="19">
        <f t="shared" si="25"/>
        <v>0.47239675090815547</v>
      </c>
      <c r="M62" s="19">
        <f t="shared" si="25"/>
        <v>0.4037978827894795</v>
      </c>
      <c r="N62" s="19">
        <f t="shared" si="25"/>
        <v>0.36170312280756456</v>
      </c>
      <c r="O62" s="19">
        <f t="shared" si="25"/>
        <v>0.4100341435275409</v>
      </c>
      <c r="P62" s="19">
        <f t="shared" si="25"/>
        <v>0.43497918647978673</v>
      </c>
      <c r="Q62" s="19">
        <f t="shared" si="25"/>
        <v>0.26348201618309663</v>
      </c>
      <c r="R62" s="19">
        <f t="shared" si="24"/>
        <v>0.2588048206295505</v>
      </c>
      <c r="S62" s="19">
        <f t="shared" si="24"/>
        <v>0.15746558363605181</v>
      </c>
      <c r="T62" s="19">
        <f t="shared" si="24"/>
        <v>0.11848895402316771</v>
      </c>
      <c r="U62" s="19">
        <f t="shared" si="24"/>
        <v>0.029622238505791928</v>
      </c>
      <c r="V62" s="19">
        <f t="shared" si="24"/>
        <v>0.009354391107092188</v>
      </c>
      <c r="W62" s="19">
        <f t="shared" si="24"/>
        <v>0.004677195553546094</v>
      </c>
      <c r="X62" s="19">
        <f t="shared" si="24"/>
        <v>1.4779937949205657</v>
      </c>
      <c r="Y62" s="19">
        <f t="shared" si="24"/>
        <v>4.404359146255905</v>
      </c>
      <c r="Z62" s="19">
        <f t="shared" si="24"/>
        <v>1.2768743861180836</v>
      </c>
    </row>
    <row r="63" spans="1:26" ht="26.25" customHeight="1">
      <c r="A63" s="6" t="s">
        <v>45</v>
      </c>
      <c r="B63" s="19">
        <f t="shared" si="25"/>
        <v>1.898941394739714</v>
      </c>
      <c r="C63" s="19">
        <f t="shared" si="25"/>
        <v>0.06859886811867605</v>
      </c>
      <c r="D63" s="19">
        <f t="shared" si="25"/>
        <v>0.08574858514834506</v>
      </c>
      <c r="E63" s="19">
        <f t="shared" si="25"/>
        <v>0.1278433451302599</v>
      </c>
      <c r="F63" s="19">
        <f t="shared" si="25"/>
        <v>0.11537082365413699</v>
      </c>
      <c r="G63" s="19">
        <f t="shared" si="25"/>
        <v>0.10601643254704478</v>
      </c>
      <c r="H63" s="19">
        <f t="shared" si="25"/>
        <v>0.07327606367222213</v>
      </c>
      <c r="I63" s="19">
        <f t="shared" si="25"/>
        <v>0.07639419404125286</v>
      </c>
      <c r="J63" s="19">
        <f t="shared" si="25"/>
        <v>0.08730765033286042</v>
      </c>
      <c r="K63" s="19">
        <f t="shared" si="25"/>
        <v>0.1449930621599289</v>
      </c>
      <c r="L63" s="19">
        <f t="shared" si="25"/>
        <v>0.11537082365413699</v>
      </c>
      <c r="M63" s="19">
        <f t="shared" si="25"/>
        <v>0.13096147549929063</v>
      </c>
      <c r="N63" s="19">
        <f t="shared" si="25"/>
        <v>0.13407960586832135</v>
      </c>
      <c r="O63" s="19">
        <f t="shared" si="25"/>
        <v>0.14343399697541354</v>
      </c>
      <c r="P63" s="19">
        <f t="shared" si="25"/>
        <v>0.16526090955862865</v>
      </c>
      <c r="Q63" s="19">
        <f t="shared" si="25"/>
        <v>0.11069362810059089</v>
      </c>
      <c r="R63" s="19">
        <f t="shared" si="24"/>
        <v>0.08886671551737578</v>
      </c>
      <c r="S63" s="19">
        <f t="shared" si="24"/>
        <v>0.06392167256512996</v>
      </c>
      <c r="T63" s="19">
        <f t="shared" si="24"/>
        <v>0.026504108136761195</v>
      </c>
      <c r="U63" s="19">
        <f t="shared" si="24"/>
        <v>0.029622238505791928</v>
      </c>
      <c r="V63" s="19">
        <f t="shared" si="24"/>
        <v>0.0015590651845153645</v>
      </c>
      <c r="W63" s="19">
        <f t="shared" si="24"/>
        <v>0.003118130369030729</v>
      </c>
      <c r="X63" s="19">
        <f t="shared" si="24"/>
        <v>0.28219079839728095</v>
      </c>
      <c r="Y63" s="19">
        <f t="shared" si="24"/>
        <v>1.1272041284046086</v>
      </c>
      <c r="Z63" s="19">
        <f t="shared" si="24"/>
        <v>0.4895464679378245</v>
      </c>
    </row>
    <row r="64" spans="1:26" ht="26.25" customHeight="1">
      <c r="A64" s="6" t="s">
        <v>46</v>
      </c>
      <c r="B64" s="19">
        <f t="shared" si="25"/>
        <v>1.822547200698461</v>
      </c>
      <c r="C64" s="19">
        <f t="shared" si="25"/>
        <v>0.10601643254704478</v>
      </c>
      <c r="D64" s="19">
        <f t="shared" si="25"/>
        <v>0.09510297625543725</v>
      </c>
      <c r="E64" s="19">
        <f t="shared" si="25"/>
        <v>0.08574858514834506</v>
      </c>
      <c r="F64" s="19">
        <f t="shared" si="25"/>
        <v>0.07795325922576823</v>
      </c>
      <c r="G64" s="19">
        <f t="shared" si="25"/>
        <v>0.06859886811867605</v>
      </c>
      <c r="H64" s="19">
        <f t="shared" si="25"/>
        <v>0.08886671551737578</v>
      </c>
      <c r="I64" s="19">
        <f t="shared" si="25"/>
        <v>0.10601643254704478</v>
      </c>
      <c r="J64" s="19">
        <f t="shared" si="25"/>
        <v>0.11848895402316771</v>
      </c>
      <c r="K64" s="19">
        <f t="shared" si="25"/>
        <v>0.11537082365413699</v>
      </c>
      <c r="L64" s="19">
        <f t="shared" si="25"/>
        <v>0.10289830217801406</v>
      </c>
      <c r="M64" s="19">
        <f t="shared" si="25"/>
        <v>0.08418951996382969</v>
      </c>
      <c r="N64" s="19">
        <f t="shared" si="25"/>
        <v>0.09510297625543725</v>
      </c>
      <c r="O64" s="19">
        <f t="shared" si="25"/>
        <v>0.13096147549929063</v>
      </c>
      <c r="P64" s="19">
        <f t="shared" si="25"/>
        <v>0.16058371400508253</v>
      </c>
      <c r="Q64" s="19">
        <f t="shared" si="25"/>
        <v>0.1013392369934987</v>
      </c>
      <c r="R64" s="19">
        <f t="shared" si="24"/>
        <v>0.07795325922576823</v>
      </c>
      <c r="S64" s="19">
        <f t="shared" si="24"/>
        <v>0.057685411827068496</v>
      </c>
      <c r="T64" s="19">
        <f t="shared" si="24"/>
        <v>0.06236260738061458</v>
      </c>
      <c r="U64" s="19">
        <f t="shared" si="24"/>
        <v>0.04989008590449166</v>
      </c>
      <c r="V64" s="19">
        <f t="shared" si="24"/>
        <v>0.02806317332127656</v>
      </c>
      <c r="W64" s="19">
        <f t="shared" si="24"/>
        <v>0.009354391107092188</v>
      </c>
      <c r="X64" s="19">
        <f t="shared" si="24"/>
        <v>0.28686799395082707</v>
      </c>
      <c r="Y64" s="19">
        <f t="shared" si="24"/>
        <v>0.9884473269827412</v>
      </c>
      <c r="Z64" s="19">
        <f t="shared" si="24"/>
        <v>0.547231879764893</v>
      </c>
    </row>
    <row r="65" spans="1:26" ht="26.25" customHeight="1">
      <c r="A65" s="6" t="s">
        <v>47</v>
      </c>
      <c r="B65" s="19">
        <f t="shared" si="25"/>
        <v>1.838137852543615</v>
      </c>
      <c r="C65" s="19">
        <f t="shared" si="25"/>
        <v>0.08574858514834506</v>
      </c>
      <c r="D65" s="19">
        <f t="shared" si="25"/>
        <v>0.13252054068380598</v>
      </c>
      <c r="E65" s="19">
        <f t="shared" si="25"/>
        <v>0.09978017180898333</v>
      </c>
      <c r="F65" s="19">
        <f t="shared" si="25"/>
        <v>0.07795325922576823</v>
      </c>
      <c r="G65" s="19">
        <f t="shared" si="25"/>
        <v>0.09822110662446797</v>
      </c>
      <c r="H65" s="19">
        <f t="shared" si="25"/>
        <v>0.08886671551737578</v>
      </c>
      <c r="I65" s="19">
        <f t="shared" si="25"/>
        <v>0.12004801920768307</v>
      </c>
      <c r="J65" s="19">
        <f t="shared" si="25"/>
        <v>0.1231661495767138</v>
      </c>
      <c r="K65" s="19">
        <f t="shared" si="25"/>
        <v>0.13096147549929063</v>
      </c>
      <c r="L65" s="19">
        <f t="shared" si="25"/>
        <v>0.1278433451302599</v>
      </c>
      <c r="M65" s="19">
        <f t="shared" si="25"/>
        <v>0.10445736736252942</v>
      </c>
      <c r="N65" s="19">
        <f t="shared" si="25"/>
        <v>0.1138117584696216</v>
      </c>
      <c r="O65" s="19">
        <f t="shared" si="25"/>
        <v>0.12940241031477526</v>
      </c>
      <c r="P65" s="19">
        <f t="shared" si="25"/>
        <v>0.14811119252895963</v>
      </c>
      <c r="Q65" s="19">
        <f t="shared" si="25"/>
        <v>0.09822110662446797</v>
      </c>
      <c r="R65" s="19">
        <f t="shared" si="24"/>
        <v>0.04989008590449166</v>
      </c>
      <c r="S65" s="19">
        <f t="shared" si="24"/>
        <v>0.05612634664255312</v>
      </c>
      <c r="T65" s="19">
        <f t="shared" si="24"/>
        <v>0.029622238505791928</v>
      </c>
      <c r="U65" s="19">
        <f t="shared" si="24"/>
        <v>0.009354391107092188</v>
      </c>
      <c r="V65" s="19">
        <f t="shared" si="24"/>
        <v>0.012472521476122916</v>
      </c>
      <c r="W65" s="19">
        <f t="shared" si="24"/>
        <v>0.0015590651845153645</v>
      </c>
      <c r="X65" s="19">
        <f t="shared" si="24"/>
        <v>0.3180492976411344</v>
      </c>
      <c r="Y65" s="19">
        <f t="shared" si="24"/>
        <v>1.1147316069284856</v>
      </c>
      <c r="Z65" s="19">
        <f t="shared" si="24"/>
        <v>0.4053569479739948</v>
      </c>
    </row>
    <row r="66" spans="1:26" ht="26.25" customHeight="1">
      <c r="A66" s="6" t="s">
        <v>48</v>
      </c>
      <c r="B66" s="19">
        <f t="shared" si="25"/>
        <v>4.945354765282736</v>
      </c>
      <c r="C66" s="19">
        <f t="shared" si="25"/>
        <v>0.2666001465521273</v>
      </c>
      <c r="D66" s="19">
        <f t="shared" si="25"/>
        <v>0.2572457554450352</v>
      </c>
      <c r="E66" s="19">
        <f t="shared" si="25"/>
        <v>0.27127734210567345</v>
      </c>
      <c r="F66" s="19">
        <f t="shared" si="25"/>
        <v>0.2666001465521273</v>
      </c>
      <c r="G66" s="19">
        <f t="shared" si="25"/>
        <v>0.2432141687843969</v>
      </c>
      <c r="H66" s="19">
        <f t="shared" si="25"/>
        <v>0.2556866902605198</v>
      </c>
      <c r="I66" s="19">
        <f t="shared" si="25"/>
        <v>0.3086949065340422</v>
      </c>
      <c r="J66" s="19">
        <f t="shared" si="25"/>
        <v>0.31493116727210363</v>
      </c>
      <c r="K66" s="19">
        <f t="shared" si="25"/>
        <v>0.2931042546888885</v>
      </c>
      <c r="L66" s="19">
        <f t="shared" si="25"/>
        <v>0.3663803183611107</v>
      </c>
      <c r="M66" s="19">
        <f t="shared" si="25"/>
        <v>0.3086949065340422</v>
      </c>
      <c r="N66" s="19">
        <f t="shared" si="25"/>
        <v>0.32740368874822656</v>
      </c>
      <c r="O66" s="19">
        <f t="shared" si="25"/>
        <v>0.3866481657598104</v>
      </c>
      <c r="P66" s="19">
        <f t="shared" si="25"/>
        <v>0.36326218799207993</v>
      </c>
      <c r="Q66" s="19">
        <f t="shared" si="25"/>
        <v>0.2681592117366427</v>
      </c>
      <c r="R66" s="19">
        <f t="shared" si="24"/>
        <v>0.16526090955862865</v>
      </c>
      <c r="S66" s="19">
        <f t="shared" si="24"/>
        <v>0.13875680142186744</v>
      </c>
      <c r="T66" s="19">
        <f t="shared" si="24"/>
        <v>0.08263045477931433</v>
      </c>
      <c r="U66" s="19">
        <f t="shared" si="24"/>
        <v>0.04521289035094557</v>
      </c>
      <c r="V66" s="19">
        <f t="shared" si="24"/>
        <v>0.010913456291607553</v>
      </c>
      <c r="W66" s="19">
        <f t="shared" si="24"/>
        <v>0.004677195553546094</v>
      </c>
      <c r="X66" s="19">
        <f t="shared" si="24"/>
        <v>0.7951232441028359</v>
      </c>
      <c r="Y66" s="19">
        <f t="shared" si="24"/>
        <v>3.0713584134952683</v>
      </c>
      <c r="Z66" s="19">
        <f t="shared" si="24"/>
        <v>1.0788731076846323</v>
      </c>
    </row>
    <row r="67" spans="1:26" ht="26.25" customHeight="1">
      <c r="A67" s="6" t="s">
        <v>49</v>
      </c>
      <c r="B67" s="19">
        <f t="shared" si="25"/>
        <v>7.195085826538408</v>
      </c>
      <c r="C67" s="19">
        <f t="shared" si="25"/>
        <v>0.4334201212952714</v>
      </c>
      <c r="D67" s="19">
        <f t="shared" si="25"/>
        <v>0.36793938354562605</v>
      </c>
      <c r="E67" s="19">
        <f t="shared" si="25"/>
        <v>0.3539077968849878</v>
      </c>
      <c r="F67" s="19">
        <f t="shared" si="25"/>
        <v>0.47551488127718616</v>
      </c>
      <c r="G67" s="19">
        <f t="shared" si="25"/>
        <v>0.4240657301881791</v>
      </c>
      <c r="H67" s="19">
        <f t="shared" si="25"/>
        <v>0.43030199092624066</v>
      </c>
      <c r="I67" s="19">
        <f t="shared" si="25"/>
        <v>0.48798740275330915</v>
      </c>
      <c r="J67" s="19">
        <f t="shared" si="25"/>
        <v>0.46616049017009403</v>
      </c>
      <c r="K67" s="19">
        <f t="shared" si="25"/>
        <v>0.5706178575326235</v>
      </c>
      <c r="L67" s="19">
        <f t="shared" si="25"/>
        <v>0.5082552501520088</v>
      </c>
      <c r="M67" s="19">
        <f t="shared" si="25"/>
        <v>0.5082552501520088</v>
      </c>
      <c r="N67" s="19">
        <f t="shared" si="25"/>
        <v>0.46148329461654797</v>
      </c>
      <c r="O67" s="19">
        <f t="shared" si="25"/>
        <v>0.4256247953726945</v>
      </c>
      <c r="P67" s="19">
        <f t="shared" si="25"/>
        <v>0.41938853463463305</v>
      </c>
      <c r="Q67" s="19">
        <f t="shared" si="25"/>
        <v>0.24477323396891226</v>
      </c>
      <c r="R67" s="19">
        <f t="shared" si="24"/>
        <v>0.2416551035998815</v>
      </c>
      <c r="S67" s="19">
        <f t="shared" si="24"/>
        <v>0.20579660435602812</v>
      </c>
      <c r="T67" s="19">
        <f t="shared" si="24"/>
        <v>0.11225269328510624</v>
      </c>
      <c r="U67" s="19">
        <f t="shared" si="24"/>
        <v>0.04053569479739948</v>
      </c>
      <c r="V67" s="19">
        <f t="shared" si="24"/>
        <v>0.01403158666063828</v>
      </c>
      <c r="W67" s="19">
        <f t="shared" si="24"/>
        <v>0.003118130369030729</v>
      </c>
      <c r="X67" s="19">
        <f t="shared" si="24"/>
        <v>1.1552673017258852</v>
      </c>
      <c r="Y67" s="19">
        <f t="shared" si="24"/>
        <v>4.758266943140893</v>
      </c>
      <c r="Z67" s="19">
        <f t="shared" si="24"/>
        <v>1.2815515816716296</v>
      </c>
    </row>
    <row r="68" spans="1:26" ht="26.25" customHeight="1">
      <c r="A68" s="6" t="s">
        <v>50</v>
      </c>
      <c r="B68" s="19">
        <f t="shared" si="25"/>
        <v>5.43178310285153</v>
      </c>
      <c r="C68" s="19">
        <f t="shared" si="25"/>
        <v>0.2743954724747042</v>
      </c>
      <c r="D68" s="19">
        <f t="shared" si="25"/>
        <v>0.2946633198734039</v>
      </c>
      <c r="E68" s="19">
        <f t="shared" si="25"/>
        <v>0.2931042546888885</v>
      </c>
      <c r="F68" s="19">
        <f t="shared" si="25"/>
        <v>0.3242855583791958</v>
      </c>
      <c r="G68" s="19">
        <f t="shared" si="25"/>
        <v>0.2463322991534276</v>
      </c>
      <c r="H68" s="19">
        <f t="shared" si="25"/>
        <v>0.33675807985531875</v>
      </c>
      <c r="I68" s="19">
        <f t="shared" si="25"/>
        <v>0.3071358413495268</v>
      </c>
      <c r="J68" s="19">
        <f t="shared" si="25"/>
        <v>0.414711339081087</v>
      </c>
      <c r="K68" s="19">
        <f t="shared" si="25"/>
        <v>0.4474517079559096</v>
      </c>
      <c r="L68" s="19">
        <f t="shared" si="25"/>
        <v>0.33675807985531875</v>
      </c>
      <c r="M68" s="19">
        <f t="shared" si="25"/>
        <v>0.30557677616501144</v>
      </c>
      <c r="N68" s="19">
        <f t="shared" si="25"/>
        <v>0.26504108136761195</v>
      </c>
      <c r="O68" s="19">
        <f t="shared" si="25"/>
        <v>0.4037978827894795</v>
      </c>
      <c r="P68" s="19">
        <f t="shared" si="25"/>
        <v>0.40067975242044873</v>
      </c>
      <c r="Q68" s="19">
        <f t="shared" si="25"/>
        <v>0.2681592117366427</v>
      </c>
      <c r="R68" s="19">
        <f t="shared" si="24"/>
        <v>0.2291825821237586</v>
      </c>
      <c r="S68" s="19">
        <f t="shared" si="24"/>
        <v>0.15278838808250572</v>
      </c>
      <c r="T68" s="19">
        <f t="shared" si="24"/>
        <v>0.09354391107092187</v>
      </c>
      <c r="U68" s="19">
        <f t="shared" si="24"/>
        <v>0.02806317332127656</v>
      </c>
      <c r="V68" s="19">
        <f t="shared" si="24"/>
        <v>0.007795325922576823</v>
      </c>
      <c r="W68" s="19">
        <f t="shared" si="24"/>
        <v>0.0015590651845153645</v>
      </c>
      <c r="X68" s="19">
        <f t="shared" si="24"/>
        <v>0.8621630470369966</v>
      </c>
      <c r="Y68" s="19">
        <f t="shared" si="24"/>
        <v>3.3878486459518875</v>
      </c>
      <c r="Z68" s="19">
        <f t="shared" si="24"/>
        <v>1.1817714098626464</v>
      </c>
    </row>
    <row r="69" spans="1:26" ht="26.25" customHeight="1">
      <c r="A69" s="6" t="s">
        <v>51</v>
      </c>
      <c r="B69" s="19">
        <f t="shared" si="25"/>
        <v>8.016713178778005</v>
      </c>
      <c r="C69" s="19">
        <f t="shared" si="25"/>
        <v>0.7249653107996445</v>
      </c>
      <c r="D69" s="19">
        <f t="shared" si="25"/>
        <v>0.9588250884769491</v>
      </c>
      <c r="E69" s="19">
        <f t="shared" si="25"/>
        <v>0.787327918180259</v>
      </c>
      <c r="F69" s="19">
        <f t="shared" si="25"/>
        <v>0.45680609906300185</v>
      </c>
      <c r="G69" s="19">
        <f t="shared" si="25"/>
        <v>0.2697182769211581</v>
      </c>
      <c r="H69" s="19">
        <f t="shared" si="25"/>
        <v>0.2463322991534276</v>
      </c>
      <c r="I69" s="19">
        <f t="shared" si="25"/>
        <v>0.5238459019971625</v>
      </c>
      <c r="J69" s="19">
        <f t="shared" si="25"/>
        <v>0.8715174381440889</v>
      </c>
      <c r="K69" s="19">
        <f t="shared" si="25"/>
        <v>0.9978017180898333</v>
      </c>
      <c r="L69" s="19">
        <f t="shared" si="25"/>
        <v>0.6610436382345146</v>
      </c>
      <c r="M69" s="19">
        <f t="shared" si="25"/>
        <v>0.449010773140425</v>
      </c>
      <c r="N69" s="19">
        <f t="shared" si="25"/>
        <v>0.3071358413495268</v>
      </c>
      <c r="O69" s="19">
        <f t="shared" si="25"/>
        <v>0.26504108136761195</v>
      </c>
      <c r="P69" s="19">
        <f t="shared" si="25"/>
        <v>0.21203286509408956</v>
      </c>
      <c r="Q69" s="19">
        <f t="shared" si="25"/>
        <v>0.09978017180898333</v>
      </c>
      <c r="R69" s="19">
        <f t="shared" si="24"/>
        <v>0.08574858514834506</v>
      </c>
      <c r="S69" s="19">
        <f t="shared" si="24"/>
        <v>0.07171699848770677</v>
      </c>
      <c r="T69" s="19">
        <f t="shared" si="24"/>
        <v>0.021826912583215105</v>
      </c>
      <c r="U69" s="19">
        <f t="shared" si="24"/>
        <v>0.004677195553546094</v>
      </c>
      <c r="V69" s="19">
        <f t="shared" si="24"/>
        <v>0.0015590651845153645</v>
      </c>
      <c r="W69" s="19">
        <f t="shared" si="24"/>
        <v>0</v>
      </c>
      <c r="X69" s="19">
        <f>X33/$B$34*100</f>
        <v>2.471118317456853</v>
      </c>
      <c r="Y69" s="19">
        <f t="shared" si="24"/>
        <v>5.048253067460751</v>
      </c>
      <c r="Z69" s="19">
        <f t="shared" si="24"/>
        <v>0.4973417938604013</v>
      </c>
    </row>
    <row r="70" spans="1:28" s="21" customFormat="1" ht="26.25" customHeight="1">
      <c r="A70" s="20" t="s">
        <v>56</v>
      </c>
      <c r="B70" s="22">
        <v>100</v>
      </c>
      <c r="C70" s="23">
        <f t="shared" si="25"/>
        <v>6.792847008933443</v>
      </c>
      <c r="D70" s="23">
        <f t="shared" si="25"/>
        <v>6.959666983676588</v>
      </c>
      <c r="E70" s="23">
        <f t="shared" si="25"/>
        <v>6.247174194353066</v>
      </c>
      <c r="F70" s="23">
        <f t="shared" si="25"/>
        <v>5.788809030105549</v>
      </c>
      <c r="G70" s="23">
        <f t="shared" si="25"/>
        <v>4.884551223086637</v>
      </c>
      <c r="H70" s="23">
        <f t="shared" si="25"/>
        <v>5.336680126596093</v>
      </c>
      <c r="I70" s="23">
        <f t="shared" si="25"/>
        <v>6.830264573361812</v>
      </c>
      <c r="J70" s="23">
        <f t="shared" si="25"/>
        <v>7.382173648680252</v>
      </c>
      <c r="K70" s="23">
        <f t="shared" si="25"/>
        <v>7.97150028842706</v>
      </c>
      <c r="L70" s="23">
        <f t="shared" si="25"/>
        <v>7.154550131741008</v>
      </c>
      <c r="M70" s="23">
        <f t="shared" si="25"/>
        <v>5.849612572301647</v>
      </c>
      <c r="N70" s="23">
        <f t="shared" si="25"/>
        <v>5.361625169548339</v>
      </c>
      <c r="O70" s="23">
        <f t="shared" si="25"/>
        <v>5.701501379772688</v>
      </c>
      <c r="P70" s="23">
        <f t="shared" si="25"/>
        <v>5.936920222634509</v>
      </c>
      <c r="Q70" s="23">
        <f t="shared" si="25"/>
        <v>3.765142420604606</v>
      </c>
      <c r="R70" s="23">
        <f t="shared" si="24"/>
        <v>3.3862895807673716</v>
      </c>
      <c r="S70" s="23">
        <f t="shared" si="24"/>
        <v>2.4383779485820303</v>
      </c>
      <c r="T70" s="23">
        <f t="shared" si="24"/>
        <v>1.4062767964328589</v>
      </c>
      <c r="U70" s="23">
        <f t="shared" si="24"/>
        <v>0.53475935828877</v>
      </c>
      <c r="V70" s="23">
        <f t="shared" si="24"/>
        <v>0.2073556695405435</v>
      </c>
      <c r="W70" s="23">
        <f t="shared" si="24"/>
        <v>0.06392167256512996</v>
      </c>
      <c r="X70" s="23">
        <f t="shared" si="24"/>
        <v>19.9996881869631</v>
      </c>
      <c r="Y70" s="23">
        <f t="shared" si="24"/>
        <v>62.26126814362109</v>
      </c>
      <c r="Z70" s="23">
        <f t="shared" si="24"/>
        <v>17.739043669415818</v>
      </c>
      <c r="AB70" s="31"/>
    </row>
    <row r="71" spans="1:26" ht="13.5">
      <c r="A71" s="1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Z71" s="37" t="s">
        <v>65</v>
      </c>
    </row>
    <row r="72" spans="14:26" ht="13.5">
      <c r="N72" s="4"/>
      <c r="O72" s="4"/>
      <c r="Z72" s="18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豊見城市LGアカウント0004</cp:lastModifiedBy>
  <cp:lastPrinted>2018-05-16T07:54:01Z</cp:lastPrinted>
  <dcterms:created xsi:type="dcterms:W3CDTF">2011-11-07T01:48:53Z</dcterms:created>
  <dcterms:modified xsi:type="dcterms:W3CDTF">2018-09-03T02:08:32Z</dcterms:modified>
  <cp:category/>
  <cp:version/>
  <cp:contentType/>
  <cp:contentStatus/>
</cp:coreProperties>
</file>