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20" activeTab="0"/>
  </bookViews>
  <sheets>
    <sheet name="H30.7" sheetId="1" r:id="rId1"/>
  </sheets>
  <definedNames>
    <definedName name="_xlnm.Print_Area" localSheetId="0">'H30.7'!$A$1:$Z$72</definedName>
    <definedName name="_xlnm.Print_Titles" localSheetId="0">'H30.7'!$A:$A</definedName>
  </definedNames>
  <calcPr fullCalcOnLoad="1"/>
</workbook>
</file>

<file path=xl/sharedStrings.xml><?xml version="1.0" encoding="utf-8"?>
<sst xmlns="http://schemas.openxmlformats.org/spreadsheetml/2006/main" count="125" uniqueCount="67">
  <si>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</si>
  <si>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</si>
  <si>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</si>
  <si>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</si>
  <si>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</si>
  <si>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</si>
  <si>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</si>
  <si>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</si>
  <si>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</si>
  <si>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</si>
  <si>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</si>
  <si>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</si>
  <si>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</si>
  <si>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</si>
  <si>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</si>
  <si>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</si>
  <si>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</si>
  <si>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</si>
  <si>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</si>
  <si>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</si>
  <si>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</si>
  <si>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</si>
  <si>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</si>
  <si>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</si>
  <si>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</si>
  <si>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</si>
  <si>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</si>
  <si>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</si>
  <si>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</si>
  <si>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</si>
  <si>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</si>
  <si>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</si>
  <si>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</si>
  <si>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</si>
  <si>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</si>
  <si>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</si>
  <si>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</si>
  <si>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</si>
  <si>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</si>
  <si>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</si>
  <si>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</si>
  <si>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</si>
  <si>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</si>
  <si>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</si>
  <si>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</si>
  <si>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</si>
  <si>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</si>
  <si>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</si>
  <si>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</si>
  <si>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</si>
  <si>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</si>
  <si>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</si>
  <si>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</si>
  <si>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</si>
  <si>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</si>
  <si>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</si>
  <si>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</si>
  <si>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</si>
  <si>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</si>
  <si>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</si>
  <si>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t>宜保1丁目</t>
  </si>
  <si>
    <t>宜保2丁目</t>
  </si>
  <si>
    <t>宜保3丁目</t>
  </si>
  <si>
    <t>宜保4丁目</t>
  </si>
  <si>
    <t>宜保5丁目</t>
  </si>
  <si>
    <t>担当：商工観光課 産業・統計班</t>
  </si>
  <si>
    <r>
      <t>（平成30年7月31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</si>
</sst>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177" fontId="3" fillId="0" borderId="10" xfId="52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shrinkToFit="1"/>
    </xf>
    <xf numFmtId="38" fontId="11" fillId="0" borderId="10" xfId="52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38" fontId="46" fillId="0" borderId="0" xfId="0" applyNumberFormat="1" applyFont="1" applyAlignment="1">
      <alignment vertical="center"/>
    </xf>
    <xf numFmtId="3" fontId="3" fillId="34" borderId="0" xfId="0" applyNumberFormat="1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00390625" style="2" customWidth="1"/>
    <col min="2" max="23" width="9.00390625" style="2" customWidth="1"/>
    <col min="24" max="25" width="10.140625" style="2" bestFit="1" customWidth="1"/>
    <col min="26" max="26" width="9.00390625" style="2" customWidth="1"/>
    <col min="27" max="27" width="10.140625" style="2" customWidth="1"/>
    <col min="28" max="28" width="9.00390625" style="30" customWidth="1"/>
    <col min="29" max="16384" width="9.00390625" style="2" customWidth="1"/>
  </cols>
  <sheetData>
    <row r="1" spans="1:28" ht="30" customHeight="1">
      <c r="A1" s="1" t="s">
        <v>0</v>
      </c>
      <c r="D1" s="40">
        <f>SUM(X34:Z34)</f>
        <v>64094</v>
      </c>
      <c r="E1" s="40"/>
      <c r="F1" s="21"/>
      <c r="AB1" s="29" t="str">
        <f>IF(D1=B34," ","miss")</f>
        <v> </v>
      </c>
    </row>
    <row r="2" spans="1:26" ht="18.75">
      <c r="A2" s="3" t="s">
        <v>55</v>
      </c>
      <c r="P2" s="4"/>
      <c r="Q2" s="4"/>
      <c r="R2" s="4"/>
      <c r="S2" s="5"/>
      <c r="T2" s="5"/>
      <c r="U2" s="5"/>
      <c r="V2" s="5"/>
      <c r="W2" s="5"/>
      <c r="X2" s="4"/>
      <c r="Y2" s="33" t="s">
        <v>66</v>
      </c>
      <c r="Z2" s="2" t="s">
        <v>1</v>
      </c>
    </row>
    <row r="3" spans="1:26" ht="18.75" customHeight="1">
      <c r="A3" s="46" t="s">
        <v>27</v>
      </c>
      <c r="B3" s="44" t="s">
        <v>28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41" t="s">
        <v>2</v>
      </c>
      <c r="Y3" s="42"/>
      <c r="Z3" s="43"/>
    </row>
    <row r="4" spans="1:26" ht="29.25" customHeight="1">
      <c r="A4" s="46"/>
      <c r="B4" s="45"/>
      <c r="C4" s="27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 t="s">
        <v>14</v>
      </c>
      <c r="O4" s="28" t="s">
        <v>15</v>
      </c>
      <c r="P4" s="28" t="s">
        <v>16</v>
      </c>
      <c r="Q4" s="28" t="s">
        <v>17</v>
      </c>
      <c r="R4" s="28" t="s">
        <v>18</v>
      </c>
      <c r="S4" s="28" t="s">
        <v>19</v>
      </c>
      <c r="T4" s="28" t="s">
        <v>20</v>
      </c>
      <c r="U4" s="28" t="s">
        <v>21</v>
      </c>
      <c r="V4" s="28" t="s">
        <v>22</v>
      </c>
      <c r="W4" s="28" t="s">
        <v>23</v>
      </c>
      <c r="X4" s="7" t="s">
        <v>24</v>
      </c>
      <c r="Y4" s="8" t="s">
        <v>57</v>
      </c>
      <c r="Z4" s="7" t="s">
        <v>58</v>
      </c>
    </row>
    <row r="5" spans="1:28" ht="26.25" customHeight="1">
      <c r="A5" s="9" t="s">
        <v>52</v>
      </c>
      <c r="B5" s="10">
        <f aca="true" t="shared" si="0" ref="B5:B11">SUM(C5:W5)</f>
        <v>6500</v>
      </c>
      <c r="C5" s="32">
        <v>456</v>
      </c>
      <c r="D5" s="32">
        <v>471</v>
      </c>
      <c r="E5" s="32">
        <v>352</v>
      </c>
      <c r="F5" s="32">
        <v>384</v>
      </c>
      <c r="G5" s="32">
        <v>342</v>
      </c>
      <c r="H5" s="32">
        <v>423</v>
      </c>
      <c r="I5" s="32">
        <v>495</v>
      </c>
      <c r="J5" s="32">
        <v>467</v>
      </c>
      <c r="K5" s="32">
        <v>469</v>
      </c>
      <c r="L5" s="32">
        <v>500</v>
      </c>
      <c r="M5" s="32">
        <v>421</v>
      </c>
      <c r="N5" s="32">
        <v>373</v>
      </c>
      <c r="O5" s="32">
        <v>331</v>
      </c>
      <c r="P5" s="32">
        <v>380</v>
      </c>
      <c r="Q5" s="32">
        <v>224</v>
      </c>
      <c r="R5" s="32">
        <v>174</v>
      </c>
      <c r="S5" s="32">
        <v>121</v>
      </c>
      <c r="T5" s="32">
        <v>83</v>
      </c>
      <c r="U5" s="32">
        <v>23</v>
      </c>
      <c r="V5" s="32">
        <v>9</v>
      </c>
      <c r="W5" s="12">
        <v>2</v>
      </c>
      <c r="X5" s="11">
        <f>SUM($C5:$E5)</f>
        <v>1279</v>
      </c>
      <c r="Y5" s="34">
        <f>SUM(F5:O5)</f>
        <v>4205</v>
      </c>
      <c r="Z5" s="34">
        <f>SUM(P5:W5)</f>
        <v>1016</v>
      </c>
      <c r="AA5" s="39">
        <f>SUM(X5:Z5)</f>
        <v>6500</v>
      </c>
      <c r="AB5" s="29" t="str">
        <f>IF(B5=AA5," ","miss")</f>
        <v> </v>
      </c>
    </row>
    <row r="6" spans="1:28" ht="26.25" customHeight="1">
      <c r="A6" s="9" t="s">
        <v>29</v>
      </c>
      <c r="B6" s="10">
        <f t="shared" si="0"/>
        <v>1130</v>
      </c>
      <c r="C6" s="32">
        <v>72</v>
      </c>
      <c r="D6" s="32">
        <v>71</v>
      </c>
      <c r="E6" s="32">
        <v>50</v>
      </c>
      <c r="F6" s="32">
        <v>61</v>
      </c>
      <c r="G6" s="32">
        <v>61</v>
      </c>
      <c r="H6" s="32">
        <v>75</v>
      </c>
      <c r="I6" s="32">
        <v>103</v>
      </c>
      <c r="J6" s="32">
        <v>93</v>
      </c>
      <c r="K6" s="32">
        <v>82</v>
      </c>
      <c r="L6" s="32">
        <v>68</v>
      </c>
      <c r="M6" s="32">
        <v>53</v>
      </c>
      <c r="N6" s="32">
        <v>42</v>
      </c>
      <c r="O6" s="32">
        <v>58</v>
      </c>
      <c r="P6" s="32">
        <v>64</v>
      </c>
      <c r="Q6" s="32">
        <v>68</v>
      </c>
      <c r="R6" s="32">
        <v>51</v>
      </c>
      <c r="S6" s="32">
        <v>32</v>
      </c>
      <c r="T6" s="32">
        <v>18</v>
      </c>
      <c r="U6" s="32">
        <v>3</v>
      </c>
      <c r="V6" s="32">
        <v>5</v>
      </c>
      <c r="W6" s="12">
        <v>0</v>
      </c>
      <c r="X6" s="11">
        <f aca="true" t="shared" si="1" ref="X6:X33">SUM($C6:$E6)</f>
        <v>193</v>
      </c>
      <c r="Y6" s="11">
        <f aca="true" t="shared" si="2" ref="Y6:Y32">SUM(F6:O6)</f>
        <v>696</v>
      </c>
      <c r="Z6" s="11">
        <f aca="true" t="shared" si="3" ref="Z6:Z33">SUM(P6:W6)</f>
        <v>241</v>
      </c>
      <c r="AA6" s="39">
        <f aca="true" t="shared" si="4" ref="AA6:AA34">SUM(X6:Z6)</f>
        <v>1130</v>
      </c>
      <c r="AB6" s="29" t="str">
        <f aca="true" t="shared" si="5" ref="AB6:AB34">IF(B6=AA6," ","miss")</f>
        <v> </v>
      </c>
    </row>
    <row r="7" spans="1:28" ht="26.25" customHeight="1">
      <c r="A7" s="38" t="s">
        <v>60</v>
      </c>
      <c r="B7" s="10">
        <f t="shared" si="0"/>
        <v>1069</v>
      </c>
      <c r="C7" s="32">
        <v>134</v>
      </c>
      <c r="D7" s="32">
        <v>91</v>
      </c>
      <c r="E7" s="32">
        <v>92</v>
      </c>
      <c r="F7" s="32">
        <v>69</v>
      </c>
      <c r="G7" s="32">
        <v>35</v>
      </c>
      <c r="H7" s="32">
        <v>68</v>
      </c>
      <c r="I7" s="32">
        <v>112</v>
      </c>
      <c r="J7" s="32">
        <v>95</v>
      </c>
      <c r="K7" s="32">
        <v>122</v>
      </c>
      <c r="L7" s="32">
        <v>85</v>
      </c>
      <c r="M7" s="32">
        <v>48</v>
      </c>
      <c r="N7" s="32">
        <v>31</v>
      </c>
      <c r="O7" s="32">
        <v>14</v>
      </c>
      <c r="P7" s="32">
        <v>22</v>
      </c>
      <c r="Q7" s="32">
        <v>20</v>
      </c>
      <c r="R7" s="32">
        <v>10</v>
      </c>
      <c r="S7" s="32">
        <v>13</v>
      </c>
      <c r="T7" s="32">
        <v>7</v>
      </c>
      <c r="U7" s="32">
        <v>1</v>
      </c>
      <c r="V7" s="32">
        <v>0</v>
      </c>
      <c r="W7" s="12">
        <v>0</v>
      </c>
      <c r="X7" s="11">
        <f t="shared" si="1"/>
        <v>317</v>
      </c>
      <c r="Y7" s="11">
        <f>SUM(F7:O7)</f>
        <v>679</v>
      </c>
      <c r="Z7" s="11">
        <f>SUM(P7:W7)</f>
        <v>73</v>
      </c>
      <c r="AA7" s="39">
        <f t="shared" si="4"/>
        <v>1069</v>
      </c>
      <c r="AB7" s="29" t="str">
        <f t="shared" si="5"/>
        <v> </v>
      </c>
    </row>
    <row r="8" spans="1:28" ht="26.25" customHeight="1">
      <c r="A8" s="38" t="s">
        <v>61</v>
      </c>
      <c r="B8" s="10">
        <f t="shared" si="0"/>
        <v>1480</v>
      </c>
      <c r="C8" s="32">
        <v>180</v>
      </c>
      <c r="D8" s="32">
        <v>164</v>
      </c>
      <c r="E8" s="32">
        <v>114</v>
      </c>
      <c r="F8" s="32">
        <v>77</v>
      </c>
      <c r="G8" s="32">
        <v>48</v>
      </c>
      <c r="H8" s="32">
        <v>100</v>
      </c>
      <c r="I8" s="32">
        <v>123</v>
      </c>
      <c r="J8" s="32">
        <v>152</v>
      </c>
      <c r="K8" s="32">
        <v>188</v>
      </c>
      <c r="L8" s="32">
        <v>129</v>
      </c>
      <c r="M8" s="32">
        <v>67</v>
      </c>
      <c r="N8" s="32">
        <v>25</v>
      </c>
      <c r="O8" s="32">
        <v>25</v>
      </c>
      <c r="P8" s="32">
        <v>30</v>
      </c>
      <c r="Q8" s="32">
        <v>24</v>
      </c>
      <c r="R8" s="32">
        <v>18</v>
      </c>
      <c r="S8" s="32">
        <v>10</v>
      </c>
      <c r="T8" s="32">
        <v>5</v>
      </c>
      <c r="U8" s="32">
        <v>0</v>
      </c>
      <c r="V8" s="32">
        <v>0</v>
      </c>
      <c r="W8" s="12">
        <v>1</v>
      </c>
      <c r="X8" s="11">
        <f t="shared" si="1"/>
        <v>458</v>
      </c>
      <c r="Y8" s="11">
        <f>SUM(F8:O8)</f>
        <v>934</v>
      </c>
      <c r="Z8" s="11">
        <f>SUM(P8:W8)</f>
        <v>88</v>
      </c>
      <c r="AA8" s="39">
        <f t="shared" si="4"/>
        <v>1480</v>
      </c>
      <c r="AB8" s="29" t="str">
        <f t="shared" si="5"/>
        <v> </v>
      </c>
    </row>
    <row r="9" spans="1:28" ht="26.25" customHeight="1">
      <c r="A9" s="38" t="s">
        <v>62</v>
      </c>
      <c r="B9" s="10">
        <f t="shared" si="0"/>
        <v>885</v>
      </c>
      <c r="C9" s="32">
        <v>110</v>
      </c>
      <c r="D9" s="32">
        <v>93</v>
      </c>
      <c r="E9" s="32">
        <v>69</v>
      </c>
      <c r="F9" s="32">
        <v>51</v>
      </c>
      <c r="G9" s="32">
        <v>34</v>
      </c>
      <c r="H9" s="32">
        <v>55</v>
      </c>
      <c r="I9" s="32">
        <v>65</v>
      </c>
      <c r="J9" s="32">
        <v>99</v>
      </c>
      <c r="K9" s="32">
        <v>72</v>
      </c>
      <c r="L9" s="32">
        <v>79</v>
      </c>
      <c r="M9" s="32">
        <v>44</v>
      </c>
      <c r="N9" s="32">
        <v>32</v>
      </c>
      <c r="O9" s="32">
        <v>22</v>
      </c>
      <c r="P9" s="32">
        <v>21</v>
      </c>
      <c r="Q9" s="32">
        <v>13</v>
      </c>
      <c r="R9" s="32">
        <v>11</v>
      </c>
      <c r="S9" s="32">
        <v>10</v>
      </c>
      <c r="T9" s="32">
        <v>3</v>
      </c>
      <c r="U9" s="32">
        <v>2</v>
      </c>
      <c r="V9" s="32">
        <v>0</v>
      </c>
      <c r="W9" s="12">
        <v>0</v>
      </c>
      <c r="X9" s="11">
        <f t="shared" si="1"/>
        <v>272</v>
      </c>
      <c r="Y9" s="11">
        <f>SUM(F9:O9)</f>
        <v>553</v>
      </c>
      <c r="Z9" s="11">
        <f>SUM(P9:W9)</f>
        <v>60</v>
      </c>
      <c r="AA9" s="39">
        <f t="shared" si="4"/>
        <v>885</v>
      </c>
      <c r="AB9" s="29" t="str">
        <f t="shared" si="5"/>
        <v> </v>
      </c>
    </row>
    <row r="10" spans="1:28" ht="26.25" customHeight="1">
      <c r="A10" s="38" t="s">
        <v>63</v>
      </c>
      <c r="B10" s="10">
        <f t="shared" si="0"/>
        <v>652</v>
      </c>
      <c r="C10" s="32">
        <v>68</v>
      </c>
      <c r="D10" s="32">
        <v>38</v>
      </c>
      <c r="E10" s="32">
        <v>50</v>
      </c>
      <c r="F10" s="32">
        <v>53</v>
      </c>
      <c r="G10" s="32">
        <v>28</v>
      </c>
      <c r="H10" s="32">
        <v>23</v>
      </c>
      <c r="I10" s="32">
        <v>58</v>
      </c>
      <c r="J10" s="32">
        <v>52</v>
      </c>
      <c r="K10" s="32">
        <v>66</v>
      </c>
      <c r="L10" s="32">
        <v>54</v>
      </c>
      <c r="M10" s="32">
        <v>38</v>
      </c>
      <c r="N10" s="32">
        <v>24</v>
      </c>
      <c r="O10" s="32">
        <v>27</v>
      </c>
      <c r="P10" s="32">
        <v>25</v>
      </c>
      <c r="Q10" s="32">
        <v>15</v>
      </c>
      <c r="R10" s="32">
        <v>15</v>
      </c>
      <c r="S10" s="32">
        <v>10</v>
      </c>
      <c r="T10" s="32">
        <v>4</v>
      </c>
      <c r="U10" s="32">
        <v>2</v>
      </c>
      <c r="V10" s="32">
        <v>2</v>
      </c>
      <c r="W10" s="12">
        <v>0</v>
      </c>
      <c r="X10" s="11">
        <f t="shared" si="1"/>
        <v>156</v>
      </c>
      <c r="Y10" s="11">
        <f>SUM(F10:O10)</f>
        <v>423</v>
      </c>
      <c r="Z10" s="11">
        <f>SUM(P10:W10)</f>
        <v>73</v>
      </c>
      <c r="AA10" s="39">
        <f t="shared" si="4"/>
        <v>652</v>
      </c>
      <c r="AB10" s="29" t="str">
        <f t="shared" si="5"/>
        <v> </v>
      </c>
    </row>
    <row r="11" spans="1:28" ht="26.25" customHeight="1">
      <c r="A11" s="38" t="s">
        <v>64</v>
      </c>
      <c r="B11" s="10">
        <f t="shared" si="0"/>
        <v>277</v>
      </c>
      <c r="C11" s="32">
        <v>31</v>
      </c>
      <c r="D11" s="32">
        <v>28</v>
      </c>
      <c r="E11" s="32">
        <v>31</v>
      </c>
      <c r="F11" s="32">
        <v>14</v>
      </c>
      <c r="G11" s="32">
        <v>6</v>
      </c>
      <c r="H11" s="32">
        <v>15</v>
      </c>
      <c r="I11" s="32">
        <v>24</v>
      </c>
      <c r="J11" s="32">
        <v>25</v>
      </c>
      <c r="K11" s="32">
        <v>36</v>
      </c>
      <c r="L11" s="32">
        <v>32</v>
      </c>
      <c r="M11" s="32">
        <v>7</v>
      </c>
      <c r="N11" s="32">
        <v>4</v>
      </c>
      <c r="O11" s="32">
        <v>5</v>
      </c>
      <c r="P11" s="32">
        <v>8</v>
      </c>
      <c r="Q11" s="32">
        <v>5</v>
      </c>
      <c r="R11" s="32">
        <v>5</v>
      </c>
      <c r="S11" s="32">
        <v>1</v>
      </c>
      <c r="T11" s="32">
        <v>0</v>
      </c>
      <c r="U11" s="32">
        <v>0</v>
      </c>
      <c r="V11" s="32">
        <v>0</v>
      </c>
      <c r="W11" s="12">
        <v>0</v>
      </c>
      <c r="X11" s="11">
        <f t="shared" si="1"/>
        <v>90</v>
      </c>
      <c r="Y11" s="11">
        <f>SUM(F11:O11)</f>
        <v>168</v>
      </c>
      <c r="Z11" s="11">
        <f>SUM(P11:W11)</f>
        <v>19</v>
      </c>
      <c r="AA11" s="39">
        <f t="shared" si="4"/>
        <v>277</v>
      </c>
      <c r="AB11" s="29" t="str">
        <f t="shared" si="5"/>
        <v> </v>
      </c>
    </row>
    <row r="12" spans="1:28" ht="26.25" customHeight="1">
      <c r="A12" s="9" t="s">
        <v>30</v>
      </c>
      <c r="B12" s="10">
        <f aca="true" t="shared" si="6" ref="B12:B32">SUM(C12:W12)</f>
        <v>3366</v>
      </c>
      <c r="C12" s="32">
        <v>167</v>
      </c>
      <c r="D12" s="32">
        <v>188</v>
      </c>
      <c r="E12" s="32">
        <v>168</v>
      </c>
      <c r="F12" s="32">
        <v>161</v>
      </c>
      <c r="G12" s="32">
        <v>191</v>
      </c>
      <c r="H12" s="32">
        <v>172</v>
      </c>
      <c r="I12" s="32">
        <v>238</v>
      </c>
      <c r="J12" s="32">
        <v>241</v>
      </c>
      <c r="K12" s="32">
        <v>244</v>
      </c>
      <c r="L12" s="32">
        <v>232</v>
      </c>
      <c r="M12" s="32">
        <v>213</v>
      </c>
      <c r="N12" s="32">
        <v>196</v>
      </c>
      <c r="O12" s="32">
        <v>229</v>
      </c>
      <c r="P12" s="32">
        <v>246</v>
      </c>
      <c r="Q12" s="32">
        <v>140</v>
      </c>
      <c r="R12" s="32">
        <v>152</v>
      </c>
      <c r="S12" s="32">
        <v>96</v>
      </c>
      <c r="T12" s="32">
        <v>58</v>
      </c>
      <c r="U12" s="32">
        <v>22</v>
      </c>
      <c r="V12" s="12">
        <v>11</v>
      </c>
      <c r="W12" s="12">
        <v>1</v>
      </c>
      <c r="X12" s="11">
        <f t="shared" si="1"/>
        <v>523</v>
      </c>
      <c r="Y12" s="11">
        <f t="shared" si="2"/>
        <v>2117</v>
      </c>
      <c r="Z12" s="11">
        <f t="shared" si="3"/>
        <v>726</v>
      </c>
      <c r="AA12" s="39">
        <f t="shared" si="4"/>
        <v>3366</v>
      </c>
      <c r="AB12" s="29" t="str">
        <f t="shared" si="5"/>
        <v> </v>
      </c>
    </row>
    <row r="13" spans="1:28" ht="26.25" customHeight="1">
      <c r="A13" s="9" t="s">
        <v>31</v>
      </c>
      <c r="B13" s="10">
        <f t="shared" si="6"/>
        <v>1663</v>
      </c>
      <c r="C13" s="32">
        <v>131</v>
      </c>
      <c r="D13" s="32">
        <v>112</v>
      </c>
      <c r="E13" s="32">
        <v>84</v>
      </c>
      <c r="F13" s="32">
        <v>72</v>
      </c>
      <c r="G13" s="32">
        <v>103</v>
      </c>
      <c r="H13" s="32">
        <v>143</v>
      </c>
      <c r="I13" s="32">
        <v>152</v>
      </c>
      <c r="J13" s="32">
        <v>131</v>
      </c>
      <c r="K13" s="32">
        <v>117</v>
      </c>
      <c r="L13" s="32">
        <v>132</v>
      </c>
      <c r="M13" s="32">
        <v>110</v>
      </c>
      <c r="N13" s="32">
        <v>109</v>
      </c>
      <c r="O13" s="32">
        <v>82</v>
      </c>
      <c r="P13" s="32">
        <v>76</v>
      </c>
      <c r="Q13" s="32">
        <v>26</v>
      </c>
      <c r="R13" s="32">
        <v>29</v>
      </c>
      <c r="S13" s="32">
        <v>32</v>
      </c>
      <c r="T13" s="32">
        <v>14</v>
      </c>
      <c r="U13" s="12">
        <v>6</v>
      </c>
      <c r="V13" s="12">
        <v>1</v>
      </c>
      <c r="W13" s="12">
        <v>1</v>
      </c>
      <c r="X13" s="11">
        <f>SUM($C13:$E13)</f>
        <v>327</v>
      </c>
      <c r="Y13" s="11">
        <f t="shared" si="2"/>
        <v>1151</v>
      </c>
      <c r="Z13" s="11">
        <f t="shared" si="3"/>
        <v>185</v>
      </c>
      <c r="AA13" s="39">
        <f t="shared" si="4"/>
        <v>1663</v>
      </c>
      <c r="AB13" s="29" t="str">
        <f t="shared" si="5"/>
        <v> </v>
      </c>
    </row>
    <row r="14" spans="1:28" ht="26.25" customHeight="1">
      <c r="A14" s="9" t="s">
        <v>32</v>
      </c>
      <c r="B14" s="10">
        <f t="shared" si="6"/>
        <v>285</v>
      </c>
      <c r="C14" s="32">
        <v>8</v>
      </c>
      <c r="D14" s="32">
        <v>8</v>
      </c>
      <c r="E14" s="32">
        <v>5</v>
      </c>
      <c r="F14" s="32">
        <v>16</v>
      </c>
      <c r="G14" s="32">
        <v>19</v>
      </c>
      <c r="H14" s="32">
        <v>28</v>
      </c>
      <c r="I14" s="32">
        <v>21</v>
      </c>
      <c r="J14" s="32">
        <v>16</v>
      </c>
      <c r="K14" s="32">
        <v>15</v>
      </c>
      <c r="L14" s="32">
        <v>13</v>
      </c>
      <c r="M14" s="32">
        <v>32</v>
      </c>
      <c r="N14" s="32">
        <v>19</v>
      </c>
      <c r="O14" s="32">
        <v>15</v>
      </c>
      <c r="P14" s="32">
        <v>22</v>
      </c>
      <c r="Q14" s="32">
        <v>16</v>
      </c>
      <c r="R14" s="32">
        <v>12</v>
      </c>
      <c r="S14" s="32">
        <v>11</v>
      </c>
      <c r="T14" s="32">
        <v>5</v>
      </c>
      <c r="U14" s="12">
        <v>3</v>
      </c>
      <c r="V14" s="12">
        <v>1</v>
      </c>
      <c r="W14" s="12">
        <v>0</v>
      </c>
      <c r="X14" s="11">
        <f t="shared" si="1"/>
        <v>21</v>
      </c>
      <c r="Y14" s="11">
        <f t="shared" si="2"/>
        <v>194</v>
      </c>
      <c r="Z14" s="11">
        <f t="shared" si="3"/>
        <v>70</v>
      </c>
      <c r="AA14" s="39">
        <f t="shared" si="4"/>
        <v>285</v>
      </c>
      <c r="AB14" s="29" t="str">
        <f t="shared" si="5"/>
        <v> </v>
      </c>
    </row>
    <row r="15" spans="1:28" ht="26.25" customHeight="1">
      <c r="A15" s="9" t="s">
        <v>33</v>
      </c>
      <c r="B15" s="10">
        <f>SUM(C15:W15)</f>
        <v>267</v>
      </c>
      <c r="C15" s="32">
        <v>11</v>
      </c>
      <c r="D15" s="32">
        <v>15</v>
      </c>
      <c r="E15" s="32">
        <v>20</v>
      </c>
      <c r="F15" s="32">
        <v>11</v>
      </c>
      <c r="G15" s="32">
        <v>15</v>
      </c>
      <c r="H15" s="32">
        <v>8</v>
      </c>
      <c r="I15" s="32">
        <v>11</v>
      </c>
      <c r="J15" s="32">
        <v>14</v>
      </c>
      <c r="K15" s="32">
        <v>24</v>
      </c>
      <c r="L15" s="32">
        <v>26</v>
      </c>
      <c r="M15" s="32">
        <v>20</v>
      </c>
      <c r="N15" s="32">
        <v>18</v>
      </c>
      <c r="O15" s="32">
        <v>14</v>
      </c>
      <c r="P15" s="32">
        <v>19</v>
      </c>
      <c r="Q15" s="32">
        <v>9</v>
      </c>
      <c r="R15" s="32">
        <v>11</v>
      </c>
      <c r="S15" s="32">
        <v>10</v>
      </c>
      <c r="T15" s="12">
        <v>6</v>
      </c>
      <c r="U15" s="12">
        <v>3</v>
      </c>
      <c r="V15" s="12">
        <v>2</v>
      </c>
      <c r="W15" s="12">
        <v>0</v>
      </c>
      <c r="X15" s="11">
        <f t="shared" si="1"/>
        <v>46</v>
      </c>
      <c r="Y15" s="11">
        <f t="shared" si="2"/>
        <v>161</v>
      </c>
      <c r="Z15" s="11">
        <f t="shared" si="3"/>
        <v>60</v>
      </c>
      <c r="AA15" s="39">
        <f t="shared" si="4"/>
        <v>267</v>
      </c>
      <c r="AB15" s="29" t="str">
        <f t="shared" si="5"/>
        <v> </v>
      </c>
    </row>
    <row r="16" spans="1:28" ht="26.25" customHeight="1">
      <c r="A16" s="9" t="s">
        <v>34</v>
      </c>
      <c r="B16" s="10">
        <f>SUM(C16:W16)</f>
        <v>1853</v>
      </c>
      <c r="C16" s="32">
        <v>86</v>
      </c>
      <c r="D16" s="32">
        <v>70</v>
      </c>
      <c r="E16" s="32">
        <v>71</v>
      </c>
      <c r="F16" s="32">
        <v>103</v>
      </c>
      <c r="G16" s="32">
        <v>91</v>
      </c>
      <c r="H16" s="32">
        <v>95</v>
      </c>
      <c r="I16" s="32">
        <v>121</v>
      </c>
      <c r="J16" s="32">
        <v>104</v>
      </c>
      <c r="K16" s="32">
        <v>124</v>
      </c>
      <c r="L16" s="32">
        <v>133</v>
      </c>
      <c r="M16" s="32">
        <v>129</v>
      </c>
      <c r="N16" s="32">
        <v>151</v>
      </c>
      <c r="O16" s="32">
        <v>132</v>
      </c>
      <c r="P16" s="32">
        <v>144</v>
      </c>
      <c r="Q16" s="32">
        <v>66</v>
      </c>
      <c r="R16" s="32">
        <v>80</v>
      </c>
      <c r="S16" s="32">
        <v>77</v>
      </c>
      <c r="T16" s="32">
        <v>55</v>
      </c>
      <c r="U16" s="32">
        <v>14</v>
      </c>
      <c r="V16" s="32">
        <v>6</v>
      </c>
      <c r="W16" s="12">
        <v>1</v>
      </c>
      <c r="X16" s="11">
        <f t="shared" si="1"/>
        <v>227</v>
      </c>
      <c r="Y16" s="11">
        <f t="shared" si="2"/>
        <v>1183</v>
      </c>
      <c r="Z16" s="11">
        <f t="shared" si="3"/>
        <v>443</v>
      </c>
      <c r="AA16" s="39">
        <f t="shared" si="4"/>
        <v>1853</v>
      </c>
      <c r="AB16" s="29" t="str">
        <f t="shared" si="5"/>
        <v> </v>
      </c>
    </row>
    <row r="17" spans="1:28" ht="26.25" customHeight="1">
      <c r="A17" s="9" t="s">
        <v>35</v>
      </c>
      <c r="B17" s="10">
        <f t="shared" si="6"/>
        <v>1202</v>
      </c>
      <c r="C17" s="32">
        <v>86</v>
      </c>
      <c r="D17" s="32">
        <v>82</v>
      </c>
      <c r="E17" s="32">
        <v>60</v>
      </c>
      <c r="F17" s="32">
        <v>65</v>
      </c>
      <c r="G17" s="32">
        <v>64</v>
      </c>
      <c r="H17" s="32">
        <v>73</v>
      </c>
      <c r="I17" s="32">
        <v>84</v>
      </c>
      <c r="J17" s="32">
        <v>74</v>
      </c>
      <c r="K17" s="32">
        <v>98</v>
      </c>
      <c r="L17" s="32">
        <v>89</v>
      </c>
      <c r="M17" s="32">
        <v>70</v>
      </c>
      <c r="N17" s="32">
        <v>68</v>
      </c>
      <c r="O17" s="32">
        <v>64</v>
      </c>
      <c r="P17" s="32">
        <v>65</v>
      </c>
      <c r="Q17" s="32">
        <v>37</v>
      </c>
      <c r="R17" s="32">
        <v>56</v>
      </c>
      <c r="S17" s="32">
        <v>40</v>
      </c>
      <c r="T17" s="32">
        <v>16</v>
      </c>
      <c r="U17" s="32">
        <v>8</v>
      </c>
      <c r="V17" s="32">
        <v>3</v>
      </c>
      <c r="W17" s="12">
        <v>0</v>
      </c>
      <c r="X17" s="11">
        <f t="shared" si="1"/>
        <v>228</v>
      </c>
      <c r="Y17" s="11">
        <f t="shared" si="2"/>
        <v>749</v>
      </c>
      <c r="Z17" s="11">
        <f t="shared" si="3"/>
        <v>225</v>
      </c>
      <c r="AA17" s="39">
        <f t="shared" si="4"/>
        <v>1202</v>
      </c>
      <c r="AB17" s="29" t="str">
        <f t="shared" si="5"/>
        <v> </v>
      </c>
    </row>
    <row r="18" spans="1:28" ht="26.25" customHeight="1">
      <c r="A18" s="9" t="s">
        <v>36</v>
      </c>
      <c r="B18" s="10">
        <f>SUM(C18:W18)</f>
        <v>1252</v>
      </c>
      <c r="C18" s="32">
        <v>97</v>
      </c>
      <c r="D18" s="32">
        <v>111</v>
      </c>
      <c r="E18" s="32">
        <v>76</v>
      </c>
      <c r="F18" s="32">
        <v>75</v>
      </c>
      <c r="G18" s="32">
        <v>54</v>
      </c>
      <c r="H18" s="32">
        <v>67</v>
      </c>
      <c r="I18" s="32">
        <v>100</v>
      </c>
      <c r="J18" s="32">
        <v>106</v>
      </c>
      <c r="K18" s="32">
        <v>103</v>
      </c>
      <c r="L18" s="32">
        <v>74</v>
      </c>
      <c r="M18" s="32">
        <v>40</v>
      </c>
      <c r="N18" s="32">
        <v>64</v>
      </c>
      <c r="O18" s="32">
        <v>72</v>
      </c>
      <c r="P18" s="32">
        <v>72</v>
      </c>
      <c r="Q18" s="32">
        <v>42</v>
      </c>
      <c r="R18" s="32">
        <v>40</v>
      </c>
      <c r="S18" s="32">
        <v>32</v>
      </c>
      <c r="T18" s="32">
        <v>18</v>
      </c>
      <c r="U18" s="32">
        <v>6</v>
      </c>
      <c r="V18" s="32">
        <v>3</v>
      </c>
      <c r="W18" s="12">
        <v>0</v>
      </c>
      <c r="X18" s="11">
        <f t="shared" si="1"/>
        <v>284</v>
      </c>
      <c r="Y18" s="11">
        <f t="shared" si="2"/>
        <v>755</v>
      </c>
      <c r="Z18" s="11">
        <f t="shared" si="3"/>
        <v>213</v>
      </c>
      <c r="AA18" s="39">
        <f t="shared" si="4"/>
        <v>1252</v>
      </c>
      <c r="AB18" s="29" t="str">
        <f t="shared" si="5"/>
        <v> </v>
      </c>
    </row>
    <row r="19" spans="1:28" ht="26.25" customHeight="1">
      <c r="A19" s="9" t="s">
        <v>37</v>
      </c>
      <c r="B19" s="10">
        <f t="shared" si="6"/>
        <v>1537</v>
      </c>
      <c r="C19" s="32">
        <v>75</v>
      </c>
      <c r="D19" s="12">
        <v>142</v>
      </c>
      <c r="E19" s="32">
        <v>120</v>
      </c>
      <c r="F19" s="32">
        <v>106</v>
      </c>
      <c r="G19" s="32">
        <v>87</v>
      </c>
      <c r="H19" s="32">
        <v>91</v>
      </c>
      <c r="I19" s="32">
        <v>97</v>
      </c>
      <c r="J19" s="32">
        <v>121</v>
      </c>
      <c r="K19" s="32">
        <v>111</v>
      </c>
      <c r="L19" s="32">
        <v>73</v>
      </c>
      <c r="M19" s="32">
        <v>74</v>
      </c>
      <c r="N19" s="32">
        <v>81</v>
      </c>
      <c r="O19" s="32">
        <v>108</v>
      </c>
      <c r="P19" s="32">
        <v>100</v>
      </c>
      <c r="Q19" s="32">
        <v>61</v>
      </c>
      <c r="R19" s="32">
        <v>38</v>
      </c>
      <c r="S19" s="32">
        <v>25</v>
      </c>
      <c r="T19" s="32">
        <v>17</v>
      </c>
      <c r="U19" s="12">
        <v>6</v>
      </c>
      <c r="V19" s="12">
        <v>3</v>
      </c>
      <c r="W19" s="12">
        <v>1</v>
      </c>
      <c r="X19" s="11">
        <f t="shared" si="1"/>
        <v>337</v>
      </c>
      <c r="Y19" s="11">
        <f t="shared" si="2"/>
        <v>949</v>
      </c>
      <c r="Z19" s="11">
        <f t="shared" si="3"/>
        <v>251</v>
      </c>
      <c r="AA19" s="39">
        <f t="shared" si="4"/>
        <v>1537</v>
      </c>
      <c r="AB19" s="29" t="str">
        <f t="shared" si="5"/>
        <v> </v>
      </c>
    </row>
    <row r="20" spans="1:28" ht="26.25" customHeight="1">
      <c r="A20" s="9" t="s">
        <v>38</v>
      </c>
      <c r="B20" s="10">
        <f t="shared" si="6"/>
        <v>4824</v>
      </c>
      <c r="C20" s="32">
        <v>337</v>
      </c>
      <c r="D20" s="32">
        <v>329</v>
      </c>
      <c r="E20" s="32">
        <v>330</v>
      </c>
      <c r="F20" s="32">
        <v>306</v>
      </c>
      <c r="G20" s="32">
        <v>196</v>
      </c>
      <c r="H20" s="32">
        <v>248</v>
      </c>
      <c r="I20" s="32">
        <v>313</v>
      </c>
      <c r="J20" s="32">
        <v>343</v>
      </c>
      <c r="K20" s="32">
        <v>396</v>
      </c>
      <c r="L20" s="32">
        <v>342</v>
      </c>
      <c r="M20" s="32">
        <v>276</v>
      </c>
      <c r="N20" s="32">
        <v>215</v>
      </c>
      <c r="O20" s="32">
        <v>262</v>
      </c>
      <c r="P20" s="32">
        <v>320</v>
      </c>
      <c r="Q20" s="32">
        <v>172</v>
      </c>
      <c r="R20" s="32">
        <v>215</v>
      </c>
      <c r="S20" s="32">
        <v>126</v>
      </c>
      <c r="T20" s="32">
        <v>62</v>
      </c>
      <c r="U20" s="32">
        <v>23</v>
      </c>
      <c r="V20" s="32">
        <v>6</v>
      </c>
      <c r="W20" s="12">
        <v>7</v>
      </c>
      <c r="X20" s="11">
        <f t="shared" si="1"/>
        <v>996</v>
      </c>
      <c r="Y20" s="11">
        <f t="shared" si="2"/>
        <v>2897</v>
      </c>
      <c r="Z20" s="11">
        <f t="shared" si="3"/>
        <v>931</v>
      </c>
      <c r="AA20" s="39">
        <f t="shared" si="4"/>
        <v>4824</v>
      </c>
      <c r="AB20" s="29" t="str">
        <f t="shared" si="5"/>
        <v> </v>
      </c>
    </row>
    <row r="21" spans="1:28" ht="26.25" customHeight="1">
      <c r="A21" s="9" t="s">
        <v>39</v>
      </c>
      <c r="B21" s="10">
        <f t="shared" si="6"/>
        <v>734</v>
      </c>
      <c r="C21" s="32">
        <v>30</v>
      </c>
      <c r="D21" s="32">
        <v>32</v>
      </c>
      <c r="E21" s="32">
        <v>38</v>
      </c>
      <c r="F21" s="32">
        <v>37</v>
      </c>
      <c r="G21" s="32">
        <v>33</v>
      </c>
      <c r="H21" s="32">
        <v>22</v>
      </c>
      <c r="I21" s="32">
        <v>36</v>
      </c>
      <c r="J21" s="32">
        <v>25</v>
      </c>
      <c r="K21" s="32">
        <v>34</v>
      </c>
      <c r="L21" s="32">
        <v>36</v>
      </c>
      <c r="M21" s="32">
        <v>41</v>
      </c>
      <c r="N21" s="32">
        <v>52</v>
      </c>
      <c r="O21" s="32">
        <v>56</v>
      </c>
      <c r="P21" s="32">
        <v>47</v>
      </c>
      <c r="Q21" s="32">
        <v>36</v>
      </c>
      <c r="R21" s="32">
        <v>41</v>
      </c>
      <c r="S21" s="32">
        <v>56</v>
      </c>
      <c r="T21" s="32">
        <v>37</v>
      </c>
      <c r="U21" s="32">
        <v>24</v>
      </c>
      <c r="V21" s="32">
        <v>12</v>
      </c>
      <c r="W21" s="12">
        <v>9</v>
      </c>
      <c r="X21" s="11">
        <f t="shared" si="1"/>
        <v>100</v>
      </c>
      <c r="Y21" s="11">
        <f t="shared" si="2"/>
        <v>372</v>
      </c>
      <c r="Z21" s="11">
        <f t="shared" si="3"/>
        <v>262</v>
      </c>
      <c r="AA21" s="39">
        <f t="shared" si="4"/>
        <v>734</v>
      </c>
      <c r="AB21" s="29" t="str">
        <f t="shared" si="5"/>
        <v> </v>
      </c>
    </row>
    <row r="22" spans="1:28" ht="26.25" customHeight="1">
      <c r="A22" s="9" t="s">
        <v>40</v>
      </c>
      <c r="B22" s="10">
        <f t="shared" si="6"/>
        <v>2714</v>
      </c>
      <c r="C22" s="32">
        <v>166</v>
      </c>
      <c r="D22" s="32">
        <v>163</v>
      </c>
      <c r="E22" s="32">
        <v>173</v>
      </c>
      <c r="F22" s="32">
        <v>156</v>
      </c>
      <c r="G22" s="32">
        <v>155</v>
      </c>
      <c r="H22" s="32">
        <v>142</v>
      </c>
      <c r="I22" s="32">
        <v>170</v>
      </c>
      <c r="J22" s="32">
        <v>190</v>
      </c>
      <c r="K22" s="32">
        <v>180</v>
      </c>
      <c r="L22" s="32">
        <v>202</v>
      </c>
      <c r="M22" s="32">
        <v>162</v>
      </c>
      <c r="N22" s="32">
        <v>162</v>
      </c>
      <c r="O22" s="32">
        <v>172</v>
      </c>
      <c r="P22" s="32">
        <v>170</v>
      </c>
      <c r="Q22" s="32">
        <v>121</v>
      </c>
      <c r="R22" s="32">
        <v>91</v>
      </c>
      <c r="S22" s="32">
        <v>70</v>
      </c>
      <c r="T22" s="32">
        <v>49</v>
      </c>
      <c r="U22" s="32">
        <v>14</v>
      </c>
      <c r="V22" s="12">
        <v>6</v>
      </c>
      <c r="W22" s="12">
        <v>0</v>
      </c>
      <c r="X22" s="11">
        <f t="shared" si="1"/>
        <v>502</v>
      </c>
      <c r="Y22" s="11">
        <f t="shared" si="2"/>
        <v>1691</v>
      </c>
      <c r="Z22" s="11">
        <f>SUM(P22:W22)</f>
        <v>521</v>
      </c>
      <c r="AA22" s="39">
        <f t="shared" si="4"/>
        <v>2714</v>
      </c>
      <c r="AB22" s="29" t="str">
        <f t="shared" si="5"/>
        <v> </v>
      </c>
    </row>
    <row r="23" spans="1:28" ht="26.25" customHeight="1">
      <c r="A23" s="9" t="s">
        <v>41</v>
      </c>
      <c r="B23" s="10">
        <f t="shared" si="6"/>
        <v>1227</v>
      </c>
      <c r="C23" s="32">
        <v>62</v>
      </c>
      <c r="D23" s="32">
        <v>55</v>
      </c>
      <c r="E23" s="32">
        <v>54</v>
      </c>
      <c r="F23" s="32">
        <v>84</v>
      </c>
      <c r="G23" s="32">
        <v>86</v>
      </c>
      <c r="H23" s="32">
        <v>71</v>
      </c>
      <c r="I23" s="32">
        <v>62</v>
      </c>
      <c r="J23" s="32">
        <v>68</v>
      </c>
      <c r="K23" s="32">
        <v>63</v>
      </c>
      <c r="L23" s="32">
        <v>93</v>
      </c>
      <c r="M23" s="32">
        <v>103</v>
      </c>
      <c r="N23" s="32">
        <v>89</v>
      </c>
      <c r="O23" s="32">
        <v>77</v>
      </c>
      <c r="P23" s="32">
        <v>74</v>
      </c>
      <c r="Q23" s="12">
        <v>49</v>
      </c>
      <c r="R23" s="32">
        <v>52</v>
      </c>
      <c r="S23" s="32">
        <v>43</v>
      </c>
      <c r="T23" s="32">
        <v>32</v>
      </c>
      <c r="U23" s="12">
        <v>8</v>
      </c>
      <c r="V23" s="12">
        <v>2</v>
      </c>
      <c r="W23" s="12">
        <v>0</v>
      </c>
      <c r="X23" s="11">
        <f t="shared" si="1"/>
        <v>171</v>
      </c>
      <c r="Y23" s="11">
        <f t="shared" si="2"/>
        <v>796</v>
      </c>
      <c r="Z23" s="11">
        <f t="shared" si="3"/>
        <v>260</v>
      </c>
      <c r="AA23" s="39">
        <f t="shared" si="4"/>
        <v>1227</v>
      </c>
      <c r="AB23" s="29" t="str">
        <f t="shared" si="5"/>
        <v> </v>
      </c>
    </row>
    <row r="24" spans="1:28" s="13" customFormat="1" ht="26.25" customHeight="1">
      <c r="A24" s="9" t="s">
        <v>42</v>
      </c>
      <c r="B24" s="10">
        <f t="shared" si="6"/>
        <v>3647</v>
      </c>
      <c r="C24" s="32">
        <v>268</v>
      </c>
      <c r="D24" s="32">
        <v>256</v>
      </c>
      <c r="E24" s="32">
        <v>223</v>
      </c>
      <c r="F24" s="32">
        <v>203</v>
      </c>
      <c r="G24" s="32">
        <v>163</v>
      </c>
      <c r="H24" s="32">
        <v>150</v>
      </c>
      <c r="I24" s="32">
        <v>249</v>
      </c>
      <c r="J24" s="32">
        <v>252</v>
      </c>
      <c r="K24" s="32">
        <v>266</v>
      </c>
      <c r="L24" s="32">
        <v>252</v>
      </c>
      <c r="M24" s="32">
        <v>188</v>
      </c>
      <c r="N24" s="32">
        <v>192</v>
      </c>
      <c r="O24" s="32">
        <v>214</v>
      </c>
      <c r="P24" s="32">
        <v>241</v>
      </c>
      <c r="Q24" s="32">
        <v>201</v>
      </c>
      <c r="R24" s="32">
        <v>170</v>
      </c>
      <c r="S24" s="32">
        <v>99</v>
      </c>
      <c r="T24" s="32">
        <v>41</v>
      </c>
      <c r="U24" s="32">
        <v>12</v>
      </c>
      <c r="V24" s="32">
        <v>5</v>
      </c>
      <c r="W24" s="12">
        <v>2</v>
      </c>
      <c r="X24" s="11">
        <f t="shared" si="1"/>
        <v>747</v>
      </c>
      <c r="Y24" s="11">
        <f t="shared" si="2"/>
        <v>2129</v>
      </c>
      <c r="Z24" s="11">
        <f t="shared" si="3"/>
        <v>771</v>
      </c>
      <c r="AA24" s="39">
        <f t="shared" si="4"/>
        <v>3647</v>
      </c>
      <c r="AB24" s="29" t="str">
        <f t="shared" si="5"/>
        <v> </v>
      </c>
    </row>
    <row r="25" spans="1:28" ht="26.25" customHeight="1">
      <c r="A25" s="9" t="s">
        <v>43</v>
      </c>
      <c r="B25" s="10">
        <f t="shared" si="6"/>
        <v>2986</v>
      </c>
      <c r="C25" s="32">
        <v>207</v>
      </c>
      <c r="D25" s="32">
        <v>236</v>
      </c>
      <c r="E25" s="32">
        <v>216</v>
      </c>
      <c r="F25" s="32">
        <v>179</v>
      </c>
      <c r="G25" s="32">
        <v>155</v>
      </c>
      <c r="H25" s="32">
        <v>151</v>
      </c>
      <c r="I25" s="32">
        <v>197</v>
      </c>
      <c r="J25" s="32">
        <v>189</v>
      </c>
      <c r="K25" s="32">
        <v>206</v>
      </c>
      <c r="L25" s="32">
        <v>208</v>
      </c>
      <c r="M25" s="32">
        <v>126</v>
      </c>
      <c r="N25" s="32">
        <v>168</v>
      </c>
      <c r="O25" s="32">
        <v>194</v>
      </c>
      <c r="P25" s="32">
        <v>199</v>
      </c>
      <c r="Q25" s="32">
        <v>131</v>
      </c>
      <c r="R25" s="32">
        <v>124</v>
      </c>
      <c r="S25" s="32">
        <v>64</v>
      </c>
      <c r="T25" s="32">
        <v>22</v>
      </c>
      <c r="U25" s="32">
        <v>9</v>
      </c>
      <c r="V25" s="12">
        <v>5</v>
      </c>
      <c r="W25" s="12">
        <v>0</v>
      </c>
      <c r="X25" s="11">
        <f t="shared" si="1"/>
        <v>659</v>
      </c>
      <c r="Y25" s="11">
        <f t="shared" si="2"/>
        <v>1773</v>
      </c>
      <c r="Z25" s="11">
        <f t="shared" si="3"/>
        <v>554</v>
      </c>
      <c r="AA25" s="39">
        <f t="shared" si="4"/>
        <v>2986</v>
      </c>
      <c r="AB25" s="29" t="str">
        <f t="shared" si="5"/>
        <v> </v>
      </c>
    </row>
    <row r="26" spans="1:28" ht="26.25" customHeight="1">
      <c r="A26" s="9" t="s">
        <v>44</v>
      </c>
      <c r="B26" s="10">
        <f t="shared" si="6"/>
        <v>4605</v>
      </c>
      <c r="C26" s="32">
        <v>333</v>
      </c>
      <c r="D26" s="32">
        <v>314</v>
      </c>
      <c r="E26" s="32">
        <v>311</v>
      </c>
      <c r="F26" s="32">
        <v>274</v>
      </c>
      <c r="G26" s="32">
        <v>225</v>
      </c>
      <c r="H26" s="32">
        <v>257</v>
      </c>
      <c r="I26" s="32">
        <v>300</v>
      </c>
      <c r="J26" s="32">
        <v>351</v>
      </c>
      <c r="K26" s="32">
        <v>368</v>
      </c>
      <c r="L26" s="32">
        <v>295</v>
      </c>
      <c r="M26" s="32">
        <v>260</v>
      </c>
      <c r="N26" s="32">
        <v>231</v>
      </c>
      <c r="O26" s="32">
        <v>266</v>
      </c>
      <c r="P26" s="32">
        <v>279</v>
      </c>
      <c r="Q26" s="32">
        <v>168</v>
      </c>
      <c r="R26" s="32">
        <v>168</v>
      </c>
      <c r="S26" s="32">
        <v>100</v>
      </c>
      <c r="T26" s="32">
        <v>77</v>
      </c>
      <c r="U26" s="32">
        <v>18</v>
      </c>
      <c r="V26" s="32">
        <v>7</v>
      </c>
      <c r="W26" s="12">
        <v>3</v>
      </c>
      <c r="X26" s="11">
        <f t="shared" si="1"/>
        <v>958</v>
      </c>
      <c r="Y26" s="11">
        <f t="shared" si="2"/>
        <v>2827</v>
      </c>
      <c r="Z26" s="11">
        <f t="shared" si="3"/>
        <v>820</v>
      </c>
      <c r="AA26" s="39">
        <f t="shared" si="4"/>
        <v>4605</v>
      </c>
      <c r="AB26" s="29" t="str">
        <f t="shared" si="5"/>
        <v> </v>
      </c>
    </row>
    <row r="27" spans="1:28" ht="26.25" customHeight="1">
      <c r="A27" s="9" t="s">
        <v>45</v>
      </c>
      <c r="B27" s="10">
        <f t="shared" si="6"/>
        <v>1219</v>
      </c>
      <c r="C27" s="32">
        <v>43</v>
      </c>
      <c r="D27" s="32">
        <v>57</v>
      </c>
      <c r="E27" s="32">
        <v>83</v>
      </c>
      <c r="F27" s="32">
        <v>72</v>
      </c>
      <c r="G27" s="32">
        <v>68</v>
      </c>
      <c r="H27" s="32">
        <v>49</v>
      </c>
      <c r="I27" s="32">
        <v>46</v>
      </c>
      <c r="J27" s="32">
        <v>59</v>
      </c>
      <c r="K27" s="32">
        <v>92</v>
      </c>
      <c r="L27" s="32">
        <v>76</v>
      </c>
      <c r="M27" s="32">
        <v>85</v>
      </c>
      <c r="N27" s="32">
        <v>85</v>
      </c>
      <c r="O27" s="32">
        <v>91</v>
      </c>
      <c r="P27" s="32">
        <v>106</v>
      </c>
      <c r="Q27" s="32">
        <v>72</v>
      </c>
      <c r="R27" s="32">
        <v>55</v>
      </c>
      <c r="S27" s="32">
        <v>41</v>
      </c>
      <c r="T27" s="32">
        <v>18</v>
      </c>
      <c r="U27" s="32">
        <v>18</v>
      </c>
      <c r="V27" s="12">
        <v>1</v>
      </c>
      <c r="W27" s="12">
        <v>2</v>
      </c>
      <c r="X27" s="11">
        <f t="shared" si="1"/>
        <v>183</v>
      </c>
      <c r="Y27" s="11">
        <f t="shared" si="2"/>
        <v>723</v>
      </c>
      <c r="Z27" s="11">
        <f t="shared" si="3"/>
        <v>313</v>
      </c>
      <c r="AA27" s="39">
        <f t="shared" si="4"/>
        <v>1219</v>
      </c>
      <c r="AB27" s="29" t="str">
        <f t="shared" si="5"/>
        <v> </v>
      </c>
    </row>
    <row r="28" spans="1:28" ht="26.25" customHeight="1">
      <c r="A28" s="9" t="s">
        <v>46</v>
      </c>
      <c r="B28" s="10">
        <f>SUM(C28:W28)</f>
        <v>1167</v>
      </c>
      <c r="C28" s="32">
        <v>66</v>
      </c>
      <c r="D28" s="32">
        <v>60</v>
      </c>
      <c r="E28" s="32">
        <v>57</v>
      </c>
      <c r="F28" s="32">
        <v>50</v>
      </c>
      <c r="G28" s="32">
        <v>44</v>
      </c>
      <c r="H28" s="32">
        <v>54</v>
      </c>
      <c r="I28" s="32">
        <v>68</v>
      </c>
      <c r="J28" s="32">
        <v>78</v>
      </c>
      <c r="K28" s="32">
        <v>74</v>
      </c>
      <c r="L28" s="32">
        <v>69</v>
      </c>
      <c r="M28" s="32">
        <v>52</v>
      </c>
      <c r="N28" s="32">
        <v>64</v>
      </c>
      <c r="O28" s="32">
        <v>81</v>
      </c>
      <c r="P28" s="32">
        <v>103</v>
      </c>
      <c r="Q28" s="32">
        <v>64</v>
      </c>
      <c r="R28" s="32">
        <v>50</v>
      </c>
      <c r="S28" s="32">
        <v>36</v>
      </c>
      <c r="T28" s="32">
        <v>40</v>
      </c>
      <c r="U28" s="32">
        <v>33</v>
      </c>
      <c r="V28" s="12">
        <v>18</v>
      </c>
      <c r="W28" s="12">
        <v>6</v>
      </c>
      <c r="X28" s="11">
        <f t="shared" si="1"/>
        <v>183</v>
      </c>
      <c r="Y28" s="11">
        <f t="shared" si="2"/>
        <v>634</v>
      </c>
      <c r="Z28" s="11">
        <f t="shared" si="3"/>
        <v>350</v>
      </c>
      <c r="AA28" s="39">
        <f t="shared" si="4"/>
        <v>1167</v>
      </c>
      <c r="AB28" s="29" t="str">
        <f t="shared" si="5"/>
        <v> </v>
      </c>
    </row>
    <row r="29" spans="1:28" ht="26.25" customHeight="1">
      <c r="A29" s="9" t="s">
        <v>47</v>
      </c>
      <c r="B29" s="10">
        <f t="shared" si="6"/>
        <v>1178</v>
      </c>
      <c r="C29" s="32">
        <v>53</v>
      </c>
      <c r="D29" s="32">
        <v>87</v>
      </c>
      <c r="E29" s="32">
        <v>66</v>
      </c>
      <c r="F29" s="32">
        <v>50</v>
      </c>
      <c r="G29" s="32">
        <v>62</v>
      </c>
      <c r="H29" s="32">
        <v>54</v>
      </c>
      <c r="I29" s="32">
        <v>82</v>
      </c>
      <c r="J29" s="32">
        <v>77</v>
      </c>
      <c r="K29" s="32">
        <v>84</v>
      </c>
      <c r="L29" s="32">
        <v>82</v>
      </c>
      <c r="M29" s="32">
        <v>66</v>
      </c>
      <c r="N29" s="32">
        <v>73</v>
      </c>
      <c r="O29" s="32">
        <v>82</v>
      </c>
      <c r="P29" s="32">
        <v>94</v>
      </c>
      <c r="Q29" s="32">
        <v>65</v>
      </c>
      <c r="R29" s="32">
        <v>32</v>
      </c>
      <c r="S29" s="32">
        <v>36</v>
      </c>
      <c r="T29" s="32">
        <v>19</v>
      </c>
      <c r="U29" s="32">
        <v>5</v>
      </c>
      <c r="V29" s="12">
        <v>8</v>
      </c>
      <c r="W29" s="12">
        <v>1</v>
      </c>
      <c r="X29" s="11">
        <f t="shared" si="1"/>
        <v>206</v>
      </c>
      <c r="Y29" s="11">
        <f t="shared" si="2"/>
        <v>712</v>
      </c>
      <c r="Z29" s="11">
        <f t="shared" si="3"/>
        <v>260</v>
      </c>
      <c r="AA29" s="39">
        <f t="shared" si="4"/>
        <v>1178</v>
      </c>
      <c r="AB29" s="29" t="str">
        <f t="shared" si="5"/>
        <v> </v>
      </c>
    </row>
    <row r="30" spans="1:28" ht="26.25" customHeight="1">
      <c r="A30" s="9" t="s">
        <v>59</v>
      </c>
      <c r="B30" s="10">
        <f>SUM(C30:W30)</f>
        <v>3155</v>
      </c>
      <c r="C30" s="32">
        <v>173</v>
      </c>
      <c r="D30" s="32">
        <v>163</v>
      </c>
      <c r="E30" s="32">
        <v>173</v>
      </c>
      <c r="F30" s="32">
        <v>172</v>
      </c>
      <c r="G30" s="32">
        <v>150</v>
      </c>
      <c r="H30" s="32">
        <v>164</v>
      </c>
      <c r="I30" s="32">
        <v>197</v>
      </c>
      <c r="J30" s="32">
        <v>197</v>
      </c>
      <c r="K30" s="32">
        <v>188</v>
      </c>
      <c r="L30" s="32">
        <v>238</v>
      </c>
      <c r="M30" s="32">
        <v>195</v>
      </c>
      <c r="N30" s="32">
        <v>209</v>
      </c>
      <c r="O30" s="32">
        <v>249</v>
      </c>
      <c r="P30" s="32">
        <v>231</v>
      </c>
      <c r="Q30" s="32">
        <v>169</v>
      </c>
      <c r="R30" s="32">
        <v>107</v>
      </c>
      <c r="S30" s="32">
        <v>88</v>
      </c>
      <c r="T30" s="32">
        <v>54</v>
      </c>
      <c r="U30" s="32">
        <v>28</v>
      </c>
      <c r="V30" s="12">
        <v>7</v>
      </c>
      <c r="W30" s="12">
        <v>3</v>
      </c>
      <c r="X30" s="11">
        <f t="shared" si="1"/>
        <v>509</v>
      </c>
      <c r="Y30" s="11">
        <f t="shared" si="2"/>
        <v>1959</v>
      </c>
      <c r="Z30" s="11">
        <f t="shared" si="3"/>
        <v>687</v>
      </c>
      <c r="AA30" s="39">
        <f t="shared" si="4"/>
        <v>3155</v>
      </c>
      <c r="AB30" s="29" t="str">
        <f t="shared" si="5"/>
        <v> </v>
      </c>
    </row>
    <row r="31" spans="1:28" ht="26.25" customHeight="1">
      <c r="A31" s="9" t="s">
        <v>49</v>
      </c>
      <c r="B31" s="10">
        <f t="shared" si="6"/>
        <v>4622</v>
      </c>
      <c r="C31" s="32">
        <v>283</v>
      </c>
      <c r="D31" s="12">
        <v>230</v>
      </c>
      <c r="E31" s="32">
        <v>227</v>
      </c>
      <c r="F31" s="32">
        <v>301</v>
      </c>
      <c r="G31" s="32">
        <v>277</v>
      </c>
      <c r="H31" s="32">
        <v>276</v>
      </c>
      <c r="I31" s="32">
        <v>322</v>
      </c>
      <c r="J31" s="32">
        <v>298</v>
      </c>
      <c r="K31" s="32">
        <v>366</v>
      </c>
      <c r="L31" s="32">
        <v>330</v>
      </c>
      <c r="M31" s="32">
        <v>330</v>
      </c>
      <c r="N31" s="32">
        <v>292</v>
      </c>
      <c r="O31" s="32">
        <v>271</v>
      </c>
      <c r="P31" s="32">
        <v>268</v>
      </c>
      <c r="Q31" s="32">
        <v>154</v>
      </c>
      <c r="R31" s="32">
        <v>154</v>
      </c>
      <c r="S31" s="32">
        <v>135</v>
      </c>
      <c r="T31" s="32">
        <v>71</v>
      </c>
      <c r="U31" s="32">
        <v>26</v>
      </c>
      <c r="V31" s="32">
        <v>9</v>
      </c>
      <c r="W31" s="12">
        <v>2</v>
      </c>
      <c r="X31" s="11">
        <f t="shared" si="1"/>
        <v>740</v>
      </c>
      <c r="Y31" s="11">
        <f t="shared" si="2"/>
        <v>3063</v>
      </c>
      <c r="Z31" s="11">
        <f t="shared" si="3"/>
        <v>819</v>
      </c>
      <c r="AA31" s="39">
        <f t="shared" si="4"/>
        <v>4622</v>
      </c>
      <c r="AB31" s="29" t="str">
        <f t="shared" si="5"/>
        <v> </v>
      </c>
    </row>
    <row r="32" spans="1:28" ht="26.25" customHeight="1">
      <c r="A32" s="9" t="s">
        <v>50</v>
      </c>
      <c r="B32" s="10">
        <f t="shared" si="6"/>
        <v>3470</v>
      </c>
      <c r="C32" s="32">
        <v>173</v>
      </c>
      <c r="D32" s="32">
        <v>192</v>
      </c>
      <c r="E32" s="32">
        <v>186</v>
      </c>
      <c r="F32" s="32">
        <v>205</v>
      </c>
      <c r="G32" s="32">
        <v>151</v>
      </c>
      <c r="H32" s="32">
        <v>219</v>
      </c>
      <c r="I32" s="32">
        <v>197</v>
      </c>
      <c r="J32" s="32">
        <v>264</v>
      </c>
      <c r="K32" s="32">
        <v>284</v>
      </c>
      <c r="L32" s="32">
        <v>218</v>
      </c>
      <c r="M32" s="32">
        <v>195</v>
      </c>
      <c r="N32" s="32">
        <v>169</v>
      </c>
      <c r="O32" s="32">
        <v>259</v>
      </c>
      <c r="P32" s="32">
        <v>260</v>
      </c>
      <c r="Q32" s="32">
        <v>170</v>
      </c>
      <c r="R32" s="32">
        <v>148</v>
      </c>
      <c r="S32" s="32">
        <v>95</v>
      </c>
      <c r="T32" s="32">
        <v>60</v>
      </c>
      <c r="U32" s="32">
        <v>18</v>
      </c>
      <c r="V32" s="12">
        <v>6</v>
      </c>
      <c r="W32" s="12">
        <v>1</v>
      </c>
      <c r="X32" s="11">
        <f t="shared" si="1"/>
        <v>551</v>
      </c>
      <c r="Y32" s="11">
        <f t="shared" si="2"/>
        <v>2161</v>
      </c>
      <c r="Z32" s="11">
        <f t="shared" si="3"/>
        <v>758</v>
      </c>
      <c r="AA32" s="39">
        <f t="shared" si="4"/>
        <v>3470</v>
      </c>
      <c r="AB32" s="29" t="str">
        <f t="shared" si="5"/>
        <v> </v>
      </c>
    </row>
    <row r="33" spans="1:28" ht="26.25" customHeight="1">
      <c r="A33" s="6" t="s">
        <v>51</v>
      </c>
      <c r="B33" s="14">
        <f>SUM(C33:W33)</f>
        <v>5128</v>
      </c>
      <c r="C33" s="32">
        <v>463</v>
      </c>
      <c r="D33" s="32">
        <v>617</v>
      </c>
      <c r="E33" s="32">
        <v>501</v>
      </c>
      <c r="F33" s="32">
        <v>291</v>
      </c>
      <c r="G33" s="32">
        <v>173</v>
      </c>
      <c r="H33" s="32">
        <v>159</v>
      </c>
      <c r="I33" s="32">
        <v>341</v>
      </c>
      <c r="J33" s="32">
        <v>559</v>
      </c>
      <c r="K33" s="32">
        <v>637</v>
      </c>
      <c r="L33" s="32">
        <v>420</v>
      </c>
      <c r="M33" s="32">
        <v>286</v>
      </c>
      <c r="N33" s="32">
        <v>193</v>
      </c>
      <c r="O33" s="32">
        <v>169</v>
      </c>
      <c r="P33" s="32">
        <v>139</v>
      </c>
      <c r="Q33" s="32">
        <v>62</v>
      </c>
      <c r="R33" s="32">
        <v>55</v>
      </c>
      <c r="S33" s="32">
        <v>45</v>
      </c>
      <c r="T33" s="32">
        <v>14</v>
      </c>
      <c r="U33" s="32">
        <v>3</v>
      </c>
      <c r="V33" s="32">
        <v>1</v>
      </c>
      <c r="W33" s="12">
        <v>0</v>
      </c>
      <c r="X33" s="11">
        <f t="shared" si="1"/>
        <v>1581</v>
      </c>
      <c r="Y33" s="11">
        <f>SUM(F33:O33)</f>
        <v>3228</v>
      </c>
      <c r="Z33" s="11">
        <f t="shared" si="3"/>
        <v>319</v>
      </c>
      <c r="AA33" s="39">
        <f t="shared" si="4"/>
        <v>5128</v>
      </c>
      <c r="AB33" s="29" t="str">
        <f t="shared" si="5"/>
        <v> </v>
      </c>
    </row>
    <row r="34" spans="1:28" s="21" customFormat="1" ht="26.25" customHeight="1">
      <c r="A34" s="20" t="s">
        <v>56</v>
      </c>
      <c r="B34" s="35">
        <f>SUM(B5:B33)</f>
        <v>64094</v>
      </c>
      <c r="C34" s="35">
        <f>SUM(C5:C33)</f>
        <v>4369</v>
      </c>
      <c r="D34" s="35">
        <f>SUM(D5:D33)</f>
        <v>4475</v>
      </c>
      <c r="E34" s="35">
        <f aca="true" t="shared" si="7" ref="E34:V34">SUM(E5:E33)</f>
        <v>4000</v>
      </c>
      <c r="F34" s="35">
        <f>SUM(F5:F33)</f>
        <v>3698</v>
      </c>
      <c r="G34" s="35">
        <f t="shared" si="7"/>
        <v>3116</v>
      </c>
      <c r="H34" s="35">
        <f t="shared" si="7"/>
        <v>3452</v>
      </c>
      <c r="I34" s="35">
        <f t="shared" si="7"/>
        <v>4384</v>
      </c>
      <c r="J34" s="35">
        <f t="shared" si="7"/>
        <v>4740</v>
      </c>
      <c r="K34" s="35">
        <f t="shared" si="7"/>
        <v>5109</v>
      </c>
      <c r="L34" s="35">
        <f t="shared" si="7"/>
        <v>4580</v>
      </c>
      <c r="M34" s="35">
        <f t="shared" si="7"/>
        <v>3731</v>
      </c>
      <c r="N34" s="35">
        <f t="shared" si="7"/>
        <v>3431</v>
      </c>
      <c r="O34" s="35">
        <f t="shared" si="7"/>
        <v>3641</v>
      </c>
      <c r="P34" s="35">
        <f t="shared" si="7"/>
        <v>3825</v>
      </c>
      <c r="Q34" s="35">
        <f t="shared" si="7"/>
        <v>2400</v>
      </c>
      <c r="R34" s="35">
        <f t="shared" si="7"/>
        <v>2164</v>
      </c>
      <c r="S34" s="35">
        <f>SUM(S5:S33)</f>
        <v>1554</v>
      </c>
      <c r="T34" s="35">
        <f t="shared" si="7"/>
        <v>905</v>
      </c>
      <c r="U34" s="35">
        <f t="shared" si="7"/>
        <v>338</v>
      </c>
      <c r="V34" s="35">
        <f t="shared" si="7"/>
        <v>139</v>
      </c>
      <c r="W34" s="35">
        <f>SUM(W5:W33)</f>
        <v>43</v>
      </c>
      <c r="X34" s="36">
        <f>SUM(C34:E34)</f>
        <v>12844</v>
      </c>
      <c r="Y34" s="36">
        <f>SUM(Y5:Y33)</f>
        <v>39882</v>
      </c>
      <c r="Z34" s="36">
        <f>SUM(Z5:Z33)</f>
        <v>11368</v>
      </c>
      <c r="AA34" s="39">
        <f t="shared" si="4"/>
        <v>64094</v>
      </c>
      <c r="AB34" s="29" t="str">
        <f t="shared" si="5"/>
        <v> </v>
      </c>
    </row>
    <row r="35" spans="1:26" ht="17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4"/>
      <c r="Y35" s="4"/>
      <c r="Z35" s="37" t="s">
        <v>65</v>
      </c>
    </row>
    <row r="36" spans="1:26" ht="13.5">
      <c r="A36" s="15"/>
      <c r="N36" s="4"/>
      <c r="O36" s="4"/>
      <c r="Z36" s="18" t="s">
        <v>25</v>
      </c>
    </row>
    <row r="37" ht="30" customHeight="1">
      <c r="A37" s="1" t="s">
        <v>0</v>
      </c>
    </row>
    <row r="38" spans="1:26" ht="18.75" customHeight="1">
      <c r="A38" s="3" t="s">
        <v>54</v>
      </c>
      <c r="P38" s="4"/>
      <c r="Q38" s="4"/>
      <c r="R38" s="4"/>
      <c r="S38" s="4"/>
      <c r="T38" s="4"/>
      <c r="X38" s="4"/>
      <c r="Y38" s="18" t="str">
        <f>Y2</f>
        <v>（平成30年7月31日現在）</v>
      </c>
      <c r="Z38" s="2" t="s">
        <v>26</v>
      </c>
    </row>
    <row r="39" spans="1:26" ht="18.75" customHeight="1">
      <c r="A39" s="46" t="s">
        <v>53</v>
      </c>
      <c r="B39" s="44" t="s">
        <v>28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4"/>
      <c r="Q39" s="24"/>
      <c r="R39" s="24"/>
      <c r="S39" s="24"/>
      <c r="T39" s="24"/>
      <c r="U39" s="24"/>
      <c r="V39" s="24"/>
      <c r="W39" s="26"/>
      <c r="X39" s="41" t="s">
        <v>2</v>
      </c>
      <c r="Y39" s="42"/>
      <c r="Z39" s="43"/>
    </row>
    <row r="40" spans="1:26" ht="29.25" customHeight="1">
      <c r="A40" s="46"/>
      <c r="B40" s="45"/>
      <c r="C40" s="27" t="s">
        <v>3</v>
      </c>
      <c r="D40" s="28" t="s">
        <v>4</v>
      </c>
      <c r="E40" s="28" t="s">
        <v>5</v>
      </c>
      <c r="F40" s="28" t="s">
        <v>6</v>
      </c>
      <c r="G40" s="28" t="s">
        <v>7</v>
      </c>
      <c r="H40" s="28" t="s">
        <v>8</v>
      </c>
      <c r="I40" s="28" t="s">
        <v>9</v>
      </c>
      <c r="J40" s="28" t="s">
        <v>10</v>
      </c>
      <c r="K40" s="28" t="s">
        <v>11</v>
      </c>
      <c r="L40" s="28" t="s">
        <v>12</v>
      </c>
      <c r="M40" s="28" t="s">
        <v>13</v>
      </c>
      <c r="N40" s="28" t="s">
        <v>14</v>
      </c>
      <c r="O40" s="28" t="s">
        <v>15</v>
      </c>
      <c r="P40" s="28" t="s">
        <v>16</v>
      </c>
      <c r="Q40" s="28" t="s">
        <v>17</v>
      </c>
      <c r="R40" s="28" t="s">
        <v>18</v>
      </c>
      <c r="S40" s="28" t="s">
        <v>19</v>
      </c>
      <c r="T40" s="28" t="s">
        <v>20</v>
      </c>
      <c r="U40" s="28" t="s">
        <v>21</v>
      </c>
      <c r="V40" s="28" t="s">
        <v>22</v>
      </c>
      <c r="W40" s="28" t="s">
        <v>23</v>
      </c>
      <c r="X40" s="7" t="s">
        <v>24</v>
      </c>
      <c r="Y40" s="8" t="s">
        <v>57</v>
      </c>
      <c r="Z40" s="7" t="s">
        <v>58</v>
      </c>
    </row>
    <row r="41" spans="1:26" ht="26.25" customHeight="1">
      <c r="A41" s="6" t="s">
        <v>52</v>
      </c>
      <c r="B41" s="19">
        <f>B5/$B$34*100</f>
        <v>10.141354885012637</v>
      </c>
      <c r="C41" s="19">
        <f aca="true" t="shared" si="8" ref="C41:Z41">C5/$B$34*100</f>
        <v>0.7114550503947328</v>
      </c>
      <c r="D41" s="19">
        <f t="shared" si="8"/>
        <v>0.7348581770524543</v>
      </c>
      <c r="E41" s="19">
        <f t="shared" si="8"/>
        <v>0.5491933722345305</v>
      </c>
      <c r="F41" s="19">
        <f t="shared" si="8"/>
        <v>0.5991200424376697</v>
      </c>
      <c r="G41" s="19">
        <f t="shared" si="8"/>
        <v>0.5335912877960496</v>
      </c>
      <c r="H41" s="19">
        <f t="shared" si="8"/>
        <v>0.6599681717477455</v>
      </c>
      <c r="I41" s="19">
        <f t="shared" si="8"/>
        <v>0.7723031797048086</v>
      </c>
      <c r="J41" s="19">
        <f t="shared" si="8"/>
        <v>0.7286173432770617</v>
      </c>
      <c r="K41" s="19">
        <f t="shared" si="8"/>
        <v>0.731737760164758</v>
      </c>
      <c r="L41" s="19">
        <f t="shared" si="8"/>
        <v>0.780104221924049</v>
      </c>
      <c r="M41" s="19">
        <f t="shared" si="8"/>
        <v>0.6568477548600493</v>
      </c>
      <c r="N41" s="19">
        <f t="shared" si="8"/>
        <v>0.5819577495553406</v>
      </c>
      <c r="O41" s="19">
        <f t="shared" si="8"/>
        <v>0.5164289949137204</v>
      </c>
      <c r="P41" s="19">
        <f t="shared" si="8"/>
        <v>0.5928792086622773</v>
      </c>
      <c r="Q41" s="19">
        <f t="shared" si="8"/>
        <v>0.34948669142197397</v>
      </c>
      <c r="R41" s="19">
        <f t="shared" si="8"/>
        <v>0.2714762692295691</v>
      </c>
      <c r="S41" s="19">
        <f t="shared" si="8"/>
        <v>0.18878522170561987</v>
      </c>
      <c r="T41" s="19">
        <f t="shared" si="8"/>
        <v>0.12949730083939215</v>
      </c>
      <c r="U41" s="19">
        <f t="shared" si="8"/>
        <v>0.03588479420850625</v>
      </c>
      <c r="V41" s="19">
        <f t="shared" si="8"/>
        <v>0.014041875994632884</v>
      </c>
      <c r="W41" s="19">
        <f t="shared" si="8"/>
        <v>0.0031204168876961965</v>
      </c>
      <c r="X41" s="19">
        <f t="shared" si="8"/>
        <v>1.9955065996817174</v>
      </c>
      <c r="Y41" s="19">
        <f t="shared" si="8"/>
        <v>6.560676506381252</v>
      </c>
      <c r="Z41" s="19">
        <f t="shared" si="8"/>
        <v>1.5851717789496678</v>
      </c>
    </row>
    <row r="42" spans="1:26" ht="26.25" customHeight="1">
      <c r="A42" s="6" t="s">
        <v>29</v>
      </c>
      <c r="B42" s="19">
        <f aca="true" t="shared" si="9" ref="B42:Z42">B6/$B$34*100</f>
        <v>1.763035541548351</v>
      </c>
      <c r="C42" s="19">
        <f t="shared" si="9"/>
        <v>0.11233500795706307</v>
      </c>
      <c r="D42" s="19">
        <f t="shared" si="9"/>
        <v>0.11077479951321498</v>
      </c>
      <c r="E42" s="19">
        <f t="shared" si="9"/>
        <v>0.07801042219240491</v>
      </c>
      <c r="F42" s="19">
        <f t="shared" si="9"/>
        <v>0.09517271507473399</v>
      </c>
      <c r="G42" s="19">
        <f t="shared" si="9"/>
        <v>0.09517271507473399</v>
      </c>
      <c r="H42" s="19">
        <f t="shared" si="9"/>
        <v>0.11701563328860737</v>
      </c>
      <c r="I42" s="19">
        <f t="shared" si="9"/>
        <v>0.1607014697163541</v>
      </c>
      <c r="J42" s="19">
        <f t="shared" si="9"/>
        <v>0.14509938527787314</v>
      </c>
      <c r="K42" s="19">
        <f t="shared" si="9"/>
        <v>0.12793709239554404</v>
      </c>
      <c r="L42" s="19">
        <f t="shared" si="9"/>
        <v>0.10609417418167068</v>
      </c>
      <c r="M42" s="19">
        <f t="shared" si="9"/>
        <v>0.08269104752394921</v>
      </c>
      <c r="N42" s="19">
        <f t="shared" si="9"/>
        <v>0.06552875464162011</v>
      </c>
      <c r="O42" s="19">
        <f t="shared" si="9"/>
        <v>0.09049208974318969</v>
      </c>
      <c r="P42" s="19">
        <f t="shared" si="9"/>
        <v>0.09985334040627829</v>
      </c>
      <c r="Q42" s="19">
        <f t="shared" si="9"/>
        <v>0.10609417418167068</v>
      </c>
      <c r="R42" s="19">
        <f t="shared" si="9"/>
        <v>0.079570630636253</v>
      </c>
      <c r="S42" s="19">
        <f t="shared" si="9"/>
        <v>0.049926670203139144</v>
      </c>
      <c r="T42" s="19">
        <f t="shared" si="9"/>
        <v>0.028083751989265767</v>
      </c>
      <c r="U42" s="19">
        <f t="shared" si="9"/>
        <v>0.0046806253315442945</v>
      </c>
      <c r="V42" s="19">
        <f t="shared" si="9"/>
        <v>0.0078010422192404906</v>
      </c>
      <c r="W42" s="19">
        <f t="shared" si="9"/>
        <v>0</v>
      </c>
      <c r="X42" s="19">
        <f t="shared" si="9"/>
        <v>0.3011202296626829</v>
      </c>
      <c r="Y42" s="19">
        <f t="shared" si="9"/>
        <v>1.0859050769182763</v>
      </c>
      <c r="Z42" s="19">
        <f t="shared" si="9"/>
        <v>0.37601023496739167</v>
      </c>
    </row>
    <row r="43" spans="1:26" ht="26.25" customHeight="1">
      <c r="A43" s="38" t="s">
        <v>60</v>
      </c>
      <c r="B43" s="19">
        <f aca="true" t="shared" si="10" ref="B43:Z43">B7/$B$34*100</f>
        <v>1.6678628264736168</v>
      </c>
      <c r="C43" s="19">
        <f t="shared" si="10"/>
        <v>0.20906793147564517</v>
      </c>
      <c r="D43" s="19">
        <f t="shared" si="10"/>
        <v>0.14197896839017693</v>
      </c>
      <c r="E43" s="19">
        <f t="shared" si="10"/>
        <v>0.143539176834025</v>
      </c>
      <c r="F43" s="19">
        <f t="shared" si="10"/>
        <v>0.10765438262551877</v>
      </c>
      <c r="G43" s="19">
        <f t="shared" si="10"/>
        <v>0.05460729553468343</v>
      </c>
      <c r="H43" s="19">
        <f t="shared" si="10"/>
        <v>0.10609417418167068</v>
      </c>
      <c r="I43" s="19">
        <f t="shared" si="10"/>
        <v>0.17474334571098699</v>
      </c>
      <c r="J43" s="19">
        <f t="shared" si="10"/>
        <v>0.14821980216556932</v>
      </c>
      <c r="K43" s="19">
        <f t="shared" si="10"/>
        <v>0.19034543014946798</v>
      </c>
      <c r="L43" s="19">
        <f t="shared" si="10"/>
        <v>0.13261771772708833</v>
      </c>
      <c r="M43" s="19">
        <f t="shared" si="10"/>
        <v>0.07489000530470871</v>
      </c>
      <c r="N43" s="19">
        <f t="shared" si="10"/>
        <v>0.048366461759291046</v>
      </c>
      <c r="O43" s="19">
        <f t="shared" si="10"/>
        <v>0.021842918213873373</v>
      </c>
      <c r="P43" s="19">
        <f t="shared" si="10"/>
        <v>0.034324585764658154</v>
      </c>
      <c r="Q43" s="19">
        <f t="shared" si="10"/>
        <v>0.031204168876961962</v>
      </c>
      <c r="R43" s="19">
        <f t="shared" si="10"/>
        <v>0.015602084438480981</v>
      </c>
      <c r="S43" s="19">
        <f t="shared" si="10"/>
        <v>0.020282709770025276</v>
      </c>
      <c r="T43" s="19">
        <f t="shared" si="10"/>
        <v>0.010921459106936687</v>
      </c>
      <c r="U43" s="19">
        <f t="shared" si="10"/>
        <v>0.0015602084438480982</v>
      </c>
      <c r="V43" s="19">
        <f t="shared" si="10"/>
        <v>0</v>
      </c>
      <c r="W43" s="19">
        <f t="shared" si="10"/>
        <v>0</v>
      </c>
      <c r="X43" s="19">
        <f t="shared" si="10"/>
        <v>0.49458607669984705</v>
      </c>
      <c r="Y43" s="19">
        <f t="shared" si="10"/>
        <v>1.0593815333728587</v>
      </c>
      <c r="Z43" s="19">
        <f t="shared" si="10"/>
        <v>0.11389521640091116</v>
      </c>
    </row>
    <row r="44" spans="1:26" ht="26.25" customHeight="1">
      <c r="A44" s="38" t="s">
        <v>61</v>
      </c>
      <c r="B44" s="19">
        <f aca="true" t="shared" si="11" ref="B44:Z44">B8/$B$34*100</f>
        <v>2.309108496895185</v>
      </c>
      <c r="C44" s="19">
        <f t="shared" si="11"/>
        <v>0.28083751989265765</v>
      </c>
      <c r="D44" s="19">
        <f t="shared" si="11"/>
        <v>0.2558741847910881</v>
      </c>
      <c r="E44" s="19">
        <f t="shared" si="11"/>
        <v>0.1778637625986832</v>
      </c>
      <c r="F44" s="19">
        <f t="shared" si="11"/>
        <v>0.12013605017630355</v>
      </c>
      <c r="G44" s="19">
        <f t="shared" si="11"/>
        <v>0.07489000530470871</v>
      </c>
      <c r="H44" s="19">
        <f t="shared" si="11"/>
        <v>0.15602084438480981</v>
      </c>
      <c r="I44" s="19">
        <f t="shared" si="11"/>
        <v>0.19190563859331605</v>
      </c>
      <c r="J44" s="19">
        <f t="shared" si="11"/>
        <v>0.23715168346491092</v>
      </c>
      <c r="K44" s="19">
        <f t="shared" si="11"/>
        <v>0.29331918744344243</v>
      </c>
      <c r="L44" s="19">
        <f t="shared" si="11"/>
        <v>0.20126688925640465</v>
      </c>
      <c r="M44" s="19">
        <f t="shared" si="11"/>
        <v>0.10453396573782259</v>
      </c>
      <c r="N44" s="19">
        <f t="shared" si="11"/>
        <v>0.039005211096202454</v>
      </c>
      <c r="O44" s="19">
        <f t="shared" si="11"/>
        <v>0.039005211096202454</v>
      </c>
      <c r="P44" s="19">
        <f t="shared" si="11"/>
        <v>0.04680625331544294</v>
      </c>
      <c r="Q44" s="19">
        <f t="shared" si="11"/>
        <v>0.037445002652354356</v>
      </c>
      <c r="R44" s="19">
        <f t="shared" si="11"/>
        <v>0.028083751989265767</v>
      </c>
      <c r="S44" s="19">
        <f t="shared" si="11"/>
        <v>0.015602084438480981</v>
      </c>
      <c r="T44" s="19">
        <f t="shared" si="11"/>
        <v>0.0078010422192404906</v>
      </c>
      <c r="U44" s="19">
        <f t="shared" si="11"/>
        <v>0</v>
      </c>
      <c r="V44" s="19">
        <f t="shared" si="11"/>
        <v>0</v>
      </c>
      <c r="W44" s="19">
        <f t="shared" si="11"/>
        <v>0.0015602084438480982</v>
      </c>
      <c r="X44" s="19">
        <f t="shared" si="11"/>
        <v>0.7145754672824289</v>
      </c>
      <c r="Y44" s="19">
        <f t="shared" si="11"/>
        <v>1.4572346865541235</v>
      </c>
      <c r="Z44" s="19">
        <f t="shared" si="11"/>
        <v>0.13729834305863262</v>
      </c>
    </row>
    <row r="45" spans="1:26" ht="26.25" customHeight="1">
      <c r="A45" s="38" t="s">
        <v>62</v>
      </c>
      <c r="B45" s="19">
        <f aca="true" t="shared" si="12" ref="B45:Z45">B9/$B$34*100</f>
        <v>1.3807844728055667</v>
      </c>
      <c r="C45" s="19">
        <f t="shared" si="12"/>
        <v>0.1716229288232908</v>
      </c>
      <c r="D45" s="19">
        <f t="shared" si="12"/>
        <v>0.14509938527787314</v>
      </c>
      <c r="E45" s="19">
        <f t="shared" si="12"/>
        <v>0.10765438262551877</v>
      </c>
      <c r="F45" s="19">
        <f t="shared" si="12"/>
        <v>0.079570630636253</v>
      </c>
      <c r="G45" s="19">
        <f t="shared" si="12"/>
        <v>0.05304708709083534</v>
      </c>
      <c r="H45" s="19">
        <f t="shared" si="12"/>
        <v>0.0858114644116454</v>
      </c>
      <c r="I45" s="19">
        <f t="shared" si="12"/>
        <v>0.10141354885012638</v>
      </c>
      <c r="J45" s="19">
        <f t="shared" si="12"/>
        <v>0.1544606359409617</v>
      </c>
      <c r="K45" s="19">
        <f t="shared" si="12"/>
        <v>0.11233500795706307</v>
      </c>
      <c r="L45" s="19">
        <f t="shared" si="12"/>
        <v>0.12325646706399976</v>
      </c>
      <c r="M45" s="19">
        <f t="shared" si="12"/>
        <v>0.06864917152931631</v>
      </c>
      <c r="N45" s="19">
        <f t="shared" si="12"/>
        <v>0.049926670203139144</v>
      </c>
      <c r="O45" s="19">
        <f t="shared" si="12"/>
        <v>0.034324585764658154</v>
      </c>
      <c r="P45" s="19">
        <f t="shared" si="12"/>
        <v>0.032764377320810056</v>
      </c>
      <c r="Q45" s="19">
        <f t="shared" si="12"/>
        <v>0.020282709770025276</v>
      </c>
      <c r="R45" s="19">
        <f t="shared" si="12"/>
        <v>0.017162292882329077</v>
      </c>
      <c r="S45" s="19">
        <f t="shared" si="12"/>
        <v>0.015602084438480981</v>
      </c>
      <c r="T45" s="19">
        <f t="shared" si="12"/>
        <v>0.0046806253315442945</v>
      </c>
      <c r="U45" s="19">
        <f t="shared" si="12"/>
        <v>0.0031204168876961965</v>
      </c>
      <c r="V45" s="19">
        <f t="shared" si="12"/>
        <v>0</v>
      </c>
      <c r="W45" s="19">
        <f t="shared" si="12"/>
        <v>0</v>
      </c>
      <c r="X45" s="19">
        <f t="shared" si="12"/>
        <v>0.4243766967266827</v>
      </c>
      <c r="Y45" s="19">
        <f t="shared" si="12"/>
        <v>0.8627952694479981</v>
      </c>
      <c r="Z45" s="19">
        <f t="shared" si="12"/>
        <v>0.09361250663088588</v>
      </c>
    </row>
    <row r="46" spans="1:26" ht="26.25" customHeight="1">
      <c r="A46" s="38" t="s">
        <v>63</v>
      </c>
      <c r="B46" s="19">
        <f aca="true" t="shared" si="13" ref="B46:Z46">B10/$B$34*100</f>
        <v>1.0172559053889598</v>
      </c>
      <c r="C46" s="19">
        <f t="shared" si="13"/>
        <v>0.10609417418167068</v>
      </c>
      <c r="D46" s="19">
        <f t="shared" si="13"/>
        <v>0.05928792086622773</v>
      </c>
      <c r="E46" s="19">
        <f t="shared" si="13"/>
        <v>0.07801042219240491</v>
      </c>
      <c r="F46" s="19">
        <f t="shared" si="13"/>
        <v>0.08269104752394921</v>
      </c>
      <c r="G46" s="19">
        <f t="shared" si="13"/>
        <v>0.043685836427746746</v>
      </c>
      <c r="H46" s="19">
        <f t="shared" si="13"/>
        <v>0.03588479420850625</v>
      </c>
      <c r="I46" s="19">
        <f t="shared" si="13"/>
        <v>0.09049208974318969</v>
      </c>
      <c r="J46" s="19">
        <f t="shared" si="13"/>
        <v>0.0811308390801011</v>
      </c>
      <c r="K46" s="19">
        <f t="shared" si="13"/>
        <v>0.10297375729397447</v>
      </c>
      <c r="L46" s="19">
        <f t="shared" si="13"/>
        <v>0.0842512559677973</v>
      </c>
      <c r="M46" s="19">
        <f t="shared" si="13"/>
        <v>0.05928792086622773</v>
      </c>
      <c r="N46" s="19">
        <f t="shared" si="13"/>
        <v>0.037445002652354356</v>
      </c>
      <c r="O46" s="19">
        <f t="shared" si="13"/>
        <v>0.04212562798389865</v>
      </c>
      <c r="P46" s="19">
        <f t="shared" si="13"/>
        <v>0.039005211096202454</v>
      </c>
      <c r="Q46" s="19">
        <f t="shared" si="13"/>
        <v>0.02340312665772147</v>
      </c>
      <c r="R46" s="19">
        <f t="shared" si="13"/>
        <v>0.02340312665772147</v>
      </c>
      <c r="S46" s="19">
        <f t="shared" si="13"/>
        <v>0.015602084438480981</v>
      </c>
      <c r="T46" s="19">
        <f t="shared" si="13"/>
        <v>0.006240833775392393</v>
      </c>
      <c r="U46" s="19">
        <f t="shared" si="13"/>
        <v>0.0031204168876961965</v>
      </c>
      <c r="V46" s="19">
        <f t="shared" si="13"/>
        <v>0.0031204168876961965</v>
      </c>
      <c r="W46" s="19">
        <f t="shared" si="13"/>
        <v>0</v>
      </c>
      <c r="X46" s="19">
        <f t="shared" si="13"/>
        <v>0.24339251724030334</v>
      </c>
      <c r="Y46" s="19">
        <f t="shared" si="13"/>
        <v>0.6599681717477455</v>
      </c>
      <c r="Z46" s="19">
        <f t="shared" si="13"/>
        <v>0.11389521640091116</v>
      </c>
    </row>
    <row r="47" spans="1:26" ht="26.25" customHeight="1">
      <c r="A47" s="38" t="s">
        <v>64</v>
      </c>
      <c r="B47" s="19">
        <f aca="true" t="shared" si="14" ref="B47:Z47">B11/$B$34*100</f>
        <v>0.4321777389459232</v>
      </c>
      <c r="C47" s="19">
        <f t="shared" si="14"/>
        <v>0.048366461759291046</v>
      </c>
      <c r="D47" s="19">
        <f t="shared" si="14"/>
        <v>0.043685836427746746</v>
      </c>
      <c r="E47" s="19">
        <f t="shared" si="14"/>
        <v>0.048366461759291046</v>
      </c>
      <c r="F47" s="19">
        <f t="shared" si="14"/>
        <v>0.021842918213873373</v>
      </c>
      <c r="G47" s="19">
        <f t="shared" si="14"/>
        <v>0.009361250663088589</v>
      </c>
      <c r="H47" s="19">
        <f t="shared" si="14"/>
        <v>0.02340312665772147</v>
      </c>
      <c r="I47" s="19">
        <f t="shared" si="14"/>
        <v>0.037445002652354356</v>
      </c>
      <c r="J47" s="19">
        <f t="shared" si="14"/>
        <v>0.039005211096202454</v>
      </c>
      <c r="K47" s="19">
        <f t="shared" si="14"/>
        <v>0.056167503978531534</v>
      </c>
      <c r="L47" s="19">
        <f t="shared" si="14"/>
        <v>0.049926670203139144</v>
      </c>
      <c r="M47" s="19">
        <f t="shared" si="14"/>
        <v>0.010921459106936687</v>
      </c>
      <c r="N47" s="19">
        <f t="shared" si="14"/>
        <v>0.006240833775392393</v>
      </c>
      <c r="O47" s="19">
        <f t="shared" si="14"/>
        <v>0.0078010422192404906</v>
      </c>
      <c r="P47" s="19">
        <f t="shared" si="14"/>
        <v>0.012481667550784786</v>
      </c>
      <c r="Q47" s="19">
        <f t="shared" si="14"/>
        <v>0.0078010422192404906</v>
      </c>
      <c r="R47" s="19">
        <f t="shared" si="14"/>
        <v>0.0078010422192404906</v>
      </c>
      <c r="S47" s="19">
        <f t="shared" si="14"/>
        <v>0.0015602084438480982</v>
      </c>
      <c r="T47" s="19">
        <f t="shared" si="14"/>
        <v>0</v>
      </c>
      <c r="U47" s="19">
        <f t="shared" si="14"/>
        <v>0</v>
      </c>
      <c r="V47" s="19">
        <f t="shared" si="14"/>
        <v>0</v>
      </c>
      <c r="W47" s="19">
        <f t="shared" si="14"/>
        <v>0</v>
      </c>
      <c r="X47" s="19">
        <f t="shared" si="14"/>
        <v>0.14041875994632882</v>
      </c>
      <c r="Y47" s="19">
        <f t="shared" si="14"/>
        <v>0.26211501856648045</v>
      </c>
      <c r="Z47" s="19">
        <f t="shared" si="14"/>
        <v>0.029643960433113865</v>
      </c>
    </row>
    <row r="48" spans="1:26" ht="26.25" customHeight="1">
      <c r="A48" s="6" t="s">
        <v>30</v>
      </c>
      <c r="B48" s="19">
        <f aca="true" t="shared" si="15" ref="B48:Z48">B12/$B$34*100</f>
        <v>5.251661621992698</v>
      </c>
      <c r="C48" s="19">
        <f t="shared" si="15"/>
        <v>0.2605548101226324</v>
      </c>
      <c r="D48" s="19">
        <f t="shared" si="15"/>
        <v>0.29331918744344243</v>
      </c>
      <c r="E48" s="19">
        <f t="shared" si="15"/>
        <v>0.26211501856648045</v>
      </c>
      <c r="F48" s="19">
        <f t="shared" si="15"/>
        <v>0.2511935594595438</v>
      </c>
      <c r="G48" s="19">
        <f t="shared" si="15"/>
        <v>0.2979998127749867</v>
      </c>
      <c r="H48" s="19">
        <f t="shared" si="15"/>
        <v>0.26835585234187287</v>
      </c>
      <c r="I48" s="19">
        <f t="shared" si="15"/>
        <v>0.3713296096358473</v>
      </c>
      <c r="J48" s="19">
        <f t="shared" si="15"/>
        <v>0.37601023496739167</v>
      </c>
      <c r="K48" s="19">
        <f t="shared" si="15"/>
        <v>0.38069086029893595</v>
      </c>
      <c r="L48" s="19">
        <f t="shared" si="15"/>
        <v>0.36196835897275875</v>
      </c>
      <c r="M48" s="19">
        <f t="shared" si="15"/>
        <v>0.3323243985396449</v>
      </c>
      <c r="N48" s="19">
        <f t="shared" si="15"/>
        <v>0.3058008549942272</v>
      </c>
      <c r="O48" s="19">
        <f t="shared" si="15"/>
        <v>0.35728773364121447</v>
      </c>
      <c r="P48" s="19">
        <f t="shared" si="15"/>
        <v>0.3838112771866321</v>
      </c>
      <c r="Q48" s="19">
        <f t="shared" si="15"/>
        <v>0.21842918213873372</v>
      </c>
      <c r="R48" s="19">
        <f t="shared" si="15"/>
        <v>0.23715168346491092</v>
      </c>
      <c r="S48" s="19">
        <f t="shared" si="15"/>
        <v>0.14978001060941742</v>
      </c>
      <c r="T48" s="19">
        <f t="shared" si="15"/>
        <v>0.09049208974318969</v>
      </c>
      <c r="U48" s="19">
        <f t="shared" si="15"/>
        <v>0.034324585764658154</v>
      </c>
      <c r="V48" s="19">
        <f t="shared" si="15"/>
        <v>0.017162292882329077</v>
      </c>
      <c r="W48" s="19">
        <f t="shared" si="15"/>
        <v>0.0015602084438480982</v>
      </c>
      <c r="X48" s="19">
        <f t="shared" si="15"/>
        <v>0.8159890161325554</v>
      </c>
      <c r="Y48" s="19">
        <f t="shared" si="15"/>
        <v>3.3029612756264237</v>
      </c>
      <c r="Z48" s="19">
        <f t="shared" si="15"/>
        <v>1.132711330233719</v>
      </c>
    </row>
    <row r="49" spans="1:26" ht="26.25" customHeight="1">
      <c r="A49" s="6" t="s">
        <v>31</v>
      </c>
      <c r="B49" s="19">
        <f aca="true" t="shared" si="16" ref="B49:Z49">B13/$B$34*100</f>
        <v>2.594626642119387</v>
      </c>
      <c r="C49" s="19">
        <f t="shared" si="16"/>
        <v>0.20438730614410083</v>
      </c>
      <c r="D49" s="19">
        <f t="shared" si="16"/>
        <v>0.17474334571098699</v>
      </c>
      <c r="E49" s="19">
        <f t="shared" si="16"/>
        <v>0.13105750928324023</v>
      </c>
      <c r="F49" s="19">
        <f t="shared" si="16"/>
        <v>0.11233500795706307</v>
      </c>
      <c r="G49" s="19">
        <f t="shared" si="16"/>
        <v>0.1607014697163541</v>
      </c>
      <c r="H49" s="19">
        <f t="shared" si="16"/>
        <v>0.22310980747027803</v>
      </c>
      <c r="I49" s="19">
        <f t="shared" si="16"/>
        <v>0.23715168346491092</v>
      </c>
      <c r="J49" s="19">
        <f t="shared" si="16"/>
        <v>0.20438730614410083</v>
      </c>
      <c r="K49" s="19">
        <f t="shared" si="16"/>
        <v>0.18254438793022748</v>
      </c>
      <c r="L49" s="19">
        <f t="shared" si="16"/>
        <v>0.20594751458794894</v>
      </c>
      <c r="M49" s="19">
        <f t="shared" si="16"/>
        <v>0.1716229288232908</v>
      </c>
      <c r="N49" s="19">
        <f t="shared" si="16"/>
        <v>0.1700627203794427</v>
      </c>
      <c r="O49" s="19">
        <f t="shared" si="16"/>
        <v>0.12793709239554404</v>
      </c>
      <c r="P49" s="19">
        <f t="shared" si="16"/>
        <v>0.11857584173245546</v>
      </c>
      <c r="Q49" s="19">
        <f t="shared" si="16"/>
        <v>0.04056541954005055</v>
      </c>
      <c r="R49" s="19">
        <f t="shared" si="16"/>
        <v>0.045246044871594844</v>
      </c>
      <c r="S49" s="19">
        <f t="shared" si="16"/>
        <v>0.049926670203139144</v>
      </c>
      <c r="T49" s="19">
        <f t="shared" si="16"/>
        <v>0.021842918213873373</v>
      </c>
      <c r="U49" s="19">
        <f t="shared" si="16"/>
        <v>0.009361250663088589</v>
      </c>
      <c r="V49" s="19">
        <f t="shared" si="16"/>
        <v>0.0015602084438480982</v>
      </c>
      <c r="W49" s="19">
        <f t="shared" si="16"/>
        <v>0.0015602084438480982</v>
      </c>
      <c r="X49" s="19">
        <f t="shared" si="16"/>
        <v>0.5101881611383281</v>
      </c>
      <c r="Y49" s="19">
        <f t="shared" si="16"/>
        <v>1.795799918869161</v>
      </c>
      <c r="Z49" s="19">
        <f t="shared" si="16"/>
        <v>0.28863856211189814</v>
      </c>
    </row>
    <row r="50" spans="1:26" ht="26.25" customHeight="1">
      <c r="A50" s="6" t="s">
        <v>32</v>
      </c>
      <c r="B50" s="19">
        <f aca="true" t="shared" si="17" ref="B50:Z50">B14/$B$34*100</f>
        <v>0.44465940649670793</v>
      </c>
      <c r="C50" s="19">
        <f t="shared" si="17"/>
        <v>0.012481667550784786</v>
      </c>
      <c r="D50" s="19">
        <f t="shared" si="17"/>
        <v>0.012481667550784786</v>
      </c>
      <c r="E50" s="19">
        <f t="shared" si="17"/>
        <v>0.0078010422192404906</v>
      </c>
      <c r="F50" s="19">
        <f t="shared" si="17"/>
        <v>0.024963335101569572</v>
      </c>
      <c r="G50" s="19">
        <f t="shared" si="17"/>
        <v>0.029643960433113865</v>
      </c>
      <c r="H50" s="19">
        <f t="shared" si="17"/>
        <v>0.043685836427746746</v>
      </c>
      <c r="I50" s="19">
        <f t="shared" si="17"/>
        <v>0.032764377320810056</v>
      </c>
      <c r="J50" s="19">
        <f t="shared" si="17"/>
        <v>0.024963335101569572</v>
      </c>
      <c r="K50" s="19">
        <f t="shared" si="17"/>
        <v>0.02340312665772147</v>
      </c>
      <c r="L50" s="19">
        <f t="shared" si="17"/>
        <v>0.020282709770025276</v>
      </c>
      <c r="M50" s="19">
        <f t="shared" si="17"/>
        <v>0.049926670203139144</v>
      </c>
      <c r="N50" s="19">
        <f t="shared" si="17"/>
        <v>0.029643960433113865</v>
      </c>
      <c r="O50" s="19">
        <f t="shared" si="17"/>
        <v>0.02340312665772147</v>
      </c>
      <c r="P50" s="19">
        <f t="shared" si="17"/>
        <v>0.034324585764658154</v>
      </c>
      <c r="Q50" s="19">
        <f t="shared" si="17"/>
        <v>0.024963335101569572</v>
      </c>
      <c r="R50" s="19">
        <f t="shared" si="17"/>
        <v>0.018722501326177178</v>
      </c>
      <c r="S50" s="19">
        <f t="shared" si="17"/>
        <v>0.017162292882329077</v>
      </c>
      <c r="T50" s="19">
        <f t="shared" si="17"/>
        <v>0.0078010422192404906</v>
      </c>
      <c r="U50" s="19">
        <f t="shared" si="17"/>
        <v>0.0046806253315442945</v>
      </c>
      <c r="V50" s="19">
        <f t="shared" si="17"/>
        <v>0.0015602084438480982</v>
      </c>
      <c r="W50" s="19">
        <f t="shared" si="17"/>
        <v>0</v>
      </c>
      <c r="X50" s="19">
        <f t="shared" si="17"/>
        <v>0.032764377320810056</v>
      </c>
      <c r="Y50" s="19">
        <f t="shared" si="17"/>
        <v>0.30268043810653106</v>
      </c>
      <c r="Z50" s="19">
        <f t="shared" si="17"/>
        <v>0.10921459106936686</v>
      </c>
    </row>
    <row r="51" spans="1:26" ht="26.25" customHeight="1">
      <c r="A51" s="6" t="s">
        <v>33</v>
      </c>
      <c r="B51" s="19">
        <f aca="true" t="shared" si="18" ref="B51:Z51">B15/$B$34*100</f>
        <v>0.41657565450744216</v>
      </c>
      <c r="C51" s="19">
        <f t="shared" si="18"/>
        <v>0.017162292882329077</v>
      </c>
      <c r="D51" s="19">
        <f t="shared" si="18"/>
        <v>0.02340312665772147</v>
      </c>
      <c r="E51" s="19">
        <f t="shared" si="18"/>
        <v>0.031204168876961962</v>
      </c>
      <c r="F51" s="19">
        <f t="shared" si="18"/>
        <v>0.017162292882329077</v>
      </c>
      <c r="G51" s="19">
        <f t="shared" si="18"/>
        <v>0.02340312665772147</v>
      </c>
      <c r="H51" s="19">
        <f t="shared" si="18"/>
        <v>0.012481667550784786</v>
      </c>
      <c r="I51" s="19">
        <f t="shared" si="18"/>
        <v>0.017162292882329077</v>
      </c>
      <c r="J51" s="19">
        <f t="shared" si="18"/>
        <v>0.021842918213873373</v>
      </c>
      <c r="K51" s="19">
        <f t="shared" si="18"/>
        <v>0.037445002652354356</v>
      </c>
      <c r="L51" s="19">
        <f t="shared" si="18"/>
        <v>0.04056541954005055</v>
      </c>
      <c r="M51" s="19">
        <f t="shared" si="18"/>
        <v>0.031204168876961962</v>
      </c>
      <c r="N51" s="19">
        <f t="shared" si="18"/>
        <v>0.028083751989265767</v>
      </c>
      <c r="O51" s="19">
        <f t="shared" si="18"/>
        <v>0.021842918213873373</v>
      </c>
      <c r="P51" s="19">
        <f t="shared" si="18"/>
        <v>0.029643960433113865</v>
      </c>
      <c r="Q51" s="19">
        <f t="shared" si="18"/>
        <v>0.014041875994632884</v>
      </c>
      <c r="R51" s="19">
        <f t="shared" si="18"/>
        <v>0.017162292882329077</v>
      </c>
      <c r="S51" s="19">
        <f t="shared" si="18"/>
        <v>0.015602084438480981</v>
      </c>
      <c r="T51" s="19">
        <f t="shared" si="18"/>
        <v>0.009361250663088589</v>
      </c>
      <c r="U51" s="19">
        <f t="shared" si="18"/>
        <v>0.0046806253315442945</v>
      </c>
      <c r="V51" s="19">
        <f t="shared" si="18"/>
        <v>0.0031204168876961965</v>
      </c>
      <c r="W51" s="19">
        <f t="shared" si="18"/>
        <v>0</v>
      </c>
      <c r="X51" s="19">
        <f t="shared" si="18"/>
        <v>0.0717695884170125</v>
      </c>
      <c r="Y51" s="19">
        <f t="shared" si="18"/>
        <v>0.2511935594595438</v>
      </c>
      <c r="Z51" s="19">
        <f t="shared" si="18"/>
        <v>0.09361250663088588</v>
      </c>
    </row>
    <row r="52" spans="1:26" ht="26.25" customHeight="1">
      <c r="A52" s="6" t="s">
        <v>34</v>
      </c>
      <c r="B52" s="19">
        <f aca="true" t="shared" si="19" ref="B52:Z52">B16/$B$34*100</f>
        <v>2.8910662464505257</v>
      </c>
      <c r="C52" s="19">
        <f t="shared" si="19"/>
        <v>0.13417792617093643</v>
      </c>
      <c r="D52" s="19">
        <f t="shared" si="19"/>
        <v>0.10921459106936686</v>
      </c>
      <c r="E52" s="19">
        <f t="shared" si="19"/>
        <v>0.11077479951321498</v>
      </c>
      <c r="F52" s="19">
        <f t="shared" si="19"/>
        <v>0.1607014697163541</v>
      </c>
      <c r="G52" s="19">
        <f t="shared" si="19"/>
        <v>0.14197896839017693</v>
      </c>
      <c r="H52" s="19">
        <f t="shared" si="19"/>
        <v>0.14821980216556932</v>
      </c>
      <c r="I52" s="19">
        <f t="shared" si="19"/>
        <v>0.18878522170561987</v>
      </c>
      <c r="J52" s="19">
        <f t="shared" si="19"/>
        <v>0.1622616781602022</v>
      </c>
      <c r="K52" s="19">
        <f t="shared" si="19"/>
        <v>0.19346584703716418</v>
      </c>
      <c r="L52" s="19">
        <f t="shared" si="19"/>
        <v>0.20750772303179707</v>
      </c>
      <c r="M52" s="19">
        <f t="shared" si="19"/>
        <v>0.20126688925640465</v>
      </c>
      <c r="N52" s="19">
        <f t="shared" si="19"/>
        <v>0.2355914750210628</v>
      </c>
      <c r="O52" s="19">
        <f t="shared" si="19"/>
        <v>0.20594751458794894</v>
      </c>
      <c r="P52" s="19">
        <f t="shared" si="19"/>
        <v>0.22467001591412614</v>
      </c>
      <c r="Q52" s="19">
        <f t="shared" si="19"/>
        <v>0.10297375729397447</v>
      </c>
      <c r="R52" s="19">
        <f t="shared" si="19"/>
        <v>0.12481667550784785</v>
      </c>
      <c r="S52" s="19">
        <f t="shared" si="19"/>
        <v>0.12013605017630355</v>
      </c>
      <c r="T52" s="19">
        <f t="shared" si="19"/>
        <v>0.0858114644116454</v>
      </c>
      <c r="U52" s="19">
        <f t="shared" si="19"/>
        <v>0.021842918213873373</v>
      </c>
      <c r="V52" s="19">
        <f t="shared" si="19"/>
        <v>0.009361250663088589</v>
      </c>
      <c r="W52" s="19">
        <f t="shared" si="19"/>
        <v>0.0015602084438480982</v>
      </c>
      <c r="X52" s="19">
        <f t="shared" si="19"/>
        <v>0.35416731675351826</v>
      </c>
      <c r="Y52" s="19">
        <f t="shared" si="19"/>
        <v>1.8457265890723</v>
      </c>
      <c r="Z52" s="19">
        <f t="shared" si="19"/>
        <v>0.6911723406247074</v>
      </c>
    </row>
    <row r="53" spans="1:26" ht="26.25" customHeight="1">
      <c r="A53" s="6" t="s">
        <v>35</v>
      </c>
      <c r="B53" s="19">
        <f aca="true" t="shared" si="20" ref="B53:Z53">B17/$B$34*100</f>
        <v>1.8753705495054138</v>
      </c>
      <c r="C53" s="19">
        <f t="shared" si="20"/>
        <v>0.13417792617093643</v>
      </c>
      <c r="D53" s="19">
        <f t="shared" si="20"/>
        <v>0.12793709239554404</v>
      </c>
      <c r="E53" s="19">
        <f t="shared" si="20"/>
        <v>0.09361250663088588</v>
      </c>
      <c r="F53" s="19">
        <f t="shared" si="20"/>
        <v>0.10141354885012638</v>
      </c>
      <c r="G53" s="19">
        <f t="shared" si="20"/>
        <v>0.09985334040627829</v>
      </c>
      <c r="H53" s="19">
        <f t="shared" si="20"/>
        <v>0.11389521640091116</v>
      </c>
      <c r="I53" s="19">
        <f t="shared" si="20"/>
        <v>0.13105750928324023</v>
      </c>
      <c r="J53" s="19">
        <f t="shared" si="20"/>
        <v>0.11545542484475926</v>
      </c>
      <c r="K53" s="19">
        <f t="shared" si="20"/>
        <v>0.1529004274971136</v>
      </c>
      <c r="L53" s="19">
        <f t="shared" si="20"/>
        <v>0.13885855150248072</v>
      </c>
      <c r="M53" s="19">
        <f t="shared" si="20"/>
        <v>0.10921459106936686</v>
      </c>
      <c r="N53" s="19">
        <f t="shared" si="20"/>
        <v>0.10609417418167068</v>
      </c>
      <c r="O53" s="19">
        <f t="shared" si="20"/>
        <v>0.09985334040627829</v>
      </c>
      <c r="P53" s="19">
        <f t="shared" si="20"/>
        <v>0.10141354885012638</v>
      </c>
      <c r="Q53" s="19">
        <f t="shared" si="20"/>
        <v>0.05772771242237963</v>
      </c>
      <c r="R53" s="19">
        <f t="shared" si="20"/>
        <v>0.08737167285549349</v>
      </c>
      <c r="S53" s="19">
        <f t="shared" si="20"/>
        <v>0.062408337753923925</v>
      </c>
      <c r="T53" s="19">
        <f t="shared" si="20"/>
        <v>0.024963335101569572</v>
      </c>
      <c r="U53" s="19">
        <f t="shared" si="20"/>
        <v>0.012481667550784786</v>
      </c>
      <c r="V53" s="19">
        <f t="shared" si="20"/>
        <v>0.0046806253315442945</v>
      </c>
      <c r="W53" s="19">
        <f t="shared" si="20"/>
        <v>0</v>
      </c>
      <c r="X53" s="19">
        <f t="shared" si="20"/>
        <v>0.3557275251973664</v>
      </c>
      <c r="Y53" s="19">
        <f t="shared" si="20"/>
        <v>1.1685961244422254</v>
      </c>
      <c r="Z53" s="19">
        <f t="shared" si="20"/>
        <v>0.3510468998658221</v>
      </c>
    </row>
    <row r="54" spans="1:26" ht="26.25" customHeight="1">
      <c r="A54" s="6" t="s">
        <v>36</v>
      </c>
      <c r="B54" s="19">
        <f aca="true" t="shared" si="21" ref="B54:Z54">B18/$B$34*100</f>
        <v>1.9533809716978188</v>
      </c>
      <c r="C54" s="19">
        <f t="shared" si="21"/>
        <v>0.15134021905326553</v>
      </c>
      <c r="D54" s="19">
        <f t="shared" si="21"/>
        <v>0.17318313726713888</v>
      </c>
      <c r="E54" s="19">
        <f t="shared" si="21"/>
        <v>0.11857584173245546</v>
      </c>
      <c r="F54" s="19">
        <f t="shared" si="21"/>
        <v>0.11701563328860737</v>
      </c>
      <c r="G54" s="19">
        <f t="shared" si="21"/>
        <v>0.0842512559677973</v>
      </c>
      <c r="H54" s="19">
        <f t="shared" si="21"/>
        <v>0.10453396573782259</v>
      </c>
      <c r="I54" s="19">
        <f t="shared" si="21"/>
        <v>0.15602084438480981</v>
      </c>
      <c r="J54" s="19">
        <f t="shared" si="21"/>
        <v>0.16538209504789841</v>
      </c>
      <c r="K54" s="19">
        <f t="shared" si="21"/>
        <v>0.1607014697163541</v>
      </c>
      <c r="L54" s="19">
        <f t="shared" si="21"/>
        <v>0.11545542484475926</v>
      </c>
      <c r="M54" s="19">
        <f t="shared" si="21"/>
        <v>0.062408337753923925</v>
      </c>
      <c r="N54" s="19">
        <f t="shared" si="21"/>
        <v>0.09985334040627829</v>
      </c>
      <c r="O54" s="19">
        <f t="shared" si="21"/>
        <v>0.11233500795706307</v>
      </c>
      <c r="P54" s="19">
        <f t="shared" si="21"/>
        <v>0.11233500795706307</v>
      </c>
      <c r="Q54" s="19">
        <f t="shared" si="21"/>
        <v>0.06552875464162011</v>
      </c>
      <c r="R54" s="19">
        <f t="shared" si="21"/>
        <v>0.062408337753923925</v>
      </c>
      <c r="S54" s="19">
        <f t="shared" si="21"/>
        <v>0.049926670203139144</v>
      </c>
      <c r="T54" s="19">
        <f t="shared" si="21"/>
        <v>0.028083751989265767</v>
      </c>
      <c r="U54" s="19">
        <f t="shared" si="21"/>
        <v>0.009361250663088589</v>
      </c>
      <c r="V54" s="19">
        <f t="shared" si="21"/>
        <v>0.0046806253315442945</v>
      </c>
      <c r="W54" s="19">
        <f t="shared" si="21"/>
        <v>0</v>
      </c>
      <c r="X54" s="19">
        <f t="shared" si="21"/>
        <v>0.4430991980528599</v>
      </c>
      <c r="Y54" s="19">
        <f t="shared" si="21"/>
        <v>1.177957375105314</v>
      </c>
      <c r="Z54" s="19">
        <f t="shared" si="21"/>
        <v>0.3323243985396449</v>
      </c>
    </row>
    <row r="55" spans="1:26" ht="26.25" customHeight="1">
      <c r="A55" s="6" t="s">
        <v>37</v>
      </c>
      <c r="B55" s="19">
        <f aca="true" t="shared" si="22" ref="B55:Z55">B19/$B$34*100</f>
        <v>2.3980403781945268</v>
      </c>
      <c r="C55" s="19">
        <f t="shared" si="22"/>
        <v>0.11701563328860737</v>
      </c>
      <c r="D55" s="19">
        <f t="shared" si="22"/>
        <v>0.22154959902642996</v>
      </c>
      <c r="E55" s="19">
        <f t="shared" si="22"/>
        <v>0.18722501326177177</v>
      </c>
      <c r="F55" s="19">
        <f t="shared" si="22"/>
        <v>0.16538209504789841</v>
      </c>
      <c r="G55" s="19">
        <f t="shared" si="22"/>
        <v>0.13573813461478454</v>
      </c>
      <c r="H55" s="19">
        <f t="shared" si="22"/>
        <v>0.14197896839017693</v>
      </c>
      <c r="I55" s="19">
        <f t="shared" si="22"/>
        <v>0.15134021905326553</v>
      </c>
      <c r="J55" s="19">
        <f t="shared" si="22"/>
        <v>0.18878522170561987</v>
      </c>
      <c r="K55" s="19">
        <f t="shared" si="22"/>
        <v>0.17318313726713888</v>
      </c>
      <c r="L55" s="19">
        <f t="shared" si="22"/>
        <v>0.11389521640091116</v>
      </c>
      <c r="M55" s="19">
        <f t="shared" si="22"/>
        <v>0.11545542484475926</v>
      </c>
      <c r="N55" s="19">
        <f t="shared" si="22"/>
        <v>0.12637688395169594</v>
      </c>
      <c r="O55" s="19">
        <f t="shared" si="22"/>
        <v>0.1685025119355946</v>
      </c>
      <c r="P55" s="19">
        <f t="shared" si="22"/>
        <v>0.15602084438480981</v>
      </c>
      <c r="Q55" s="19">
        <f t="shared" si="22"/>
        <v>0.09517271507473399</v>
      </c>
      <c r="R55" s="19">
        <f t="shared" si="22"/>
        <v>0.05928792086622773</v>
      </c>
      <c r="S55" s="19">
        <f t="shared" si="22"/>
        <v>0.039005211096202454</v>
      </c>
      <c r="T55" s="19">
        <f t="shared" si="22"/>
        <v>0.02652354354541767</v>
      </c>
      <c r="U55" s="19">
        <f t="shared" si="22"/>
        <v>0.009361250663088589</v>
      </c>
      <c r="V55" s="19">
        <f t="shared" si="22"/>
        <v>0.0046806253315442945</v>
      </c>
      <c r="W55" s="19">
        <f t="shared" si="22"/>
        <v>0.0015602084438480982</v>
      </c>
      <c r="X55" s="19">
        <f t="shared" si="22"/>
        <v>0.5257902455768091</v>
      </c>
      <c r="Y55" s="19">
        <f t="shared" si="22"/>
        <v>1.4806378132118452</v>
      </c>
      <c r="Z55" s="19">
        <f t="shared" si="22"/>
        <v>0.3916123194058726</v>
      </c>
    </row>
    <row r="56" spans="1:26" ht="26.25" customHeight="1">
      <c r="A56" s="6" t="s">
        <v>38</v>
      </c>
      <c r="B56" s="19">
        <f aca="true" t="shared" si="23" ref="B56:G56">B20/$B$34*100</f>
        <v>7.526445533123225</v>
      </c>
      <c r="C56" s="19">
        <f t="shared" si="23"/>
        <v>0.5257902455768091</v>
      </c>
      <c r="D56" s="19">
        <f t="shared" si="23"/>
        <v>0.5133085780260243</v>
      </c>
      <c r="E56" s="19">
        <f t="shared" si="23"/>
        <v>0.5148687864698724</v>
      </c>
      <c r="F56" s="19">
        <f t="shared" si="23"/>
        <v>0.477423783817518</v>
      </c>
      <c r="G56" s="19">
        <f t="shared" si="23"/>
        <v>0.3058008549942272</v>
      </c>
      <c r="H56" s="19">
        <f aca="true" t="shared" si="24" ref="H56:Z70">H20/$B$34*100</f>
        <v>0.38693169407432837</v>
      </c>
      <c r="I56" s="19">
        <f t="shared" si="24"/>
        <v>0.4883452429244547</v>
      </c>
      <c r="J56" s="19">
        <f t="shared" si="24"/>
        <v>0.5351514962398977</v>
      </c>
      <c r="K56" s="19">
        <f t="shared" si="24"/>
        <v>0.6178425437638468</v>
      </c>
      <c r="L56" s="19">
        <f t="shared" si="24"/>
        <v>0.5335912877960496</v>
      </c>
      <c r="M56" s="19">
        <f t="shared" si="24"/>
        <v>0.4306175305020751</v>
      </c>
      <c r="N56" s="19">
        <f t="shared" si="24"/>
        <v>0.33544481542734106</v>
      </c>
      <c r="O56" s="19">
        <f t="shared" si="24"/>
        <v>0.40877461228820167</v>
      </c>
      <c r="P56" s="19">
        <f t="shared" si="24"/>
        <v>0.4992667020313914</v>
      </c>
      <c r="Q56" s="19">
        <f t="shared" si="24"/>
        <v>0.26835585234187287</v>
      </c>
      <c r="R56" s="19">
        <f t="shared" si="24"/>
        <v>0.33544481542734106</v>
      </c>
      <c r="S56" s="19">
        <f t="shared" si="24"/>
        <v>0.19658626392486037</v>
      </c>
      <c r="T56" s="19">
        <f t="shared" si="24"/>
        <v>0.09673292351858209</v>
      </c>
      <c r="U56" s="19">
        <f t="shared" si="24"/>
        <v>0.03588479420850625</v>
      </c>
      <c r="V56" s="19">
        <f t="shared" si="24"/>
        <v>0.009361250663088589</v>
      </c>
      <c r="W56" s="19">
        <f t="shared" si="24"/>
        <v>0.010921459106936687</v>
      </c>
      <c r="X56" s="19">
        <f t="shared" si="24"/>
        <v>1.5539676100727058</v>
      </c>
      <c r="Y56" s="19">
        <f t="shared" si="24"/>
        <v>4.51992386182794</v>
      </c>
      <c r="Z56" s="19">
        <f t="shared" si="24"/>
        <v>1.4525540612225794</v>
      </c>
    </row>
    <row r="57" spans="1:26" ht="26.25" customHeight="1">
      <c r="A57" s="6" t="s">
        <v>39</v>
      </c>
      <c r="B57" s="19">
        <f aca="true" t="shared" si="25" ref="B57:Q70">B21/$B$34*100</f>
        <v>1.1451929977845041</v>
      </c>
      <c r="C57" s="19">
        <f t="shared" si="25"/>
        <v>0.04680625331544294</v>
      </c>
      <c r="D57" s="19">
        <f t="shared" si="25"/>
        <v>0.049926670203139144</v>
      </c>
      <c r="E57" s="19">
        <f t="shared" si="25"/>
        <v>0.05928792086622773</v>
      </c>
      <c r="F57" s="19">
        <f t="shared" si="25"/>
        <v>0.05772771242237963</v>
      </c>
      <c r="G57" s="19">
        <f t="shared" si="25"/>
        <v>0.051486878646987234</v>
      </c>
      <c r="H57" s="19">
        <f t="shared" si="25"/>
        <v>0.034324585764658154</v>
      </c>
      <c r="I57" s="19">
        <f t="shared" si="25"/>
        <v>0.056167503978531534</v>
      </c>
      <c r="J57" s="19">
        <f t="shared" si="25"/>
        <v>0.039005211096202454</v>
      </c>
      <c r="K57" s="19">
        <f t="shared" si="25"/>
        <v>0.05304708709083534</v>
      </c>
      <c r="L57" s="19">
        <f t="shared" si="25"/>
        <v>0.056167503978531534</v>
      </c>
      <c r="M57" s="19">
        <f t="shared" si="25"/>
        <v>0.06396854619777202</v>
      </c>
      <c r="N57" s="19">
        <f t="shared" si="25"/>
        <v>0.0811308390801011</v>
      </c>
      <c r="O57" s="19">
        <f t="shared" si="25"/>
        <v>0.08737167285549349</v>
      </c>
      <c r="P57" s="19">
        <f t="shared" si="25"/>
        <v>0.07332979686086061</v>
      </c>
      <c r="Q57" s="19">
        <f t="shared" si="25"/>
        <v>0.056167503978531534</v>
      </c>
      <c r="R57" s="19">
        <f t="shared" si="24"/>
        <v>0.06396854619777202</v>
      </c>
      <c r="S57" s="19">
        <f t="shared" si="24"/>
        <v>0.08737167285549349</v>
      </c>
      <c r="T57" s="19">
        <f t="shared" si="24"/>
        <v>0.05772771242237963</v>
      </c>
      <c r="U57" s="19">
        <f t="shared" si="24"/>
        <v>0.037445002652354356</v>
      </c>
      <c r="V57" s="19">
        <f t="shared" si="24"/>
        <v>0.018722501326177178</v>
      </c>
      <c r="W57" s="19">
        <f t="shared" si="24"/>
        <v>0.014041875994632884</v>
      </c>
      <c r="X57" s="19">
        <f t="shared" si="24"/>
        <v>0.15602084438480981</v>
      </c>
      <c r="Y57" s="19">
        <f t="shared" si="24"/>
        <v>0.5803975411114926</v>
      </c>
      <c r="Z57" s="19">
        <f t="shared" si="24"/>
        <v>0.40877461228820167</v>
      </c>
    </row>
    <row r="58" spans="1:26" ht="26.25" customHeight="1">
      <c r="A58" s="6" t="s">
        <v>40</v>
      </c>
      <c r="B58" s="19">
        <f t="shared" si="25"/>
        <v>4.234405716603738</v>
      </c>
      <c r="C58" s="19">
        <f t="shared" si="25"/>
        <v>0.2589946016787843</v>
      </c>
      <c r="D58" s="19">
        <f t="shared" si="25"/>
        <v>0.25431397634723996</v>
      </c>
      <c r="E58" s="19">
        <f t="shared" si="25"/>
        <v>0.269916060785721</v>
      </c>
      <c r="F58" s="19">
        <f t="shared" si="25"/>
        <v>0.24339251724030334</v>
      </c>
      <c r="G58" s="19">
        <f t="shared" si="25"/>
        <v>0.24183230879645518</v>
      </c>
      <c r="H58" s="19">
        <f t="shared" si="25"/>
        <v>0.22154959902642996</v>
      </c>
      <c r="I58" s="19">
        <f t="shared" si="25"/>
        <v>0.26523543545417666</v>
      </c>
      <c r="J58" s="19">
        <f t="shared" si="25"/>
        <v>0.29643960433113864</v>
      </c>
      <c r="K58" s="19">
        <f t="shared" si="25"/>
        <v>0.28083751989265765</v>
      </c>
      <c r="L58" s="19">
        <f t="shared" si="25"/>
        <v>0.31516210565731584</v>
      </c>
      <c r="M58" s="19">
        <f t="shared" si="25"/>
        <v>0.2527537679033919</v>
      </c>
      <c r="N58" s="19">
        <f t="shared" si="25"/>
        <v>0.2527537679033919</v>
      </c>
      <c r="O58" s="19">
        <f t="shared" si="25"/>
        <v>0.26835585234187287</v>
      </c>
      <c r="P58" s="19">
        <f t="shared" si="25"/>
        <v>0.26523543545417666</v>
      </c>
      <c r="Q58" s="19">
        <f t="shared" si="25"/>
        <v>0.18878522170561987</v>
      </c>
      <c r="R58" s="19">
        <f t="shared" si="24"/>
        <v>0.14197896839017693</v>
      </c>
      <c r="S58" s="19">
        <f t="shared" si="24"/>
        <v>0.10921459106936686</v>
      </c>
      <c r="T58" s="19">
        <f t="shared" si="24"/>
        <v>0.0764502137485568</v>
      </c>
      <c r="U58" s="19">
        <f t="shared" si="24"/>
        <v>0.021842918213873373</v>
      </c>
      <c r="V58" s="19">
        <f t="shared" si="24"/>
        <v>0.009361250663088589</v>
      </c>
      <c r="W58" s="19">
        <f t="shared" si="24"/>
        <v>0</v>
      </c>
      <c r="X58" s="19">
        <f t="shared" si="24"/>
        <v>0.7832246388117452</v>
      </c>
      <c r="Y58" s="19">
        <f t="shared" si="24"/>
        <v>2.638312478547134</v>
      </c>
      <c r="Z58" s="19">
        <f t="shared" si="24"/>
        <v>0.812868599244859</v>
      </c>
    </row>
    <row r="59" spans="1:26" ht="26.25" customHeight="1">
      <c r="A59" s="6" t="s">
        <v>41</v>
      </c>
      <c r="B59" s="19">
        <f t="shared" si="25"/>
        <v>1.9143757606016165</v>
      </c>
      <c r="C59" s="19">
        <f t="shared" si="25"/>
        <v>0.09673292351858209</v>
      </c>
      <c r="D59" s="19">
        <f t="shared" si="25"/>
        <v>0.0858114644116454</v>
      </c>
      <c r="E59" s="19">
        <f t="shared" si="25"/>
        <v>0.0842512559677973</v>
      </c>
      <c r="F59" s="19">
        <f t="shared" si="25"/>
        <v>0.13105750928324023</v>
      </c>
      <c r="G59" s="19">
        <f t="shared" si="25"/>
        <v>0.13417792617093643</v>
      </c>
      <c r="H59" s="19">
        <f t="shared" si="25"/>
        <v>0.11077479951321498</v>
      </c>
      <c r="I59" s="19">
        <f t="shared" si="25"/>
        <v>0.09673292351858209</v>
      </c>
      <c r="J59" s="19">
        <f t="shared" si="25"/>
        <v>0.10609417418167068</v>
      </c>
      <c r="K59" s="19">
        <f t="shared" si="25"/>
        <v>0.09829313196243018</v>
      </c>
      <c r="L59" s="19">
        <f t="shared" si="25"/>
        <v>0.14509938527787314</v>
      </c>
      <c r="M59" s="19">
        <f t="shared" si="25"/>
        <v>0.1607014697163541</v>
      </c>
      <c r="N59" s="19">
        <f t="shared" si="25"/>
        <v>0.13885855150248072</v>
      </c>
      <c r="O59" s="19">
        <f t="shared" si="25"/>
        <v>0.12013605017630355</v>
      </c>
      <c r="P59" s="19">
        <f t="shared" si="25"/>
        <v>0.11545542484475926</v>
      </c>
      <c r="Q59" s="19">
        <f t="shared" si="25"/>
        <v>0.0764502137485568</v>
      </c>
      <c r="R59" s="19">
        <f t="shared" si="24"/>
        <v>0.0811308390801011</v>
      </c>
      <c r="S59" s="19">
        <f t="shared" si="24"/>
        <v>0.06708896308546822</v>
      </c>
      <c r="T59" s="19">
        <f t="shared" si="24"/>
        <v>0.049926670203139144</v>
      </c>
      <c r="U59" s="19">
        <f t="shared" si="24"/>
        <v>0.012481667550784786</v>
      </c>
      <c r="V59" s="19">
        <f t="shared" si="24"/>
        <v>0.0031204168876961965</v>
      </c>
      <c r="W59" s="19">
        <f t="shared" si="24"/>
        <v>0</v>
      </c>
      <c r="X59" s="19">
        <f t="shared" si="24"/>
        <v>0.2667956438980248</v>
      </c>
      <c r="Y59" s="19">
        <f t="shared" si="24"/>
        <v>1.241925921303086</v>
      </c>
      <c r="Z59" s="19">
        <f t="shared" si="24"/>
        <v>0.4056541954005055</v>
      </c>
    </row>
    <row r="60" spans="1:26" ht="26.25" customHeight="1">
      <c r="A60" s="6" t="s">
        <v>42</v>
      </c>
      <c r="B60" s="19">
        <f t="shared" si="25"/>
        <v>5.690080194714014</v>
      </c>
      <c r="C60" s="19">
        <f t="shared" si="25"/>
        <v>0.41813586295129035</v>
      </c>
      <c r="D60" s="19">
        <f t="shared" si="25"/>
        <v>0.39941336162511315</v>
      </c>
      <c r="E60" s="19">
        <f t="shared" si="25"/>
        <v>0.34792648297812584</v>
      </c>
      <c r="F60" s="19">
        <f t="shared" si="25"/>
        <v>0.3167223141011639</v>
      </c>
      <c r="G60" s="19">
        <f t="shared" si="25"/>
        <v>0.25431397634723996</v>
      </c>
      <c r="H60" s="19">
        <f t="shared" si="25"/>
        <v>0.23403126657721474</v>
      </c>
      <c r="I60" s="19">
        <f t="shared" si="25"/>
        <v>0.38849190251817645</v>
      </c>
      <c r="J60" s="19">
        <f t="shared" si="25"/>
        <v>0.39317252784972073</v>
      </c>
      <c r="K60" s="19">
        <f t="shared" si="25"/>
        <v>0.41501544606359414</v>
      </c>
      <c r="L60" s="19">
        <f t="shared" si="25"/>
        <v>0.39317252784972073</v>
      </c>
      <c r="M60" s="19">
        <f t="shared" si="25"/>
        <v>0.29331918744344243</v>
      </c>
      <c r="N60" s="19">
        <f t="shared" si="25"/>
        <v>0.29956002121883485</v>
      </c>
      <c r="O60" s="19">
        <f t="shared" si="25"/>
        <v>0.333884606983493</v>
      </c>
      <c r="P60" s="19">
        <f t="shared" si="25"/>
        <v>0.37601023496739167</v>
      </c>
      <c r="Q60" s="19">
        <f t="shared" si="25"/>
        <v>0.3136018972134677</v>
      </c>
      <c r="R60" s="19">
        <f t="shared" si="24"/>
        <v>0.26523543545417666</v>
      </c>
      <c r="S60" s="19">
        <f t="shared" si="24"/>
        <v>0.1544606359409617</v>
      </c>
      <c r="T60" s="19">
        <f t="shared" si="24"/>
        <v>0.06396854619777202</v>
      </c>
      <c r="U60" s="19">
        <f t="shared" si="24"/>
        <v>0.018722501326177178</v>
      </c>
      <c r="V60" s="19">
        <f t="shared" si="24"/>
        <v>0.0078010422192404906</v>
      </c>
      <c r="W60" s="19">
        <f t="shared" si="24"/>
        <v>0.0031204168876961965</v>
      </c>
      <c r="X60" s="19">
        <f t="shared" si="24"/>
        <v>1.1654757075545292</v>
      </c>
      <c r="Y60" s="19">
        <f t="shared" si="24"/>
        <v>3.321683776952601</v>
      </c>
      <c r="Z60" s="19">
        <f t="shared" si="24"/>
        <v>1.2029207102068835</v>
      </c>
    </row>
    <row r="61" spans="1:26" ht="26.25" customHeight="1">
      <c r="A61" s="6" t="s">
        <v>43</v>
      </c>
      <c r="B61" s="19">
        <f t="shared" si="25"/>
        <v>4.658782413330421</v>
      </c>
      <c r="C61" s="19">
        <f t="shared" si="25"/>
        <v>0.3229631478765563</v>
      </c>
      <c r="D61" s="19">
        <f t="shared" si="25"/>
        <v>0.36820919274815117</v>
      </c>
      <c r="E61" s="19">
        <f t="shared" si="25"/>
        <v>0.3370050238711892</v>
      </c>
      <c r="F61" s="19">
        <f t="shared" si="25"/>
        <v>0.2792773114488096</v>
      </c>
      <c r="G61" s="19">
        <f t="shared" si="25"/>
        <v>0.24183230879645518</v>
      </c>
      <c r="H61" s="19">
        <f t="shared" si="25"/>
        <v>0.2355914750210628</v>
      </c>
      <c r="I61" s="19">
        <f t="shared" si="25"/>
        <v>0.30736106343807534</v>
      </c>
      <c r="J61" s="19">
        <f t="shared" si="25"/>
        <v>0.29487939588729056</v>
      </c>
      <c r="K61" s="19">
        <f t="shared" si="25"/>
        <v>0.3214029394327082</v>
      </c>
      <c r="L61" s="19">
        <f t="shared" si="25"/>
        <v>0.3245233563204044</v>
      </c>
      <c r="M61" s="19">
        <f t="shared" si="25"/>
        <v>0.19658626392486037</v>
      </c>
      <c r="N61" s="19">
        <f t="shared" si="25"/>
        <v>0.26211501856648045</v>
      </c>
      <c r="O61" s="19">
        <f t="shared" si="25"/>
        <v>0.30268043810653106</v>
      </c>
      <c r="P61" s="19">
        <f t="shared" si="25"/>
        <v>0.3104814803257715</v>
      </c>
      <c r="Q61" s="19">
        <f t="shared" si="25"/>
        <v>0.20438730614410083</v>
      </c>
      <c r="R61" s="19">
        <f t="shared" si="24"/>
        <v>0.19346584703716418</v>
      </c>
      <c r="S61" s="19">
        <f t="shared" si="24"/>
        <v>0.09985334040627829</v>
      </c>
      <c r="T61" s="19">
        <f t="shared" si="24"/>
        <v>0.034324585764658154</v>
      </c>
      <c r="U61" s="19">
        <f t="shared" si="24"/>
        <v>0.014041875994632884</v>
      </c>
      <c r="V61" s="19">
        <f t="shared" si="24"/>
        <v>0.0078010422192404906</v>
      </c>
      <c r="W61" s="19">
        <f t="shared" si="24"/>
        <v>0</v>
      </c>
      <c r="X61" s="19">
        <f t="shared" si="24"/>
        <v>1.0281773644958965</v>
      </c>
      <c r="Y61" s="19">
        <f t="shared" si="24"/>
        <v>2.766249570942678</v>
      </c>
      <c r="Z61" s="19">
        <f t="shared" si="24"/>
        <v>0.8643554778918464</v>
      </c>
    </row>
    <row r="62" spans="1:26" ht="26.25" customHeight="1">
      <c r="A62" s="6" t="s">
        <v>44</v>
      </c>
      <c r="B62" s="19">
        <f t="shared" si="25"/>
        <v>7.184759883920491</v>
      </c>
      <c r="C62" s="19">
        <f t="shared" si="25"/>
        <v>0.5195494118014167</v>
      </c>
      <c r="D62" s="19">
        <f t="shared" si="25"/>
        <v>0.4899054513683028</v>
      </c>
      <c r="E62" s="19">
        <f t="shared" si="25"/>
        <v>0.48522482603675854</v>
      </c>
      <c r="F62" s="19">
        <f t="shared" si="25"/>
        <v>0.42749711361437887</v>
      </c>
      <c r="G62" s="19">
        <f t="shared" si="25"/>
        <v>0.3510468998658221</v>
      </c>
      <c r="H62" s="19">
        <f t="shared" si="25"/>
        <v>0.40097357006896117</v>
      </c>
      <c r="I62" s="19">
        <f t="shared" si="25"/>
        <v>0.46806253315442947</v>
      </c>
      <c r="J62" s="19">
        <f t="shared" si="25"/>
        <v>0.5476331637906825</v>
      </c>
      <c r="K62" s="19">
        <f t="shared" si="25"/>
        <v>0.5741567073361</v>
      </c>
      <c r="L62" s="19">
        <f t="shared" si="25"/>
        <v>0.4602614909351889</v>
      </c>
      <c r="M62" s="19">
        <f t="shared" si="25"/>
        <v>0.4056541954005055</v>
      </c>
      <c r="N62" s="19">
        <f t="shared" si="25"/>
        <v>0.3604081505289106</v>
      </c>
      <c r="O62" s="19">
        <f t="shared" si="25"/>
        <v>0.41501544606359414</v>
      </c>
      <c r="P62" s="19">
        <f t="shared" si="25"/>
        <v>0.43529815583361936</v>
      </c>
      <c r="Q62" s="19">
        <f t="shared" si="25"/>
        <v>0.26211501856648045</v>
      </c>
      <c r="R62" s="19">
        <f t="shared" si="24"/>
        <v>0.26211501856648045</v>
      </c>
      <c r="S62" s="19">
        <f t="shared" si="24"/>
        <v>0.15602084438480981</v>
      </c>
      <c r="T62" s="19">
        <f t="shared" si="24"/>
        <v>0.12013605017630355</v>
      </c>
      <c r="U62" s="19">
        <f t="shared" si="24"/>
        <v>0.028083751989265767</v>
      </c>
      <c r="V62" s="19">
        <f t="shared" si="24"/>
        <v>0.010921459106936687</v>
      </c>
      <c r="W62" s="19">
        <f t="shared" si="24"/>
        <v>0.0046806253315442945</v>
      </c>
      <c r="X62" s="19">
        <f t="shared" si="24"/>
        <v>1.494679689206478</v>
      </c>
      <c r="Y62" s="19">
        <f t="shared" si="24"/>
        <v>4.4107092707585736</v>
      </c>
      <c r="Z62" s="19">
        <f t="shared" si="24"/>
        <v>1.2793709239554405</v>
      </c>
    </row>
    <row r="63" spans="1:26" ht="26.25" customHeight="1">
      <c r="A63" s="6" t="s">
        <v>45</v>
      </c>
      <c r="B63" s="19">
        <f t="shared" si="25"/>
        <v>1.9018940930508315</v>
      </c>
      <c r="C63" s="19">
        <f t="shared" si="25"/>
        <v>0.06708896308546822</v>
      </c>
      <c r="D63" s="19">
        <f t="shared" si="25"/>
        <v>0.0889318812993416</v>
      </c>
      <c r="E63" s="19">
        <f t="shared" si="25"/>
        <v>0.12949730083939215</v>
      </c>
      <c r="F63" s="19">
        <f t="shared" si="25"/>
        <v>0.11233500795706307</v>
      </c>
      <c r="G63" s="19">
        <f t="shared" si="25"/>
        <v>0.10609417418167068</v>
      </c>
      <c r="H63" s="19">
        <f t="shared" si="25"/>
        <v>0.0764502137485568</v>
      </c>
      <c r="I63" s="19">
        <f t="shared" si="25"/>
        <v>0.0717695884170125</v>
      </c>
      <c r="J63" s="19">
        <f t="shared" si="25"/>
        <v>0.09205229818703779</v>
      </c>
      <c r="K63" s="19">
        <f t="shared" si="25"/>
        <v>0.143539176834025</v>
      </c>
      <c r="L63" s="19">
        <f t="shared" si="25"/>
        <v>0.11857584173245546</v>
      </c>
      <c r="M63" s="19">
        <f t="shared" si="25"/>
        <v>0.13261771772708833</v>
      </c>
      <c r="N63" s="19">
        <f t="shared" si="25"/>
        <v>0.13261771772708833</v>
      </c>
      <c r="O63" s="19">
        <f t="shared" si="25"/>
        <v>0.14197896839017693</v>
      </c>
      <c r="P63" s="19">
        <f t="shared" si="25"/>
        <v>0.16538209504789841</v>
      </c>
      <c r="Q63" s="19">
        <f t="shared" si="25"/>
        <v>0.11233500795706307</v>
      </c>
      <c r="R63" s="19">
        <f t="shared" si="24"/>
        <v>0.0858114644116454</v>
      </c>
      <c r="S63" s="19">
        <f t="shared" si="24"/>
        <v>0.06396854619777202</v>
      </c>
      <c r="T63" s="19">
        <f t="shared" si="24"/>
        <v>0.028083751989265767</v>
      </c>
      <c r="U63" s="19">
        <f t="shared" si="24"/>
        <v>0.028083751989265767</v>
      </c>
      <c r="V63" s="19">
        <f t="shared" si="24"/>
        <v>0.0015602084438480982</v>
      </c>
      <c r="W63" s="19">
        <f t="shared" si="24"/>
        <v>0.0031204168876961965</v>
      </c>
      <c r="X63" s="19">
        <f t="shared" si="24"/>
        <v>0.28551814522420194</v>
      </c>
      <c r="Y63" s="19">
        <f t="shared" si="24"/>
        <v>1.128030704902175</v>
      </c>
      <c r="Z63" s="19">
        <f t="shared" si="24"/>
        <v>0.4883452429244547</v>
      </c>
    </row>
    <row r="64" spans="1:26" ht="26.25" customHeight="1">
      <c r="A64" s="6" t="s">
        <v>46</v>
      </c>
      <c r="B64" s="19">
        <f t="shared" si="25"/>
        <v>1.8207632539707304</v>
      </c>
      <c r="C64" s="19">
        <f t="shared" si="25"/>
        <v>0.10297375729397447</v>
      </c>
      <c r="D64" s="19">
        <f t="shared" si="25"/>
        <v>0.09361250663088588</v>
      </c>
      <c r="E64" s="19">
        <f t="shared" si="25"/>
        <v>0.0889318812993416</v>
      </c>
      <c r="F64" s="19">
        <f t="shared" si="25"/>
        <v>0.07801042219240491</v>
      </c>
      <c r="G64" s="19">
        <f t="shared" si="25"/>
        <v>0.06864917152931631</v>
      </c>
      <c r="H64" s="19">
        <f t="shared" si="25"/>
        <v>0.0842512559677973</v>
      </c>
      <c r="I64" s="19">
        <f t="shared" si="25"/>
        <v>0.10609417418167068</v>
      </c>
      <c r="J64" s="19">
        <f t="shared" si="25"/>
        <v>0.12169625862015167</v>
      </c>
      <c r="K64" s="19">
        <f t="shared" si="25"/>
        <v>0.11545542484475926</v>
      </c>
      <c r="L64" s="19">
        <f t="shared" si="25"/>
        <v>0.10765438262551877</v>
      </c>
      <c r="M64" s="19">
        <f t="shared" si="25"/>
        <v>0.0811308390801011</v>
      </c>
      <c r="N64" s="19">
        <f t="shared" si="25"/>
        <v>0.09985334040627829</v>
      </c>
      <c r="O64" s="19">
        <f t="shared" si="25"/>
        <v>0.12637688395169594</v>
      </c>
      <c r="P64" s="19">
        <f t="shared" si="25"/>
        <v>0.1607014697163541</v>
      </c>
      <c r="Q64" s="19">
        <f t="shared" si="25"/>
        <v>0.09985334040627829</v>
      </c>
      <c r="R64" s="19">
        <f t="shared" si="24"/>
        <v>0.07801042219240491</v>
      </c>
      <c r="S64" s="19">
        <f t="shared" si="24"/>
        <v>0.056167503978531534</v>
      </c>
      <c r="T64" s="19">
        <f t="shared" si="24"/>
        <v>0.062408337753923925</v>
      </c>
      <c r="U64" s="19">
        <f t="shared" si="24"/>
        <v>0.051486878646987234</v>
      </c>
      <c r="V64" s="19">
        <f t="shared" si="24"/>
        <v>0.028083751989265767</v>
      </c>
      <c r="W64" s="19">
        <f t="shared" si="24"/>
        <v>0.009361250663088589</v>
      </c>
      <c r="X64" s="19">
        <f t="shared" si="24"/>
        <v>0.28551814522420194</v>
      </c>
      <c r="Y64" s="19">
        <f t="shared" si="24"/>
        <v>0.9891721533996941</v>
      </c>
      <c r="Z64" s="19">
        <f t="shared" si="24"/>
        <v>0.5460729553468343</v>
      </c>
    </row>
    <row r="65" spans="1:26" ht="26.25" customHeight="1">
      <c r="A65" s="6" t="s">
        <v>47</v>
      </c>
      <c r="B65" s="19">
        <f t="shared" si="25"/>
        <v>1.8379255468530598</v>
      </c>
      <c r="C65" s="19">
        <f t="shared" si="25"/>
        <v>0.08269104752394921</v>
      </c>
      <c r="D65" s="19">
        <f t="shared" si="25"/>
        <v>0.13573813461478454</v>
      </c>
      <c r="E65" s="19">
        <f t="shared" si="25"/>
        <v>0.10297375729397447</v>
      </c>
      <c r="F65" s="19">
        <f t="shared" si="25"/>
        <v>0.07801042219240491</v>
      </c>
      <c r="G65" s="19">
        <f t="shared" si="25"/>
        <v>0.09673292351858209</v>
      </c>
      <c r="H65" s="19">
        <f t="shared" si="25"/>
        <v>0.0842512559677973</v>
      </c>
      <c r="I65" s="19">
        <f t="shared" si="25"/>
        <v>0.12793709239554404</v>
      </c>
      <c r="J65" s="19">
        <f t="shared" si="25"/>
        <v>0.12013605017630355</v>
      </c>
      <c r="K65" s="19">
        <f t="shared" si="25"/>
        <v>0.13105750928324023</v>
      </c>
      <c r="L65" s="19">
        <f t="shared" si="25"/>
        <v>0.12793709239554404</v>
      </c>
      <c r="M65" s="19">
        <f t="shared" si="25"/>
        <v>0.10297375729397447</v>
      </c>
      <c r="N65" s="19">
        <f t="shared" si="25"/>
        <v>0.11389521640091116</v>
      </c>
      <c r="O65" s="19">
        <f t="shared" si="25"/>
        <v>0.12793709239554404</v>
      </c>
      <c r="P65" s="19">
        <f t="shared" si="25"/>
        <v>0.14665959372172122</v>
      </c>
      <c r="Q65" s="19">
        <f t="shared" si="25"/>
        <v>0.10141354885012638</v>
      </c>
      <c r="R65" s="19">
        <f t="shared" si="24"/>
        <v>0.049926670203139144</v>
      </c>
      <c r="S65" s="19">
        <f t="shared" si="24"/>
        <v>0.056167503978531534</v>
      </c>
      <c r="T65" s="19">
        <f t="shared" si="24"/>
        <v>0.029643960433113865</v>
      </c>
      <c r="U65" s="19">
        <f t="shared" si="24"/>
        <v>0.0078010422192404906</v>
      </c>
      <c r="V65" s="19">
        <f t="shared" si="24"/>
        <v>0.012481667550784786</v>
      </c>
      <c r="W65" s="19">
        <f t="shared" si="24"/>
        <v>0.0015602084438480982</v>
      </c>
      <c r="X65" s="19">
        <f t="shared" si="24"/>
        <v>0.3214029394327082</v>
      </c>
      <c r="Y65" s="19">
        <f t="shared" si="24"/>
        <v>1.1108684120198458</v>
      </c>
      <c r="Z65" s="19">
        <f t="shared" si="24"/>
        <v>0.4056541954005055</v>
      </c>
    </row>
    <row r="66" spans="1:26" ht="26.25" customHeight="1">
      <c r="A66" s="6" t="s">
        <v>48</v>
      </c>
      <c r="B66" s="19">
        <f t="shared" si="25"/>
        <v>4.922457640340749</v>
      </c>
      <c r="C66" s="19">
        <f t="shared" si="25"/>
        <v>0.269916060785721</v>
      </c>
      <c r="D66" s="19">
        <f t="shared" si="25"/>
        <v>0.25431397634723996</v>
      </c>
      <c r="E66" s="19">
        <f t="shared" si="25"/>
        <v>0.269916060785721</v>
      </c>
      <c r="F66" s="19">
        <f t="shared" si="25"/>
        <v>0.26835585234187287</v>
      </c>
      <c r="G66" s="19">
        <f t="shared" si="25"/>
        <v>0.23403126657721474</v>
      </c>
      <c r="H66" s="19">
        <f t="shared" si="25"/>
        <v>0.2558741847910881</v>
      </c>
      <c r="I66" s="19">
        <f t="shared" si="25"/>
        <v>0.30736106343807534</v>
      </c>
      <c r="J66" s="19">
        <f t="shared" si="25"/>
        <v>0.30736106343807534</v>
      </c>
      <c r="K66" s="19">
        <f t="shared" si="25"/>
        <v>0.29331918744344243</v>
      </c>
      <c r="L66" s="19">
        <f t="shared" si="25"/>
        <v>0.3713296096358473</v>
      </c>
      <c r="M66" s="19">
        <f t="shared" si="25"/>
        <v>0.30424064655037913</v>
      </c>
      <c r="N66" s="19">
        <f t="shared" si="25"/>
        <v>0.32608356476425254</v>
      </c>
      <c r="O66" s="19">
        <f t="shared" si="25"/>
        <v>0.38849190251817645</v>
      </c>
      <c r="P66" s="19">
        <f t="shared" si="25"/>
        <v>0.3604081505289106</v>
      </c>
      <c r="Q66" s="19">
        <f t="shared" si="25"/>
        <v>0.2636752270103286</v>
      </c>
      <c r="R66" s="19">
        <f t="shared" si="24"/>
        <v>0.1669423034917465</v>
      </c>
      <c r="S66" s="19">
        <f t="shared" si="24"/>
        <v>0.13729834305863262</v>
      </c>
      <c r="T66" s="19">
        <f t="shared" si="24"/>
        <v>0.0842512559677973</v>
      </c>
      <c r="U66" s="19">
        <f t="shared" si="24"/>
        <v>0.043685836427746746</v>
      </c>
      <c r="V66" s="19">
        <f t="shared" si="24"/>
        <v>0.010921459106936687</v>
      </c>
      <c r="W66" s="19">
        <f t="shared" si="24"/>
        <v>0.0046806253315442945</v>
      </c>
      <c r="X66" s="19">
        <f t="shared" si="24"/>
        <v>0.794146097918682</v>
      </c>
      <c r="Y66" s="19">
        <f t="shared" si="24"/>
        <v>3.0564483414984243</v>
      </c>
      <c r="Z66" s="19">
        <f t="shared" si="24"/>
        <v>1.0718632009236433</v>
      </c>
    </row>
    <row r="67" spans="1:26" ht="26.25" customHeight="1">
      <c r="A67" s="6" t="s">
        <v>49</v>
      </c>
      <c r="B67" s="19">
        <f t="shared" si="25"/>
        <v>7.211283427465909</v>
      </c>
      <c r="C67" s="19">
        <f t="shared" si="25"/>
        <v>0.4415389896090117</v>
      </c>
      <c r="D67" s="19">
        <f t="shared" si="25"/>
        <v>0.35884794208506254</v>
      </c>
      <c r="E67" s="19">
        <f t="shared" si="25"/>
        <v>0.35416731675351826</v>
      </c>
      <c r="F67" s="19">
        <f t="shared" si="25"/>
        <v>0.4696227415982775</v>
      </c>
      <c r="G67" s="19">
        <f t="shared" si="25"/>
        <v>0.4321777389459232</v>
      </c>
      <c r="H67" s="19">
        <f t="shared" si="25"/>
        <v>0.4306175305020751</v>
      </c>
      <c r="I67" s="19">
        <f t="shared" si="25"/>
        <v>0.5023871189190876</v>
      </c>
      <c r="J67" s="19">
        <f t="shared" si="25"/>
        <v>0.46494211626673326</v>
      </c>
      <c r="K67" s="19">
        <f t="shared" si="25"/>
        <v>0.5710362904484039</v>
      </c>
      <c r="L67" s="19">
        <f t="shared" si="25"/>
        <v>0.5148687864698724</v>
      </c>
      <c r="M67" s="19">
        <f t="shared" si="25"/>
        <v>0.5148687864698724</v>
      </c>
      <c r="N67" s="19">
        <f t="shared" si="25"/>
        <v>0.45558086560364464</v>
      </c>
      <c r="O67" s="19">
        <f t="shared" si="25"/>
        <v>0.4228164882828346</v>
      </c>
      <c r="P67" s="19">
        <f t="shared" si="25"/>
        <v>0.41813586295129035</v>
      </c>
      <c r="Q67" s="19">
        <f t="shared" si="25"/>
        <v>0.2402721003526071</v>
      </c>
      <c r="R67" s="19">
        <f t="shared" si="24"/>
        <v>0.2402721003526071</v>
      </c>
      <c r="S67" s="19">
        <f t="shared" si="24"/>
        <v>0.21062813991949325</v>
      </c>
      <c r="T67" s="19">
        <f t="shared" si="24"/>
        <v>0.11077479951321498</v>
      </c>
      <c r="U67" s="19">
        <f t="shared" si="24"/>
        <v>0.04056541954005055</v>
      </c>
      <c r="V67" s="19">
        <f t="shared" si="24"/>
        <v>0.014041875994632884</v>
      </c>
      <c r="W67" s="19">
        <f t="shared" si="24"/>
        <v>0.0031204168876961965</v>
      </c>
      <c r="X67" s="19">
        <f t="shared" si="24"/>
        <v>1.1545542484475926</v>
      </c>
      <c r="Y67" s="19">
        <f t="shared" si="24"/>
        <v>4.778918463506725</v>
      </c>
      <c r="Z67" s="19">
        <f t="shared" si="24"/>
        <v>1.2778107155115923</v>
      </c>
    </row>
    <row r="68" spans="1:26" ht="26.25" customHeight="1">
      <c r="A68" s="6" t="s">
        <v>50</v>
      </c>
      <c r="B68" s="19">
        <f t="shared" si="25"/>
        <v>5.4139233001529</v>
      </c>
      <c r="C68" s="19">
        <f t="shared" si="25"/>
        <v>0.269916060785721</v>
      </c>
      <c r="D68" s="19">
        <f t="shared" si="25"/>
        <v>0.29956002121883485</v>
      </c>
      <c r="E68" s="19">
        <f t="shared" si="25"/>
        <v>0.2901987705557463</v>
      </c>
      <c r="F68" s="19">
        <f t="shared" si="25"/>
        <v>0.3198427309888601</v>
      </c>
      <c r="G68" s="19">
        <f t="shared" si="25"/>
        <v>0.2355914750210628</v>
      </c>
      <c r="H68" s="19">
        <f t="shared" si="25"/>
        <v>0.3416856492027335</v>
      </c>
      <c r="I68" s="19">
        <f t="shared" si="25"/>
        <v>0.30736106343807534</v>
      </c>
      <c r="J68" s="19">
        <f t="shared" si="25"/>
        <v>0.4118950291758979</v>
      </c>
      <c r="K68" s="19">
        <f t="shared" si="25"/>
        <v>0.4430991980528599</v>
      </c>
      <c r="L68" s="19">
        <f t="shared" si="25"/>
        <v>0.3401254407588854</v>
      </c>
      <c r="M68" s="19">
        <f t="shared" si="25"/>
        <v>0.30424064655037913</v>
      </c>
      <c r="N68" s="19">
        <f t="shared" si="25"/>
        <v>0.2636752270103286</v>
      </c>
      <c r="O68" s="19">
        <f t="shared" si="25"/>
        <v>0.40409398695665744</v>
      </c>
      <c r="P68" s="19">
        <f t="shared" si="25"/>
        <v>0.4056541954005055</v>
      </c>
      <c r="Q68" s="19">
        <f t="shared" si="25"/>
        <v>0.26523543545417666</v>
      </c>
      <c r="R68" s="19">
        <f t="shared" si="24"/>
        <v>0.23091084968951853</v>
      </c>
      <c r="S68" s="19">
        <f t="shared" si="24"/>
        <v>0.14821980216556932</v>
      </c>
      <c r="T68" s="19">
        <f t="shared" si="24"/>
        <v>0.09361250663088588</v>
      </c>
      <c r="U68" s="19">
        <f t="shared" si="24"/>
        <v>0.028083751989265767</v>
      </c>
      <c r="V68" s="19">
        <f t="shared" si="24"/>
        <v>0.009361250663088589</v>
      </c>
      <c r="W68" s="19">
        <f t="shared" si="24"/>
        <v>0.0015602084438480982</v>
      </c>
      <c r="X68" s="19">
        <f t="shared" si="24"/>
        <v>0.8596748525603021</v>
      </c>
      <c r="Y68" s="19">
        <f t="shared" si="24"/>
        <v>3.37161044715574</v>
      </c>
      <c r="Z68" s="19">
        <f t="shared" si="24"/>
        <v>1.1826380004368582</v>
      </c>
    </row>
    <row r="69" spans="1:26" ht="26.25" customHeight="1">
      <c r="A69" s="6" t="s">
        <v>51</v>
      </c>
      <c r="B69" s="19">
        <f t="shared" si="25"/>
        <v>8.000748900053047</v>
      </c>
      <c r="C69" s="19">
        <f t="shared" si="25"/>
        <v>0.7223765095016694</v>
      </c>
      <c r="D69" s="19">
        <f t="shared" si="25"/>
        <v>0.9626486098542766</v>
      </c>
      <c r="E69" s="19">
        <f t="shared" si="25"/>
        <v>0.7816644303678972</v>
      </c>
      <c r="F69" s="19">
        <f t="shared" si="25"/>
        <v>0.45402065715979656</v>
      </c>
      <c r="G69" s="19">
        <f t="shared" si="25"/>
        <v>0.269916060785721</v>
      </c>
      <c r="H69" s="19">
        <f t="shared" si="25"/>
        <v>0.2480731425718476</v>
      </c>
      <c r="I69" s="19">
        <f t="shared" si="25"/>
        <v>0.5320310793522015</v>
      </c>
      <c r="J69" s="19">
        <f t="shared" si="25"/>
        <v>0.8721565201110868</v>
      </c>
      <c r="K69" s="19">
        <f t="shared" si="25"/>
        <v>0.9938527787312385</v>
      </c>
      <c r="L69" s="19">
        <f t="shared" si="25"/>
        <v>0.6552875464162012</v>
      </c>
      <c r="M69" s="19">
        <f t="shared" si="25"/>
        <v>0.44621961494055606</v>
      </c>
      <c r="N69" s="19">
        <f t="shared" si="25"/>
        <v>0.3011202296626829</v>
      </c>
      <c r="O69" s="19">
        <f t="shared" si="25"/>
        <v>0.2636752270103286</v>
      </c>
      <c r="P69" s="19">
        <f t="shared" si="25"/>
        <v>0.21686897369488561</v>
      </c>
      <c r="Q69" s="19">
        <f t="shared" si="25"/>
        <v>0.09673292351858209</v>
      </c>
      <c r="R69" s="19">
        <f t="shared" si="24"/>
        <v>0.0858114644116454</v>
      </c>
      <c r="S69" s="19">
        <f t="shared" si="24"/>
        <v>0.07020937997316441</v>
      </c>
      <c r="T69" s="19">
        <f t="shared" si="24"/>
        <v>0.021842918213873373</v>
      </c>
      <c r="U69" s="19">
        <f t="shared" si="24"/>
        <v>0.0046806253315442945</v>
      </c>
      <c r="V69" s="19">
        <f t="shared" si="24"/>
        <v>0.0015602084438480982</v>
      </c>
      <c r="W69" s="19">
        <f t="shared" si="24"/>
        <v>0</v>
      </c>
      <c r="X69" s="19">
        <f>X33/$B$34*100</f>
        <v>2.466689549723843</v>
      </c>
      <c r="Y69" s="19">
        <f t="shared" si="24"/>
        <v>5.036352856741661</v>
      </c>
      <c r="Z69" s="19">
        <f t="shared" si="24"/>
        <v>0.4977064935875433</v>
      </c>
    </row>
    <row r="70" spans="1:28" s="21" customFormat="1" ht="26.25" customHeight="1">
      <c r="A70" s="20" t="s">
        <v>56</v>
      </c>
      <c r="B70" s="22">
        <v>100</v>
      </c>
      <c r="C70" s="23">
        <f t="shared" si="25"/>
        <v>6.81655069117234</v>
      </c>
      <c r="D70" s="23">
        <f t="shared" si="25"/>
        <v>6.98193278622024</v>
      </c>
      <c r="E70" s="23">
        <f t="shared" si="25"/>
        <v>6.240833775392392</v>
      </c>
      <c r="F70" s="23">
        <f t="shared" si="25"/>
        <v>5.769650825350267</v>
      </c>
      <c r="G70" s="23">
        <f t="shared" si="25"/>
        <v>4.861609511030673</v>
      </c>
      <c r="H70" s="23">
        <f t="shared" si="25"/>
        <v>5.385839548163634</v>
      </c>
      <c r="I70" s="23">
        <f t="shared" si="25"/>
        <v>6.839953817830062</v>
      </c>
      <c r="J70" s="23">
        <f t="shared" si="25"/>
        <v>7.395388023839986</v>
      </c>
      <c r="K70" s="23">
        <f t="shared" si="25"/>
        <v>7.9711049396199325</v>
      </c>
      <c r="L70" s="23">
        <f t="shared" si="25"/>
        <v>7.145754672824289</v>
      </c>
      <c r="M70" s="23">
        <f t="shared" si="25"/>
        <v>5.8211377039972545</v>
      </c>
      <c r="N70" s="23">
        <f t="shared" si="25"/>
        <v>5.353075170842825</v>
      </c>
      <c r="O70" s="23">
        <f t="shared" si="25"/>
        <v>5.680718944050925</v>
      </c>
      <c r="P70" s="23">
        <f t="shared" si="25"/>
        <v>5.967797297718976</v>
      </c>
      <c r="Q70" s="23">
        <f t="shared" si="25"/>
        <v>3.7445002652354358</v>
      </c>
      <c r="R70" s="23">
        <f t="shared" si="24"/>
        <v>3.3762910724872843</v>
      </c>
      <c r="S70" s="23">
        <f t="shared" si="24"/>
        <v>2.4245639217399444</v>
      </c>
      <c r="T70" s="23">
        <f t="shared" si="24"/>
        <v>1.4119886416825287</v>
      </c>
      <c r="U70" s="23">
        <f t="shared" si="24"/>
        <v>0.5273504540206572</v>
      </c>
      <c r="V70" s="23">
        <f t="shared" si="24"/>
        <v>0.21686897369488561</v>
      </c>
      <c r="W70" s="23">
        <f t="shared" si="24"/>
        <v>0.06708896308546822</v>
      </c>
      <c r="X70" s="23">
        <f t="shared" si="24"/>
        <v>20.039317252784972</v>
      </c>
      <c r="Y70" s="23">
        <f t="shared" si="24"/>
        <v>62.22423315754985</v>
      </c>
      <c r="Z70" s="23">
        <f t="shared" si="24"/>
        <v>17.736449589665177</v>
      </c>
      <c r="AB70" s="31"/>
    </row>
    <row r="71" spans="1:26" ht="13.5">
      <c r="A71" s="1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Z71" s="37" t="s">
        <v>65</v>
      </c>
    </row>
    <row r="72" spans="14:26" ht="13.5">
      <c r="N72" s="4"/>
      <c r="O72" s="4"/>
      <c r="Z72" s="18" t="s">
        <v>25</v>
      </c>
    </row>
  </sheetData>
  <sheetProtection/>
  <mergeCells count="7">
    <mergeCell ref="D1:E1"/>
    <mergeCell ref="X3:Z3"/>
    <mergeCell ref="X39:Z39"/>
    <mergeCell ref="B3:B4"/>
    <mergeCell ref="A3:A4"/>
    <mergeCell ref="B39:B40"/>
    <mergeCell ref="A39:A4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6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2018-05-16T07:54:01Z</cp:lastPrinted>
  <dcterms:created xsi:type="dcterms:W3CDTF">2011-11-07T01:48:53Z</dcterms:created>
  <dcterms:modified xsi:type="dcterms:W3CDTF">2018-08-03T00:22:00Z</dcterms:modified>
  <cp:category/>
  <cp:version/>
  <cp:contentType/>
  <cp:contentStatus/>
</cp:coreProperties>
</file>