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725" windowWidth="15480" windowHeight="5400" activeTab="0"/>
  </bookViews>
  <sheets>
    <sheet name="H29.11" sheetId="1" r:id="rId1"/>
  </sheets>
  <definedNames>
    <definedName name="_xlnm.Print_Area" localSheetId="0">'H29.11'!$A$1:$Z$62</definedName>
    <definedName name="_xlnm.Print_Titles" localSheetId="0">'H29.11'!$A:$A</definedName>
  </definedNames>
  <calcPr fullCalcOnLoad="1"/>
</workbook>
</file>

<file path=xl/sharedStrings.xml><?xml version="1.0" encoding="utf-8"?>
<sst xmlns="http://schemas.openxmlformats.org/spreadsheetml/2006/main" count="115" uniqueCount="62">
  <si>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</si>
  <si>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</si>
  <si>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</si>
  <si>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</si>
  <si>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</si>
  <si>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</si>
  <si>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</si>
  <si>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</si>
  <si>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</si>
  <si>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</si>
  <si>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</si>
  <si>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</si>
  <si>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</si>
  <si>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</si>
  <si>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</si>
  <si>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</si>
  <si>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</si>
  <si>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</si>
  <si>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</si>
  <si>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</si>
  <si>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</si>
  <si>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</si>
  <si>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</si>
  <si>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</si>
  <si>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</si>
  <si>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</si>
  <si>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</si>
  <si>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</si>
  <si>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</si>
  <si>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</si>
  <si>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</si>
  <si>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</si>
  <si>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</si>
  <si>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</si>
  <si>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</si>
  <si>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</si>
  <si>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</si>
  <si>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</si>
  <si>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</si>
  <si>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</si>
  <si>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</si>
  <si>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</si>
  <si>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</si>
  <si>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</si>
  <si>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</si>
  <si>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</si>
  <si>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</si>
  <si>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</si>
  <si>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</si>
  <si>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</si>
  <si>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</si>
  <si>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</si>
  <si>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</si>
  <si>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</si>
  <si>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</si>
  <si>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</si>
  <si>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</si>
  <si>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</si>
  <si>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</si>
  <si>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</si>
  <si>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t>担当：企画情報課統計班</t>
  </si>
  <si>
    <r>
      <t>（平成30年1月31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</si>
</sst>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8" fontId="3" fillId="0" borderId="10" xfId="52" applyFont="1" applyBorder="1" applyAlignment="1">
      <alignment vertical="center"/>
    </xf>
    <xf numFmtId="38" fontId="8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6" fontId="9" fillId="0" borderId="10" xfId="52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0" fontId="12" fillId="0" borderId="10" xfId="52" applyNumberFormat="1" applyFont="1" applyBorder="1" applyAlignment="1">
      <alignment vertical="center"/>
    </xf>
    <xf numFmtId="176" fontId="12" fillId="0" borderId="10" xfId="52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10" fillId="33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7" fontId="3" fillId="0" borderId="10" xfId="52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 shrinkToFit="1"/>
    </xf>
    <xf numFmtId="38" fontId="11" fillId="0" borderId="10" xfId="52" applyFont="1" applyBorder="1" applyAlignment="1">
      <alignment vertical="center" shrinkToFit="1"/>
    </xf>
    <xf numFmtId="0" fontId="8" fillId="0" borderId="0" xfId="0" applyFont="1" applyBorder="1" applyAlignment="1">
      <alignment horizontal="right" vertical="center"/>
    </xf>
    <xf numFmtId="3" fontId="3" fillId="34" borderId="0" xfId="0" applyNumberFormat="1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2"/>
  <sheetViews>
    <sheetView tabSelected="1" view="pageBreakPreview" zoomScale="68" zoomScaleNormal="85" zoomScaleSheetLayoutView="68" zoomScalePageLayoutView="0" workbookViewId="0" topLeftCell="A1">
      <pane ySplit="4" topLeftCell="A8" activePane="bottomLeft" state="frozen"/>
      <selection pane="topLeft" activeCell="A1" sqref="A1"/>
      <selection pane="bottomLeft" activeCell="F15" sqref="F15"/>
    </sheetView>
  </sheetViews>
  <sheetFormatPr defaultColWidth="9.140625" defaultRowHeight="15"/>
  <cols>
    <col min="1" max="1" width="12.00390625" style="2" customWidth="1"/>
    <col min="2" max="23" width="9.00390625" style="2" customWidth="1"/>
    <col min="24" max="25" width="10.140625" style="2" bestFit="1" customWidth="1"/>
    <col min="26" max="26" width="9.00390625" style="2" customWidth="1"/>
    <col min="27" max="27" width="10.140625" style="2" customWidth="1"/>
    <col min="28" max="28" width="9.00390625" style="32" customWidth="1"/>
    <col min="29" max="16384" width="9.00390625" style="2" customWidth="1"/>
  </cols>
  <sheetData>
    <row r="1" spans="1:28" ht="30" customHeight="1">
      <c r="A1" s="1" t="s">
        <v>0</v>
      </c>
      <c r="D1" s="41">
        <f>SUM(X29:Z29)</f>
        <v>64024</v>
      </c>
      <c r="E1" s="41"/>
      <c r="F1" s="23"/>
      <c r="AB1" s="31" t="str">
        <f>IF(D1=B29,"OK♪","miss")</f>
        <v>OK♪</v>
      </c>
    </row>
    <row r="2" spans="1:26" ht="18.75">
      <c r="A2" s="3" t="s">
        <v>55</v>
      </c>
      <c r="P2" s="4"/>
      <c r="Q2" s="4"/>
      <c r="R2" s="4"/>
      <c r="S2" s="5"/>
      <c r="T2" s="5"/>
      <c r="U2" s="5"/>
      <c r="V2" s="5"/>
      <c r="W2" s="5"/>
      <c r="X2" s="4"/>
      <c r="Y2" s="36" t="s">
        <v>61</v>
      </c>
      <c r="Z2" s="2" t="s">
        <v>1</v>
      </c>
    </row>
    <row r="3" spans="1:26" ht="18.75" customHeight="1">
      <c r="A3" s="47" t="s">
        <v>27</v>
      </c>
      <c r="B3" s="45" t="s">
        <v>28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42" t="s">
        <v>2</v>
      </c>
      <c r="Y3" s="43"/>
      <c r="Z3" s="44"/>
    </row>
    <row r="4" spans="1:26" ht="29.25" customHeight="1">
      <c r="A4" s="47"/>
      <c r="B4" s="46"/>
      <c r="C4" s="29" t="s">
        <v>3</v>
      </c>
      <c r="D4" s="30" t="s">
        <v>4</v>
      </c>
      <c r="E4" s="30" t="s">
        <v>5</v>
      </c>
      <c r="F4" s="30" t="s">
        <v>6</v>
      </c>
      <c r="G4" s="30" t="s">
        <v>7</v>
      </c>
      <c r="H4" s="30" t="s">
        <v>8</v>
      </c>
      <c r="I4" s="30" t="s">
        <v>9</v>
      </c>
      <c r="J4" s="30" t="s">
        <v>10</v>
      </c>
      <c r="K4" s="30" t="s">
        <v>11</v>
      </c>
      <c r="L4" s="30" t="s">
        <v>12</v>
      </c>
      <c r="M4" s="30" t="s">
        <v>13</v>
      </c>
      <c r="N4" s="30" t="s">
        <v>14</v>
      </c>
      <c r="O4" s="30" t="s">
        <v>15</v>
      </c>
      <c r="P4" s="30" t="s">
        <v>16</v>
      </c>
      <c r="Q4" s="30" t="s">
        <v>17</v>
      </c>
      <c r="R4" s="30" t="s">
        <v>18</v>
      </c>
      <c r="S4" s="30" t="s">
        <v>19</v>
      </c>
      <c r="T4" s="30" t="s">
        <v>20</v>
      </c>
      <c r="U4" s="30" t="s">
        <v>21</v>
      </c>
      <c r="V4" s="30" t="s">
        <v>22</v>
      </c>
      <c r="W4" s="30" t="s">
        <v>23</v>
      </c>
      <c r="X4" s="7" t="s">
        <v>24</v>
      </c>
      <c r="Y4" s="8" t="s">
        <v>57</v>
      </c>
      <c r="Z4" s="7" t="s">
        <v>58</v>
      </c>
    </row>
    <row r="5" spans="1:28" ht="30" customHeight="1">
      <c r="A5" s="9" t="s">
        <v>52</v>
      </c>
      <c r="B5" s="10">
        <f>SUM(C5:W5)</f>
        <v>6480</v>
      </c>
      <c r="C5" s="35">
        <v>461</v>
      </c>
      <c r="D5" s="35">
        <v>443</v>
      </c>
      <c r="E5" s="35">
        <v>375</v>
      </c>
      <c r="F5" s="35">
        <v>385</v>
      </c>
      <c r="G5" s="35">
        <v>346</v>
      </c>
      <c r="H5" s="35">
        <v>440</v>
      </c>
      <c r="I5" s="35">
        <v>490</v>
      </c>
      <c r="J5" s="35">
        <v>452</v>
      </c>
      <c r="K5" s="35">
        <v>491</v>
      </c>
      <c r="L5" s="35">
        <v>497</v>
      </c>
      <c r="M5" s="35">
        <v>398</v>
      </c>
      <c r="N5" s="35">
        <v>371</v>
      </c>
      <c r="O5" s="35">
        <v>341</v>
      </c>
      <c r="P5" s="35">
        <v>382</v>
      </c>
      <c r="Q5" s="35">
        <v>205</v>
      </c>
      <c r="R5" s="35">
        <v>174</v>
      </c>
      <c r="S5" s="35">
        <v>122</v>
      </c>
      <c r="T5" s="35">
        <v>71</v>
      </c>
      <c r="U5" s="35">
        <v>25</v>
      </c>
      <c r="V5" s="35">
        <v>8</v>
      </c>
      <c r="W5" s="13">
        <v>3</v>
      </c>
      <c r="X5" s="11">
        <f>SUM($C5:$E5)</f>
        <v>1279</v>
      </c>
      <c r="Y5" s="37">
        <f>SUM(F5:O5)</f>
        <v>4211</v>
      </c>
      <c r="Z5" s="37">
        <f>SUM(P5:W5)</f>
        <v>990</v>
      </c>
      <c r="AA5" s="12">
        <f>SUM(X5:Z5)</f>
        <v>6480</v>
      </c>
      <c r="AB5" s="31" t="str">
        <f>IF(B5=AA5,"OK♪","miss")</f>
        <v>OK♪</v>
      </c>
    </row>
    <row r="6" spans="1:28" ht="30" customHeight="1">
      <c r="A6" s="9" t="s">
        <v>29</v>
      </c>
      <c r="B6" s="10">
        <f>SUM(C6:W6)</f>
        <v>5483</v>
      </c>
      <c r="C6" s="35">
        <v>604</v>
      </c>
      <c r="D6" s="35">
        <v>498</v>
      </c>
      <c r="E6" s="35">
        <v>393</v>
      </c>
      <c r="F6" s="35">
        <v>324</v>
      </c>
      <c r="G6" s="35">
        <v>206</v>
      </c>
      <c r="H6" s="35">
        <v>344</v>
      </c>
      <c r="I6" s="35">
        <v>485</v>
      </c>
      <c r="J6" s="35">
        <v>532</v>
      </c>
      <c r="K6" s="35">
        <v>551</v>
      </c>
      <c r="L6" s="35">
        <v>435</v>
      </c>
      <c r="M6" s="35">
        <v>244</v>
      </c>
      <c r="N6" s="35">
        <v>164</v>
      </c>
      <c r="O6" s="35">
        <v>150</v>
      </c>
      <c r="P6" s="35">
        <v>172</v>
      </c>
      <c r="Q6" s="35">
        <v>140</v>
      </c>
      <c r="R6" s="35">
        <v>114</v>
      </c>
      <c r="S6" s="35">
        <v>75</v>
      </c>
      <c r="T6" s="35">
        <v>33</v>
      </c>
      <c r="U6" s="35">
        <v>11</v>
      </c>
      <c r="V6" s="35">
        <v>7</v>
      </c>
      <c r="W6" s="13">
        <v>1</v>
      </c>
      <c r="X6" s="11">
        <f aca="true" t="shared" si="0" ref="X6:X28">SUM($C6:$E6)</f>
        <v>1495</v>
      </c>
      <c r="Y6" s="11">
        <f aca="true" t="shared" si="1" ref="Y6:Y27">SUM(F6:O6)</f>
        <v>3435</v>
      </c>
      <c r="Z6" s="11">
        <f aca="true" t="shared" si="2" ref="Z6:Z28">SUM(P6:W6)</f>
        <v>553</v>
      </c>
      <c r="AA6" s="12">
        <f aca="true" t="shared" si="3" ref="AA6:AA28">SUM(X6:Z6)</f>
        <v>5483</v>
      </c>
      <c r="AB6" s="31" t="str">
        <f aca="true" t="shared" si="4" ref="AB6:AB28">IF(B6=AA6,"OK♪","miss")</f>
        <v>OK♪</v>
      </c>
    </row>
    <row r="7" spans="1:28" ht="30" customHeight="1">
      <c r="A7" s="9" t="s">
        <v>30</v>
      </c>
      <c r="B7" s="10">
        <f aca="true" t="shared" si="5" ref="B7:B27">SUM(C7:W7)</f>
        <v>3278</v>
      </c>
      <c r="C7" s="35">
        <v>172</v>
      </c>
      <c r="D7" s="35">
        <v>172</v>
      </c>
      <c r="E7" s="35">
        <v>167</v>
      </c>
      <c r="F7" s="35">
        <v>165</v>
      </c>
      <c r="G7" s="35">
        <v>176</v>
      </c>
      <c r="H7" s="35">
        <v>177</v>
      </c>
      <c r="I7" s="35">
        <v>215</v>
      </c>
      <c r="J7" s="35">
        <v>234</v>
      </c>
      <c r="K7" s="35">
        <v>244</v>
      </c>
      <c r="L7" s="35">
        <v>218</v>
      </c>
      <c r="M7" s="35">
        <v>199</v>
      </c>
      <c r="N7" s="35">
        <v>198</v>
      </c>
      <c r="O7" s="35">
        <v>230</v>
      </c>
      <c r="P7" s="35">
        <v>243</v>
      </c>
      <c r="Q7" s="35">
        <v>136</v>
      </c>
      <c r="R7" s="35">
        <v>148</v>
      </c>
      <c r="S7" s="35">
        <v>93</v>
      </c>
      <c r="T7" s="35">
        <v>55</v>
      </c>
      <c r="U7" s="35">
        <v>24</v>
      </c>
      <c r="V7" s="13">
        <v>10</v>
      </c>
      <c r="W7" s="13">
        <v>2</v>
      </c>
      <c r="X7" s="11">
        <f t="shared" si="0"/>
        <v>511</v>
      </c>
      <c r="Y7" s="11">
        <f t="shared" si="1"/>
        <v>2056</v>
      </c>
      <c r="Z7" s="11">
        <f t="shared" si="2"/>
        <v>711</v>
      </c>
      <c r="AA7" s="12">
        <f t="shared" si="3"/>
        <v>3278</v>
      </c>
      <c r="AB7" s="31" t="str">
        <f t="shared" si="4"/>
        <v>OK♪</v>
      </c>
    </row>
    <row r="8" spans="1:28" ht="30" customHeight="1">
      <c r="A8" s="9" t="s">
        <v>31</v>
      </c>
      <c r="B8" s="10">
        <f t="shared" si="5"/>
        <v>1675</v>
      </c>
      <c r="C8" s="35">
        <v>135</v>
      </c>
      <c r="D8" s="35">
        <v>108</v>
      </c>
      <c r="E8" s="35">
        <v>79</v>
      </c>
      <c r="F8" s="35">
        <v>75</v>
      </c>
      <c r="G8" s="35">
        <v>104</v>
      </c>
      <c r="H8" s="35">
        <v>146</v>
      </c>
      <c r="I8" s="35">
        <v>157</v>
      </c>
      <c r="J8" s="35">
        <v>125</v>
      </c>
      <c r="K8" s="35">
        <v>122</v>
      </c>
      <c r="L8" s="35">
        <v>137</v>
      </c>
      <c r="M8" s="35">
        <v>111</v>
      </c>
      <c r="N8" s="35">
        <v>111</v>
      </c>
      <c r="O8" s="35">
        <v>81</v>
      </c>
      <c r="P8" s="35">
        <v>74</v>
      </c>
      <c r="Q8" s="35">
        <v>26</v>
      </c>
      <c r="R8" s="35">
        <v>31</v>
      </c>
      <c r="S8" s="35">
        <v>32</v>
      </c>
      <c r="T8" s="35">
        <v>13</v>
      </c>
      <c r="U8" s="13">
        <v>6</v>
      </c>
      <c r="V8" s="13">
        <v>1</v>
      </c>
      <c r="W8" s="13">
        <v>1</v>
      </c>
      <c r="X8" s="11">
        <f>SUM($C8:$E8)</f>
        <v>322</v>
      </c>
      <c r="Y8" s="11">
        <f t="shared" si="1"/>
        <v>1169</v>
      </c>
      <c r="Z8" s="11">
        <f t="shared" si="2"/>
        <v>184</v>
      </c>
      <c r="AA8" s="12">
        <f t="shared" si="3"/>
        <v>1675</v>
      </c>
      <c r="AB8" s="31" t="str">
        <f t="shared" si="4"/>
        <v>OK♪</v>
      </c>
    </row>
    <row r="9" spans="1:28" ht="30" customHeight="1">
      <c r="A9" s="9" t="s">
        <v>32</v>
      </c>
      <c r="B9" s="10">
        <f t="shared" si="5"/>
        <v>275</v>
      </c>
      <c r="C9" s="35">
        <v>8</v>
      </c>
      <c r="D9" s="35">
        <v>7</v>
      </c>
      <c r="E9" s="35">
        <v>5</v>
      </c>
      <c r="F9" s="35">
        <v>15</v>
      </c>
      <c r="G9" s="35">
        <v>20</v>
      </c>
      <c r="H9" s="35">
        <v>23</v>
      </c>
      <c r="I9" s="35">
        <v>21</v>
      </c>
      <c r="J9" s="35">
        <v>14</v>
      </c>
      <c r="K9" s="35">
        <v>13</v>
      </c>
      <c r="L9" s="35">
        <v>16</v>
      </c>
      <c r="M9" s="35">
        <v>30</v>
      </c>
      <c r="N9" s="35">
        <v>18</v>
      </c>
      <c r="O9" s="35">
        <v>14</v>
      </c>
      <c r="P9" s="35">
        <v>23</v>
      </c>
      <c r="Q9" s="35">
        <v>16</v>
      </c>
      <c r="R9" s="35">
        <v>11</v>
      </c>
      <c r="S9" s="35">
        <v>12</v>
      </c>
      <c r="T9" s="35">
        <v>6</v>
      </c>
      <c r="U9" s="13">
        <v>2</v>
      </c>
      <c r="V9" s="13">
        <v>1</v>
      </c>
      <c r="W9" s="13">
        <v>0</v>
      </c>
      <c r="X9" s="11">
        <f t="shared" si="0"/>
        <v>20</v>
      </c>
      <c r="Y9" s="11">
        <f t="shared" si="1"/>
        <v>184</v>
      </c>
      <c r="Z9" s="11">
        <f t="shared" si="2"/>
        <v>71</v>
      </c>
      <c r="AA9" s="12">
        <f t="shared" si="3"/>
        <v>275</v>
      </c>
      <c r="AB9" s="31" t="str">
        <f t="shared" si="4"/>
        <v>OK♪</v>
      </c>
    </row>
    <row r="10" spans="1:28" ht="30" customHeight="1">
      <c r="A10" s="9" t="s">
        <v>33</v>
      </c>
      <c r="B10" s="10">
        <f>SUM(C10:W10)</f>
        <v>273</v>
      </c>
      <c r="C10" s="35">
        <v>11</v>
      </c>
      <c r="D10" s="35">
        <v>17</v>
      </c>
      <c r="E10" s="35">
        <v>18</v>
      </c>
      <c r="F10" s="35">
        <v>14</v>
      </c>
      <c r="G10" s="35">
        <v>14</v>
      </c>
      <c r="H10" s="35">
        <v>9</v>
      </c>
      <c r="I10" s="35">
        <v>11</v>
      </c>
      <c r="J10" s="35">
        <v>15</v>
      </c>
      <c r="K10" s="35">
        <v>23</v>
      </c>
      <c r="L10" s="35">
        <v>28</v>
      </c>
      <c r="M10" s="35">
        <v>20</v>
      </c>
      <c r="N10" s="35">
        <v>16</v>
      </c>
      <c r="O10" s="35">
        <v>16</v>
      </c>
      <c r="P10" s="35">
        <v>21</v>
      </c>
      <c r="Q10" s="35">
        <v>7</v>
      </c>
      <c r="R10" s="35">
        <v>11</v>
      </c>
      <c r="S10" s="35">
        <v>11</v>
      </c>
      <c r="T10" s="13">
        <v>5</v>
      </c>
      <c r="U10" s="13">
        <v>4</v>
      </c>
      <c r="V10" s="13">
        <v>2</v>
      </c>
      <c r="W10" s="13">
        <v>0</v>
      </c>
      <c r="X10" s="11">
        <f t="shared" si="0"/>
        <v>46</v>
      </c>
      <c r="Y10" s="11">
        <f t="shared" si="1"/>
        <v>166</v>
      </c>
      <c r="Z10" s="11">
        <f t="shared" si="2"/>
        <v>61</v>
      </c>
      <c r="AA10" s="12">
        <f t="shared" si="3"/>
        <v>273</v>
      </c>
      <c r="AB10" s="31" t="str">
        <f t="shared" si="4"/>
        <v>OK♪</v>
      </c>
    </row>
    <row r="11" spans="1:28" ht="30" customHeight="1">
      <c r="A11" s="9" t="s">
        <v>34</v>
      </c>
      <c r="B11" s="10">
        <f>SUM(C11:W11)</f>
        <v>1861</v>
      </c>
      <c r="C11" s="35">
        <v>85</v>
      </c>
      <c r="D11" s="35">
        <v>74</v>
      </c>
      <c r="E11" s="35">
        <v>79</v>
      </c>
      <c r="F11" s="35">
        <v>110</v>
      </c>
      <c r="G11" s="35">
        <v>85</v>
      </c>
      <c r="H11" s="35">
        <v>101</v>
      </c>
      <c r="I11" s="35">
        <v>121</v>
      </c>
      <c r="J11" s="35">
        <v>106</v>
      </c>
      <c r="K11" s="35">
        <v>119</v>
      </c>
      <c r="L11" s="35">
        <v>134</v>
      </c>
      <c r="M11" s="35">
        <v>127</v>
      </c>
      <c r="N11" s="35">
        <v>156</v>
      </c>
      <c r="O11" s="35">
        <v>140</v>
      </c>
      <c r="P11" s="35">
        <v>131</v>
      </c>
      <c r="Q11" s="35">
        <v>63</v>
      </c>
      <c r="R11" s="35">
        <v>85</v>
      </c>
      <c r="S11" s="35">
        <v>77</v>
      </c>
      <c r="T11" s="35">
        <v>49</v>
      </c>
      <c r="U11" s="35">
        <v>12</v>
      </c>
      <c r="V11" s="35">
        <v>6</v>
      </c>
      <c r="W11" s="13">
        <v>1</v>
      </c>
      <c r="X11" s="11">
        <f t="shared" si="0"/>
        <v>238</v>
      </c>
      <c r="Y11" s="11">
        <f t="shared" si="1"/>
        <v>1199</v>
      </c>
      <c r="Z11" s="11">
        <f t="shared" si="2"/>
        <v>424</v>
      </c>
      <c r="AA11" s="12">
        <f t="shared" si="3"/>
        <v>1861</v>
      </c>
      <c r="AB11" s="31" t="str">
        <f t="shared" si="4"/>
        <v>OK♪</v>
      </c>
    </row>
    <row r="12" spans="1:28" ht="30" customHeight="1">
      <c r="A12" s="9" t="s">
        <v>35</v>
      </c>
      <c r="B12" s="10">
        <f t="shared" si="5"/>
        <v>1202</v>
      </c>
      <c r="C12" s="35">
        <v>87</v>
      </c>
      <c r="D12" s="35">
        <v>78</v>
      </c>
      <c r="E12" s="35">
        <v>59</v>
      </c>
      <c r="F12" s="35">
        <v>70</v>
      </c>
      <c r="G12" s="35">
        <v>63</v>
      </c>
      <c r="H12" s="35">
        <v>78</v>
      </c>
      <c r="I12" s="35">
        <v>86</v>
      </c>
      <c r="J12" s="35">
        <v>75</v>
      </c>
      <c r="K12" s="35">
        <v>94</v>
      </c>
      <c r="L12" s="35">
        <v>92</v>
      </c>
      <c r="M12" s="35">
        <v>66</v>
      </c>
      <c r="N12" s="35">
        <v>66</v>
      </c>
      <c r="O12" s="35">
        <v>62</v>
      </c>
      <c r="P12" s="35">
        <v>64</v>
      </c>
      <c r="Q12" s="35">
        <v>37</v>
      </c>
      <c r="R12" s="35">
        <v>57</v>
      </c>
      <c r="S12" s="35">
        <v>42</v>
      </c>
      <c r="T12" s="35">
        <v>14</v>
      </c>
      <c r="U12" s="35">
        <v>7</v>
      </c>
      <c r="V12" s="35">
        <v>5</v>
      </c>
      <c r="W12" s="13">
        <v>0</v>
      </c>
      <c r="X12" s="11">
        <f t="shared" si="0"/>
        <v>224</v>
      </c>
      <c r="Y12" s="11">
        <f t="shared" si="1"/>
        <v>752</v>
      </c>
      <c r="Z12" s="11">
        <f t="shared" si="2"/>
        <v>226</v>
      </c>
      <c r="AA12" s="12">
        <f t="shared" si="3"/>
        <v>1202</v>
      </c>
      <c r="AB12" s="31" t="str">
        <f t="shared" si="4"/>
        <v>OK♪</v>
      </c>
    </row>
    <row r="13" spans="1:28" ht="30" customHeight="1">
      <c r="A13" s="9" t="s">
        <v>36</v>
      </c>
      <c r="B13" s="10">
        <f>SUM(C13:W13)</f>
        <v>1204</v>
      </c>
      <c r="C13" s="35">
        <v>102</v>
      </c>
      <c r="D13" s="35">
        <v>105</v>
      </c>
      <c r="E13" s="35">
        <v>76</v>
      </c>
      <c r="F13" s="35">
        <v>67</v>
      </c>
      <c r="G13" s="35">
        <v>48</v>
      </c>
      <c r="H13" s="35">
        <v>62</v>
      </c>
      <c r="I13" s="35">
        <v>96</v>
      </c>
      <c r="J13" s="35">
        <v>98</v>
      </c>
      <c r="K13" s="35">
        <v>93</v>
      </c>
      <c r="L13" s="35">
        <v>68</v>
      </c>
      <c r="M13" s="35">
        <v>42</v>
      </c>
      <c r="N13" s="35">
        <v>66</v>
      </c>
      <c r="O13" s="35">
        <v>70</v>
      </c>
      <c r="P13" s="35">
        <v>75</v>
      </c>
      <c r="Q13" s="35">
        <v>43</v>
      </c>
      <c r="R13" s="35">
        <v>36</v>
      </c>
      <c r="S13" s="35">
        <v>31</v>
      </c>
      <c r="T13" s="35">
        <v>18</v>
      </c>
      <c r="U13" s="35">
        <v>5</v>
      </c>
      <c r="V13" s="35">
        <v>3</v>
      </c>
      <c r="W13" s="13">
        <v>0</v>
      </c>
      <c r="X13" s="11">
        <f t="shared" si="0"/>
        <v>283</v>
      </c>
      <c r="Y13" s="11">
        <f t="shared" si="1"/>
        <v>710</v>
      </c>
      <c r="Z13" s="11">
        <f t="shared" si="2"/>
        <v>211</v>
      </c>
      <c r="AA13" s="12">
        <f t="shared" si="3"/>
        <v>1204</v>
      </c>
      <c r="AB13" s="31" t="str">
        <f t="shared" si="4"/>
        <v>OK♪</v>
      </c>
    </row>
    <row r="14" spans="1:28" ht="30" customHeight="1">
      <c r="A14" s="9" t="s">
        <v>37</v>
      </c>
      <c r="B14" s="10">
        <f t="shared" si="5"/>
        <v>1550</v>
      </c>
      <c r="C14" s="35">
        <v>78</v>
      </c>
      <c r="D14" s="13">
        <v>137</v>
      </c>
      <c r="E14" s="35">
        <v>122</v>
      </c>
      <c r="F14" s="35">
        <v>109</v>
      </c>
      <c r="G14" s="35">
        <v>79</v>
      </c>
      <c r="H14" s="35">
        <v>92</v>
      </c>
      <c r="I14" s="35">
        <v>104</v>
      </c>
      <c r="J14" s="35">
        <v>123</v>
      </c>
      <c r="K14" s="35">
        <v>105</v>
      </c>
      <c r="L14" s="35">
        <v>80</v>
      </c>
      <c r="M14" s="35">
        <v>74</v>
      </c>
      <c r="N14" s="35">
        <v>83</v>
      </c>
      <c r="O14" s="35">
        <v>106</v>
      </c>
      <c r="P14" s="35">
        <v>106</v>
      </c>
      <c r="Q14" s="35">
        <v>62</v>
      </c>
      <c r="R14" s="35">
        <v>36</v>
      </c>
      <c r="S14" s="35">
        <v>29</v>
      </c>
      <c r="T14" s="35">
        <v>17</v>
      </c>
      <c r="U14" s="13">
        <v>4</v>
      </c>
      <c r="V14" s="13">
        <v>3</v>
      </c>
      <c r="W14" s="13">
        <v>1</v>
      </c>
      <c r="X14" s="11">
        <f t="shared" si="0"/>
        <v>337</v>
      </c>
      <c r="Y14" s="11">
        <f t="shared" si="1"/>
        <v>955</v>
      </c>
      <c r="Z14" s="11">
        <f t="shared" si="2"/>
        <v>258</v>
      </c>
      <c r="AA14" s="12">
        <f t="shared" si="3"/>
        <v>1550</v>
      </c>
      <c r="AB14" s="31" t="str">
        <f t="shared" si="4"/>
        <v>OK♪</v>
      </c>
    </row>
    <row r="15" spans="1:28" ht="30" customHeight="1">
      <c r="A15" s="9" t="s">
        <v>38</v>
      </c>
      <c r="B15" s="10">
        <f t="shared" si="5"/>
        <v>4861</v>
      </c>
      <c r="C15" s="35">
        <v>325</v>
      </c>
      <c r="D15" s="35">
        <v>342</v>
      </c>
      <c r="E15" s="35">
        <v>334</v>
      </c>
      <c r="F15" s="35">
        <v>316</v>
      </c>
      <c r="G15" s="35">
        <v>200</v>
      </c>
      <c r="H15" s="35">
        <v>247</v>
      </c>
      <c r="I15" s="35">
        <v>321</v>
      </c>
      <c r="J15" s="35">
        <v>335</v>
      </c>
      <c r="K15" s="35">
        <v>397</v>
      </c>
      <c r="L15" s="35">
        <v>350</v>
      </c>
      <c r="M15" s="35">
        <v>275</v>
      </c>
      <c r="N15" s="35">
        <v>220</v>
      </c>
      <c r="O15" s="35">
        <v>277</v>
      </c>
      <c r="P15" s="35">
        <v>302</v>
      </c>
      <c r="Q15" s="35">
        <v>190</v>
      </c>
      <c r="R15" s="35">
        <v>208</v>
      </c>
      <c r="S15" s="35">
        <v>123</v>
      </c>
      <c r="T15" s="35">
        <v>63</v>
      </c>
      <c r="U15" s="35">
        <v>23</v>
      </c>
      <c r="V15" s="35">
        <v>7</v>
      </c>
      <c r="W15" s="13">
        <v>6</v>
      </c>
      <c r="X15" s="11">
        <f t="shared" si="0"/>
        <v>1001</v>
      </c>
      <c r="Y15" s="11">
        <f t="shared" si="1"/>
        <v>2938</v>
      </c>
      <c r="Z15" s="11">
        <f t="shared" si="2"/>
        <v>922</v>
      </c>
      <c r="AA15" s="12">
        <f t="shared" si="3"/>
        <v>4861</v>
      </c>
      <c r="AB15" s="31" t="str">
        <f t="shared" si="4"/>
        <v>OK♪</v>
      </c>
    </row>
    <row r="16" spans="1:28" ht="30" customHeight="1">
      <c r="A16" s="9" t="s">
        <v>39</v>
      </c>
      <c r="B16" s="10">
        <f t="shared" si="5"/>
        <v>726</v>
      </c>
      <c r="C16" s="35">
        <v>30</v>
      </c>
      <c r="D16" s="35">
        <v>35</v>
      </c>
      <c r="E16" s="35">
        <v>34</v>
      </c>
      <c r="F16" s="35">
        <v>38</v>
      </c>
      <c r="G16" s="35">
        <v>32</v>
      </c>
      <c r="H16" s="35">
        <v>25</v>
      </c>
      <c r="I16" s="35">
        <v>33</v>
      </c>
      <c r="J16" s="35">
        <v>26</v>
      </c>
      <c r="K16" s="35">
        <v>36</v>
      </c>
      <c r="L16" s="35">
        <v>30</v>
      </c>
      <c r="M16" s="35">
        <v>49</v>
      </c>
      <c r="N16" s="35">
        <v>49</v>
      </c>
      <c r="O16" s="35">
        <v>55</v>
      </c>
      <c r="P16" s="35">
        <v>47</v>
      </c>
      <c r="Q16" s="35">
        <v>33</v>
      </c>
      <c r="R16" s="35">
        <v>40</v>
      </c>
      <c r="S16" s="35">
        <v>52</v>
      </c>
      <c r="T16" s="35">
        <v>34</v>
      </c>
      <c r="U16" s="35">
        <v>27</v>
      </c>
      <c r="V16" s="35">
        <v>13</v>
      </c>
      <c r="W16" s="13">
        <v>8</v>
      </c>
      <c r="X16" s="11">
        <f t="shared" si="0"/>
        <v>99</v>
      </c>
      <c r="Y16" s="11">
        <f t="shared" si="1"/>
        <v>373</v>
      </c>
      <c r="Z16" s="11">
        <f t="shared" si="2"/>
        <v>254</v>
      </c>
      <c r="AA16" s="12">
        <f t="shared" si="3"/>
        <v>726</v>
      </c>
      <c r="AB16" s="31" t="str">
        <f t="shared" si="4"/>
        <v>OK♪</v>
      </c>
    </row>
    <row r="17" spans="1:28" ht="30" customHeight="1">
      <c r="A17" s="9" t="s">
        <v>40</v>
      </c>
      <c r="B17" s="10">
        <f t="shared" si="5"/>
        <v>2727</v>
      </c>
      <c r="C17" s="35">
        <v>170</v>
      </c>
      <c r="D17" s="35">
        <v>171</v>
      </c>
      <c r="E17" s="35">
        <v>170</v>
      </c>
      <c r="F17" s="35">
        <v>166</v>
      </c>
      <c r="G17" s="35">
        <v>155</v>
      </c>
      <c r="H17" s="35">
        <v>134</v>
      </c>
      <c r="I17" s="35">
        <v>185</v>
      </c>
      <c r="J17" s="35">
        <v>188</v>
      </c>
      <c r="K17" s="35">
        <v>192</v>
      </c>
      <c r="L17" s="35">
        <v>186</v>
      </c>
      <c r="M17" s="35">
        <v>164</v>
      </c>
      <c r="N17" s="35">
        <v>168</v>
      </c>
      <c r="O17" s="35">
        <v>180</v>
      </c>
      <c r="P17" s="35">
        <v>157</v>
      </c>
      <c r="Q17" s="35">
        <v>116</v>
      </c>
      <c r="R17" s="35">
        <v>90</v>
      </c>
      <c r="S17" s="35">
        <v>70</v>
      </c>
      <c r="T17" s="35">
        <v>44</v>
      </c>
      <c r="U17" s="35">
        <v>12</v>
      </c>
      <c r="V17" s="13">
        <v>7</v>
      </c>
      <c r="W17" s="13">
        <v>2</v>
      </c>
      <c r="X17" s="11">
        <f t="shared" si="0"/>
        <v>511</v>
      </c>
      <c r="Y17" s="11">
        <f t="shared" si="1"/>
        <v>1718</v>
      </c>
      <c r="Z17" s="11">
        <f t="shared" si="2"/>
        <v>498</v>
      </c>
      <c r="AA17" s="12">
        <f t="shared" si="3"/>
        <v>2727</v>
      </c>
      <c r="AB17" s="31" t="str">
        <f t="shared" si="4"/>
        <v>OK♪</v>
      </c>
    </row>
    <row r="18" spans="1:28" ht="30" customHeight="1">
      <c r="A18" s="9" t="s">
        <v>41</v>
      </c>
      <c r="B18" s="10">
        <f t="shared" si="5"/>
        <v>1241</v>
      </c>
      <c r="C18" s="35">
        <v>55</v>
      </c>
      <c r="D18" s="35">
        <v>58</v>
      </c>
      <c r="E18" s="35">
        <v>55</v>
      </c>
      <c r="F18" s="35">
        <v>91</v>
      </c>
      <c r="G18" s="35">
        <v>88</v>
      </c>
      <c r="H18" s="35">
        <v>79</v>
      </c>
      <c r="I18" s="35">
        <v>64</v>
      </c>
      <c r="J18" s="35">
        <v>61</v>
      </c>
      <c r="K18" s="35">
        <v>70</v>
      </c>
      <c r="L18" s="35">
        <v>98</v>
      </c>
      <c r="M18" s="35">
        <v>100</v>
      </c>
      <c r="N18" s="35">
        <v>88</v>
      </c>
      <c r="O18" s="35">
        <v>81</v>
      </c>
      <c r="P18" s="35">
        <v>70</v>
      </c>
      <c r="Q18" s="35">
        <v>46</v>
      </c>
      <c r="R18" s="35">
        <v>53</v>
      </c>
      <c r="S18" s="35">
        <v>48</v>
      </c>
      <c r="T18" s="35">
        <v>25</v>
      </c>
      <c r="U18" s="13">
        <v>9</v>
      </c>
      <c r="V18" s="13">
        <v>2</v>
      </c>
      <c r="W18" s="13">
        <v>0</v>
      </c>
      <c r="X18" s="11">
        <f t="shared" si="0"/>
        <v>168</v>
      </c>
      <c r="Y18" s="11">
        <f t="shared" si="1"/>
        <v>820</v>
      </c>
      <c r="Z18" s="11">
        <f t="shared" si="2"/>
        <v>253</v>
      </c>
      <c r="AA18" s="12">
        <f t="shared" si="3"/>
        <v>1241</v>
      </c>
      <c r="AB18" s="31" t="str">
        <f t="shared" si="4"/>
        <v>OK♪</v>
      </c>
    </row>
    <row r="19" spans="1:28" s="14" customFormat="1" ht="30" customHeight="1">
      <c r="A19" s="9" t="s">
        <v>42</v>
      </c>
      <c r="B19" s="10">
        <f t="shared" si="5"/>
        <v>3637</v>
      </c>
      <c r="C19" s="35">
        <v>263</v>
      </c>
      <c r="D19" s="35">
        <v>248</v>
      </c>
      <c r="E19" s="35">
        <v>224</v>
      </c>
      <c r="F19" s="35">
        <v>198</v>
      </c>
      <c r="G19" s="35">
        <v>163</v>
      </c>
      <c r="H19" s="35">
        <v>167</v>
      </c>
      <c r="I19" s="35">
        <v>251</v>
      </c>
      <c r="J19" s="35">
        <v>261</v>
      </c>
      <c r="K19" s="35">
        <v>262</v>
      </c>
      <c r="L19" s="35">
        <v>259</v>
      </c>
      <c r="M19" s="35">
        <v>183</v>
      </c>
      <c r="N19" s="35">
        <v>187</v>
      </c>
      <c r="O19" s="35">
        <v>219</v>
      </c>
      <c r="P19" s="35">
        <v>248</v>
      </c>
      <c r="Q19" s="35">
        <v>191</v>
      </c>
      <c r="R19" s="35">
        <v>157</v>
      </c>
      <c r="S19" s="35">
        <v>98</v>
      </c>
      <c r="T19" s="35">
        <v>41</v>
      </c>
      <c r="U19" s="35">
        <v>10</v>
      </c>
      <c r="V19" s="35">
        <v>5</v>
      </c>
      <c r="W19" s="13">
        <v>2</v>
      </c>
      <c r="X19" s="11">
        <f t="shared" si="0"/>
        <v>735</v>
      </c>
      <c r="Y19" s="11">
        <f t="shared" si="1"/>
        <v>2150</v>
      </c>
      <c r="Z19" s="11">
        <f t="shared" si="2"/>
        <v>752</v>
      </c>
      <c r="AA19" s="12">
        <f t="shared" si="3"/>
        <v>3637</v>
      </c>
      <c r="AB19" s="31" t="str">
        <f t="shared" si="4"/>
        <v>OK♪</v>
      </c>
    </row>
    <row r="20" spans="1:28" ht="30" customHeight="1">
      <c r="A20" s="9" t="s">
        <v>43</v>
      </c>
      <c r="B20" s="10">
        <f t="shared" si="5"/>
        <v>2972</v>
      </c>
      <c r="C20" s="35">
        <v>208</v>
      </c>
      <c r="D20" s="35">
        <v>232</v>
      </c>
      <c r="E20" s="35">
        <v>218</v>
      </c>
      <c r="F20" s="35">
        <v>188</v>
      </c>
      <c r="G20" s="35">
        <v>139</v>
      </c>
      <c r="H20" s="35">
        <v>147</v>
      </c>
      <c r="I20" s="35">
        <v>191</v>
      </c>
      <c r="J20" s="35">
        <v>189</v>
      </c>
      <c r="K20" s="35">
        <v>210</v>
      </c>
      <c r="L20" s="35">
        <v>205</v>
      </c>
      <c r="M20" s="35">
        <v>133</v>
      </c>
      <c r="N20" s="35">
        <v>169</v>
      </c>
      <c r="O20" s="35">
        <v>191</v>
      </c>
      <c r="P20" s="35">
        <v>208</v>
      </c>
      <c r="Q20" s="35">
        <v>121</v>
      </c>
      <c r="R20" s="35">
        <v>127</v>
      </c>
      <c r="S20" s="35">
        <v>59</v>
      </c>
      <c r="T20" s="35">
        <v>24</v>
      </c>
      <c r="U20" s="35">
        <v>9</v>
      </c>
      <c r="V20" s="13">
        <v>4</v>
      </c>
      <c r="W20" s="13">
        <v>0</v>
      </c>
      <c r="X20" s="11">
        <f t="shared" si="0"/>
        <v>658</v>
      </c>
      <c r="Y20" s="11">
        <f t="shared" si="1"/>
        <v>1762</v>
      </c>
      <c r="Z20" s="11">
        <f t="shared" si="2"/>
        <v>552</v>
      </c>
      <c r="AA20" s="12">
        <f t="shared" si="3"/>
        <v>2972</v>
      </c>
      <c r="AB20" s="31" t="str">
        <f t="shared" si="4"/>
        <v>OK♪</v>
      </c>
    </row>
    <row r="21" spans="1:28" ht="30" customHeight="1">
      <c r="A21" s="9" t="s">
        <v>44</v>
      </c>
      <c r="B21" s="10">
        <f t="shared" si="5"/>
        <v>4612</v>
      </c>
      <c r="C21" s="35">
        <v>328</v>
      </c>
      <c r="D21" s="35">
        <v>322</v>
      </c>
      <c r="E21" s="35">
        <v>304</v>
      </c>
      <c r="F21" s="35">
        <v>291</v>
      </c>
      <c r="G21" s="35">
        <v>222</v>
      </c>
      <c r="H21" s="35">
        <v>246</v>
      </c>
      <c r="I21" s="35">
        <v>306</v>
      </c>
      <c r="J21" s="35">
        <v>357</v>
      </c>
      <c r="K21" s="35">
        <v>386</v>
      </c>
      <c r="L21" s="35">
        <v>293</v>
      </c>
      <c r="M21" s="35">
        <v>254</v>
      </c>
      <c r="N21" s="35">
        <v>236</v>
      </c>
      <c r="O21" s="35">
        <v>257</v>
      </c>
      <c r="P21" s="35">
        <v>283</v>
      </c>
      <c r="Q21" s="35">
        <v>175</v>
      </c>
      <c r="R21" s="35">
        <v>156</v>
      </c>
      <c r="S21" s="35">
        <v>106</v>
      </c>
      <c r="T21" s="35">
        <v>65</v>
      </c>
      <c r="U21" s="35">
        <v>17</v>
      </c>
      <c r="V21" s="35">
        <v>5</v>
      </c>
      <c r="W21" s="13">
        <v>3</v>
      </c>
      <c r="X21" s="11">
        <f t="shared" si="0"/>
        <v>954</v>
      </c>
      <c r="Y21" s="11">
        <f t="shared" si="1"/>
        <v>2848</v>
      </c>
      <c r="Z21" s="11">
        <f t="shared" si="2"/>
        <v>810</v>
      </c>
      <c r="AA21" s="12">
        <f t="shared" si="3"/>
        <v>4612</v>
      </c>
      <c r="AB21" s="31" t="str">
        <f t="shared" si="4"/>
        <v>OK♪</v>
      </c>
    </row>
    <row r="22" spans="1:28" ht="30" customHeight="1">
      <c r="A22" s="9" t="s">
        <v>45</v>
      </c>
      <c r="B22" s="10">
        <f t="shared" si="5"/>
        <v>1231</v>
      </c>
      <c r="C22" s="35">
        <v>42</v>
      </c>
      <c r="D22" s="35">
        <v>57</v>
      </c>
      <c r="E22" s="35">
        <v>86</v>
      </c>
      <c r="F22" s="35">
        <v>74</v>
      </c>
      <c r="G22" s="35">
        <v>68</v>
      </c>
      <c r="H22" s="35">
        <v>53</v>
      </c>
      <c r="I22" s="35">
        <v>49</v>
      </c>
      <c r="J22" s="35">
        <v>63</v>
      </c>
      <c r="K22" s="35">
        <v>86</v>
      </c>
      <c r="L22" s="35">
        <v>80</v>
      </c>
      <c r="M22" s="35">
        <v>85</v>
      </c>
      <c r="N22" s="35">
        <v>81</v>
      </c>
      <c r="O22" s="35">
        <v>90</v>
      </c>
      <c r="P22" s="35">
        <v>113</v>
      </c>
      <c r="Q22" s="35">
        <v>70</v>
      </c>
      <c r="R22" s="35">
        <v>51</v>
      </c>
      <c r="S22" s="35">
        <v>40</v>
      </c>
      <c r="T22" s="35">
        <v>23</v>
      </c>
      <c r="U22" s="35">
        <v>16</v>
      </c>
      <c r="V22" s="13">
        <v>3</v>
      </c>
      <c r="W22" s="13">
        <v>1</v>
      </c>
      <c r="X22" s="11">
        <f t="shared" si="0"/>
        <v>185</v>
      </c>
      <c r="Y22" s="11">
        <f t="shared" si="1"/>
        <v>729</v>
      </c>
      <c r="Z22" s="11">
        <f t="shared" si="2"/>
        <v>317</v>
      </c>
      <c r="AA22" s="12">
        <f t="shared" si="3"/>
        <v>1231</v>
      </c>
      <c r="AB22" s="31" t="str">
        <f t="shared" si="4"/>
        <v>OK♪</v>
      </c>
    </row>
    <row r="23" spans="1:28" ht="30" customHeight="1">
      <c r="A23" s="9" t="s">
        <v>46</v>
      </c>
      <c r="B23" s="10">
        <f>SUM(C23:W23)</f>
        <v>1171</v>
      </c>
      <c r="C23" s="35">
        <v>64</v>
      </c>
      <c r="D23" s="35">
        <v>61</v>
      </c>
      <c r="E23" s="35">
        <v>53</v>
      </c>
      <c r="F23" s="35">
        <v>51</v>
      </c>
      <c r="G23" s="35">
        <v>48</v>
      </c>
      <c r="H23" s="35">
        <v>58</v>
      </c>
      <c r="I23" s="35">
        <v>70</v>
      </c>
      <c r="J23" s="35">
        <v>78</v>
      </c>
      <c r="K23" s="35">
        <v>70</v>
      </c>
      <c r="L23" s="35">
        <v>74</v>
      </c>
      <c r="M23" s="35">
        <v>50</v>
      </c>
      <c r="N23" s="35">
        <v>62</v>
      </c>
      <c r="O23" s="35">
        <v>85</v>
      </c>
      <c r="P23" s="35">
        <v>104</v>
      </c>
      <c r="Q23" s="35">
        <v>59</v>
      </c>
      <c r="R23" s="35">
        <v>50</v>
      </c>
      <c r="S23" s="35">
        <v>38</v>
      </c>
      <c r="T23" s="35">
        <v>39</v>
      </c>
      <c r="U23" s="35">
        <v>31</v>
      </c>
      <c r="V23" s="13">
        <v>19</v>
      </c>
      <c r="W23" s="13">
        <v>7</v>
      </c>
      <c r="X23" s="11">
        <f t="shared" si="0"/>
        <v>178</v>
      </c>
      <c r="Y23" s="11">
        <f t="shared" si="1"/>
        <v>646</v>
      </c>
      <c r="Z23" s="11">
        <f t="shared" si="2"/>
        <v>347</v>
      </c>
      <c r="AA23" s="12">
        <f t="shared" si="3"/>
        <v>1171</v>
      </c>
      <c r="AB23" s="31" t="str">
        <f t="shared" si="4"/>
        <v>OK♪</v>
      </c>
    </row>
    <row r="24" spans="1:28" ht="30" customHeight="1">
      <c r="A24" s="9" t="s">
        <v>47</v>
      </c>
      <c r="B24" s="10">
        <f t="shared" si="5"/>
        <v>1161</v>
      </c>
      <c r="C24" s="35">
        <v>55</v>
      </c>
      <c r="D24" s="35">
        <v>86</v>
      </c>
      <c r="E24" s="35">
        <v>65</v>
      </c>
      <c r="F24" s="35">
        <v>49</v>
      </c>
      <c r="G24" s="35">
        <v>47</v>
      </c>
      <c r="H24" s="35">
        <v>62</v>
      </c>
      <c r="I24" s="35">
        <v>74</v>
      </c>
      <c r="J24" s="35">
        <v>80</v>
      </c>
      <c r="K24" s="35">
        <v>90</v>
      </c>
      <c r="L24" s="35">
        <v>76</v>
      </c>
      <c r="M24" s="35">
        <v>59</v>
      </c>
      <c r="N24" s="35">
        <v>80</v>
      </c>
      <c r="O24" s="35">
        <v>83</v>
      </c>
      <c r="P24" s="35">
        <v>92</v>
      </c>
      <c r="Q24" s="35">
        <v>63</v>
      </c>
      <c r="R24" s="35">
        <v>32</v>
      </c>
      <c r="S24" s="35">
        <v>34</v>
      </c>
      <c r="T24" s="35">
        <v>20</v>
      </c>
      <c r="U24" s="35">
        <v>7</v>
      </c>
      <c r="V24" s="13">
        <v>6</v>
      </c>
      <c r="W24" s="13">
        <v>1</v>
      </c>
      <c r="X24" s="11">
        <f t="shared" si="0"/>
        <v>206</v>
      </c>
      <c r="Y24" s="11">
        <f t="shared" si="1"/>
        <v>700</v>
      </c>
      <c r="Z24" s="11">
        <f t="shared" si="2"/>
        <v>255</v>
      </c>
      <c r="AA24" s="12">
        <f t="shared" si="3"/>
        <v>1161</v>
      </c>
      <c r="AB24" s="31" t="str">
        <f t="shared" si="4"/>
        <v>OK♪</v>
      </c>
    </row>
    <row r="25" spans="1:28" ht="30" customHeight="1">
      <c r="A25" s="9" t="s">
        <v>59</v>
      </c>
      <c r="B25" s="10">
        <f>SUM(C25:W25)</f>
        <v>3177</v>
      </c>
      <c r="C25" s="35">
        <v>183</v>
      </c>
      <c r="D25" s="35">
        <v>162</v>
      </c>
      <c r="E25" s="35">
        <v>183</v>
      </c>
      <c r="F25" s="35">
        <v>163</v>
      </c>
      <c r="G25" s="35">
        <v>171</v>
      </c>
      <c r="H25" s="35">
        <v>162</v>
      </c>
      <c r="I25" s="35">
        <v>196</v>
      </c>
      <c r="J25" s="35">
        <v>194</v>
      </c>
      <c r="K25" s="35">
        <v>202</v>
      </c>
      <c r="L25" s="35">
        <v>229</v>
      </c>
      <c r="M25" s="35">
        <v>196</v>
      </c>
      <c r="N25" s="35">
        <v>213</v>
      </c>
      <c r="O25" s="35">
        <v>243</v>
      </c>
      <c r="P25" s="35">
        <v>240</v>
      </c>
      <c r="Q25" s="35">
        <v>159</v>
      </c>
      <c r="R25" s="35">
        <v>106</v>
      </c>
      <c r="S25" s="35">
        <v>84</v>
      </c>
      <c r="T25" s="35">
        <v>57</v>
      </c>
      <c r="U25" s="35">
        <v>25</v>
      </c>
      <c r="V25" s="13">
        <v>7</v>
      </c>
      <c r="W25" s="13">
        <v>2</v>
      </c>
      <c r="X25" s="11">
        <f t="shared" si="0"/>
        <v>528</v>
      </c>
      <c r="Y25" s="11">
        <f t="shared" si="1"/>
        <v>1969</v>
      </c>
      <c r="Z25" s="11">
        <f t="shared" si="2"/>
        <v>680</v>
      </c>
      <c r="AA25" s="12">
        <f t="shared" si="3"/>
        <v>3177</v>
      </c>
      <c r="AB25" s="31" t="str">
        <f t="shared" si="4"/>
        <v>OK♪</v>
      </c>
    </row>
    <row r="26" spans="1:28" ht="30" customHeight="1">
      <c r="A26" s="9" t="s">
        <v>49</v>
      </c>
      <c r="B26" s="10">
        <f t="shared" si="5"/>
        <v>4663</v>
      </c>
      <c r="C26" s="35">
        <v>280</v>
      </c>
      <c r="D26" s="35">
        <v>233</v>
      </c>
      <c r="E26" s="35">
        <v>232</v>
      </c>
      <c r="F26" s="35">
        <v>304</v>
      </c>
      <c r="G26" s="35">
        <v>279</v>
      </c>
      <c r="H26" s="35">
        <v>285</v>
      </c>
      <c r="I26" s="35">
        <v>334</v>
      </c>
      <c r="J26" s="35">
        <v>304</v>
      </c>
      <c r="K26" s="35">
        <v>360</v>
      </c>
      <c r="L26" s="35">
        <v>332</v>
      </c>
      <c r="M26" s="35">
        <v>312</v>
      </c>
      <c r="N26" s="35">
        <v>299</v>
      </c>
      <c r="O26" s="35">
        <v>275</v>
      </c>
      <c r="P26" s="35">
        <v>281</v>
      </c>
      <c r="Q26" s="35">
        <v>145</v>
      </c>
      <c r="R26" s="35">
        <v>166</v>
      </c>
      <c r="S26" s="35">
        <v>136</v>
      </c>
      <c r="T26" s="35">
        <v>71</v>
      </c>
      <c r="U26" s="35">
        <v>25</v>
      </c>
      <c r="V26" s="35">
        <v>8</v>
      </c>
      <c r="W26" s="13">
        <v>2</v>
      </c>
      <c r="X26" s="11">
        <f t="shared" si="0"/>
        <v>745</v>
      </c>
      <c r="Y26" s="11">
        <f t="shared" si="1"/>
        <v>3084</v>
      </c>
      <c r="Z26" s="11">
        <f t="shared" si="2"/>
        <v>834</v>
      </c>
      <c r="AA26" s="12">
        <f>SUM(X26:Z26)</f>
        <v>4663</v>
      </c>
      <c r="AB26" s="31" t="str">
        <f t="shared" si="4"/>
        <v>OK♪</v>
      </c>
    </row>
    <row r="27" spans="1:28" ht="30" customHeight="1">
      <c r="A27" s="9" t="s">
        <v>50</v>
      </c>
      <c r="B27" s="10">
        <f t="shared" si="5"/>
        <v>3483</v>
      </c>
      <c r="C27" s="35">
        <v>177</v>
      </c>
      <c r="D27" s="35">
        <v>192</v>
      </c>
      <c r="E27" s="35">
        <v>180</v>
      </c>
      <c r="F27" s="35">
        <v>207</v>
      </c>
      <c r="G27" s="35">
        <v>161</v>
      </c>
      <c r="H27" s="35">
        <v>213</v>
      </c>
      <c r="I27" s="35">
        <v>216</v>
      </c>
      <c r="J27" s="35">
        <v>261</v>
      </c>
      <c r="K27" s="35">
        <v>283</v>
      </c>
      <c r="L27" s="35">
        <v>211</v>
      </c>
      <c r="M27" s="35">
        <v>197</v>
      </c>
      <c r="N27" s="35">
        <v>182</v>
      </c>
      <c r="O27" s="35">
        <v>253</v>
      </c>
      <c r="P27" s="35">
        <v>258</v>
      </c>
      <c r="Q27" s="35">
        <v>165</v>
      </c>
      <c r="R27" s="35">
        <v>139</v>
      </c>
      <c r="S27" s="35">
        <v>101</v>
      </c>
      <c r="T27" s="35">
        <v>60</v>
      </c>
      <c r="U27" s="35">
        <v>18</v>
      </c>
      <c r="V27" s="13">
        <v>8</v>
      </c>
      <c r="W27" s="13">
        <v>1</v>
      </c>
      <c r="X27" s="11">
        <f t="shared" si="0"/>
        <v>549</v>
      </c>
      <c r="Y27" s="11">
        <f t="shared" si="1"/>
        <v>2184</v>
      </c>
      <c r="Z27" s="11">
        <f t="shared" si="2"/>
        <v>750</v>
      </c>
      <c r="AA27" s="12">
        <f t="shared" si="3"/>
        <v>3483</v>
      </c>
      <c r="AB27" s="31" t="str">
        <f t="shared" si="4"/>
        <v>OK♪</v>
      </c>
    </row>
    <row r="28" spans="1:28" ht="30" customHeight="1">
      <c r="A28" s="6" t="s">
        <v>51</v>
      </c>
      <c r="B28" s="15">
        <f>SUM(C28:W28)</f>
        <v>5081</v>
      </c>
      <c r="C28" s="35">
        <v>471</v>
      </c>
      <c r="D28" s="35">
        <v>624</v>
      </c>
      <c r="E28" s="35">
        <v>481</v>
      </c>
      <c r="F28" s="35">
        <v>302</v>
      </c>
      <c r="G28" s="35">
        <v>155</v>
      </c>
      <c r="H28" s="35">
        <v>166</v>
      </c>
      <c r="I28" s="35">
        <v>350</v>
      </c>
      <c r="J28" s="35">
        <v>565</v>
      </c>
      <c r="K28" s="35">
        <v>628</v>
      </c>
      <c r="L28" s="35">
        <v>416</v>
      </c>
      <c r="M28" s="35">
        <v>258</v>
      </c>
      <c r="N28" s="35">
        <v>186</v>
      </c>
      <c r="O28" s="35">
        <v>164</v>
      </c>
      <c r="P28" s="35">
        <v>145</v>
      </c>
      <c r="Q28" s="35">
        <v>55</v>
      </c>
      <c r="R28" s="35">
        <v>54</v>
      </c>
      <c r="S28" s="35">
        <v>45</v>
      </c>
      <c r="T28" s="35">
        <v>13</v>
      </c>
      <c r="U28" s="35">
        <v>2</v>
      </c>
      <c r="V28" s="35">
        <v>1</v>
      </c>
      <c r="W28" s="13">
        <v>0</v>
      </c>
      <c r="X28" s="11">
        <f t="shared" si="0"/>
        <v>1576</v>
      </c>
      <c r="Y28" s="11">
        <f>SUM(F28:O28)</f>
        <v>3190</v>
      </c>
      <c r="Z28" s="11">
        <f t="shared" si="2"/>
        <v>315</v>
      </c>
      <c r="AA28" s="12">
        <f t="shared" si="3"/>
        <v>5081</v>
      </c>
      <c r="AB28" s="31" t="str">
        <f t="shared" si="4"/>
        <v>OK♪</v>
      </c>
    </row>
    <row r="29" spans="1:28" s="23" customFormat="1" ht="30" customHeight="1">
      <c r="A29" s="21" t="s">
        <v>56</v>
      </c>
      <c r="B29" s="38">
        <f>SUM(B5:B28)</f>
        <v>64024</v>
      </c>
      <c r="C29" s="38">
        <f>SUM(C5:C28)</f>
        <v>4394</v>
      </c>
      <c r="D29" s="38">
        <f>SUM(D5:D28)</f>
        <v>4462</v>
      </c>
      <c r="E29" s="38">
        <f aca="true" t="shared" si="6" ref="E29:V29">SUM(E5:E28)</f>
        <v>3992</v>
      </c>
      <c r="F29" s="38">
        <f>SUM(F5:F28)</f>
        <v>3772</v>
      </c>
      <c r="G29" s="38">
        <f t="shared" si="6"/>
        <v>3069</v>
      </c>
      <c r="H29" s="38">
        <f t="shared" si="6"/>
        <v>3516</v>
      </c>
      <c r="I29" s="38">
        <f t="shared" si="6"/>
        <v>4426</v>
      </c>
      <c r="J29" s="38">
        <f t="shared" si="6"/>
        <v>4736</v>
      </c>
      <c r="K29" s="38">
        <f t="shared" si="6"/>
        <v>5127</v>
      </c>
      <c r="L29" s="38">
        <f t="shared" si="6"/>
        <v>4544</v>
      </c>
      <c r="M29" s="38">
        <f t="shared" si="6"/>
        <v>3626</v>
      </c>
      <c r="N29" s="38">
        <f t="shared" si="6"/>
        <v>3469</v>
      </c>
      <c r="O29" s="38">
        <f t="shared" si="6"/>
        <v>3663</v>
      </c>
      <c r="P29" s="38">
        <f t="shared" si="6"/>
        <v>3839</v>
      </c>
      <c r="Q29" s="38">
        <f t="shared" si="6"/>
        <v>2323</v>
      </c>
      <c r="R29" s="38">
        <f t="shared" si="6"/>
        <v>2132</v>
      </c>
      <c r="S29" s="38">
        <f>SUM(S5:S28)</f>
        <v>1558</v>
      </c>
      <c r="T29" s="38">
        <f t="shared" si="6"/>
        <v>860</v>
      </c>
      <c r="U29" s="38">
        <f t="shared" si="6"/>
        <v>331</v>
      </c>
      <c r="V29" s="38">
        <f t="shared" si="6"/>
        <v>141</v>
      </c>
      <c r="W29" s="38">
        <f>SUM(W5:W28)</f>
        <v>44</v>
      </c>
      <c r="X29" s="39">
        <f>SUM(C29:E29)</f>
        <v>12848</v>
      </c>
      <c r="Y29" s="39">
        <f>SUM(Y5:Y28)</f>
        <v>39948</v>
      </c>
      <c r="Z29" s="39">
        <f>SUM(Z5:Z28)</f>
        <v>11228</v>
      </c>
      <c r="AA29" s="22">
        <f>SUM(X29:Z29)</f>
        <v>64024</v>
      </c>
      <c r="AB29" s="33" t="str">
        <f>IF(B29=AA29,"OK♪","miss")</f>
        <v>OK♪</v>
      </c>
    </row>
    <row r="30" spans="1:26" ht="17.2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4"/>
      <c r="Y30" s="4"/>
      <c r="Z30" s="40" t="s">
        <v>60</v>
      </c>
    </row>
    <row r="31" spans="1:26" ht="13.5">
      <c r="A31" s="16"/>
      <c r="N31" s="4"/>
      <c r="O31" s="4"/>
      <c r="Z31" s="19" t="s">
        <v>25</v>
      </c>
    </row>
    <row r="32" ht="30" customHeight="1">
      <c r="A32" s="1" t="s">
        <v>0</v>
      </c>
    </row>
    <row r="33" spans="1:26" ht="18.75" customHeight="1">
      <c r="A33" s="3" t="s">
        <v>54</v>
      </c>
      <c r="P33" s="4"/>
      <c r="Q33" s="4"/>
      <c r="R33" s="4"/>
      <c r="S33" s="4"/>
      <c r="T33" s="4"/>
      <c r="X33" s="4"/>
      <c r="Y33" s="19" t="str">
        <f>Y2</f>
        <v>（平成30年1月31日現在）</v>
      </c>
      <c r="Z33" s="2" t="s">
        <v>26</v>
      </c>
    </row>
    <row r="34" spans="1:26" ht="18.75" customHeight="1">
      <c r="A34" s="47" t="s">
        <v>53</v>
      </c>
      <c r="B34" s="45" t="s">
        <v>28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/>
      <c r="P34" s="26"/>
      <c r="Q34" s="26"/>
      <c r="R34" s="26"/>
      <c r="S34" s="26"/>
      <c r="T34" s="26"/>
      <c r="U34" s="26"/>
      <c r="V34" s="26"/>
      <c r="W34" s="28"/>
      <c r="X34" s="42" t="s">
        <v>2</v>
      </c>
      <c r="Y34" s="43"/>
      <c r="Z34" s="44"/>
    </row>
    <row r="35" spans="1:26" ht="29.25" customHeight="1">
      <c r="A35" s="47"/>
      <c r="B35" s="46"/>
      <c r="C35" s="29" t="s">
        <v>3</v>
      </c>
      <c r="D35" s="30" t="s">
        <v>4</v>
      </c>
      <c r="E35" s="30" t="s">
        <v>5</v>
      </c>
      <c r="F35" s="30" t="s">
        <v>6</v>
      </c>
      <c r="G35" s="30" t="s">
        <v>7</v>
      </c>
      <c r="H35" s="30" t="s">
        <v>8</v>
      </c>
      <c r="I35" s="30" t="s">
        <v>9</v>
      </c>
      <c r="J35" s="30" t="s">
        <v>10</v>
      </c>
      <c r="K35" s="30" t="s">
        <v>11</v>
      </c>
      <c r="L35" s="30" t="s">
        <v>12</v>
      </c>
      <c r="M35" s="30" t="s">
        <v>13</v>
      </c>
      <c r="N35" s="30" t="s">
        <v>14</v>
      </c>
      <c r="O35" s="30" t="s">
        <v>15</v>
      </c>
      <c r="P35" s="30" t="s">
        <v>16</v>
      </c>
      <c r="Q35" s="30" t="s">
        <v>17</v>
      </c>
      <c r="R35" s="30" t="s">
        <v>18</v>
      </c>
      <c r="S35" s="30" t="s">
        <v>19</v>
      </c>
      <c r="T35" s="30" t="s">
        <v>20</v>
      </c>
      <c r="U35" s="30" t="s">
        <v>21</v>
      </c>
      <c r="V35" s="30" t="s">
        <v>22</v>
      </c>
      <c r="W35" s="30" t="s">
        <v>23</v>
      </c>
      <c r="X35" s="7" t="s">
        <v>24</v>
      </c>
      <c r="Y35" s="8" t="s">
        <v>57</v>
      </c>
      <c r="Z35" s="7" t="s">
        <v>58</v>
      </c>
    </row>
    <row r="36" spans="1:26" ht="30" customHeight="1">
      <c r="A36" s="6" t="s">
        <v>52</v>
      </c>
      <c r="B36" s="20">
        <f aca="true" t="shared" si="7" ref="B36:Z46">B5/$B$29*100</f>
        <v>10.12120454829439</v>
      </c>
      <c r="C36" s="20">
        <f t="shared" si="7"/>
        <v>0.7200424840684744</v>
      </c>
      <c r="D36" s="20">
        <f t="shared" si="7"/>
        <v>0.6919280269898788</v>
      </c>
      <c r="E36" s="20">
        <f t="shared" si="7"/>
        <v>0.5857178558040734</v>
      </c>
      <c r="F36" s="20">
        <f t="shared" si="7"/>
        <v>0.6013369986255154</v>
      </c>
      <c r="G36" s="20">
        <f t="shared" si="7"/>
        <v>0.5404223416218917</v>
      </c>
      <c r="H36" s="20">
        <f t="shared" si="7"/>
        <v>0.6872422841434462</v>
      </c>
      <c r="I36" s="20">
        <f t="shared" si="7"/>
        <v>0.765337998250656</v>
      </c>
      <c r="J36" s="20">
        <f t="shared" si="7"/>
        <v>0.7059852555291766</v>
      </c>
      <c r="K36" s="20">
        <f t="shared" si="7"/>
        <v>0.7668999125328002</v>
      </c>
      <c r="L36" s="20">
        <f t="shared" si="7"/>
        <v>0.7762713982256654</v>
      </c>
      <c r="M36" s="20">
        <f t="shared" si="7"/>
        <v>0.62164188429339</v>
      </c>
      <c r="N36" s="20">
        <f t="shared" si="7"/>
        <v>0.5794701986754967</v>
      </c>
      <c r="O36" s="20">
        <f t="shared" si="7"/>
        <v>0.5326127702111708</v>
      </c>
      <c r="P36" s="20">
        <f t="shared" si="7"/>
        <v>0.5966512557790828</v>
      </c>
      <c r="Q36" s="20">
        <f t="shared" si="7"/>
        <v>0.3201924278395602</v>
      </c>
      <c r="R36" s="20">
        <f t="shared" si="7"/>
        <v>0.2717730850930901</v>
      </c>
      <c r="S36" s="20">
        <f t="shared" si="7"/>
        <v>0.1905535424215919</v>
      </c>
      <c r="T36" s="20">
        <f t="shared" si="7"/>
        <v>0.1108959140322379</v>
      </c>
      <c r="U36" s="20">
        <f t="shared" si="7"/>
        <v>0.0390478570536049</v>
      </c>
      <c r="V36" s="20">
        <f t="shared" si="7"/>
        <v>0.012495314257153568</v>
      </c>
      <c r="W36" s="20">
        <f t="shared" si="7"/>
        <v>0.004685742846432588</v>
      </c>
      <c r="X36" s="20">
        <f>X5/$B$29*100</f>
        <v>1.9976883668624263</v>
      </c>
      <c r="Y36" s="20">
        <f t="shared" si="7"/>
        <v>6.577221042109209</v>
      </c>
      <c r="Z36" s="20">
        <f t="shared" si="7"/>
        <v>1.546295139322754</v>
      </c>
    </row>
    <row r="37" spans="1:41" ht="30" customHeight="1">
      <c r="A37" s="6" t="s">
        <v>29</v>
      </c>
      <c r="B37" s="20">
        <f t="shared" si="7"/>
        <v>8.563976008996626</v>
      </c>
      <c r="C37" s="20">
        <f t="shared" si="7"/>
        <v>0.9433962264150944</v>
      </c>
      <c r="D37" s="20">
        <f t="shared" si="7"/>
        <v>0.7778333125078095</v>
      </c>
      <c r="E37" s="20">
        <f t="shared" si="7"/>
        <v>0.613832312882669</v>
      </c>
      <c r="F37" s="20">
        <f t="shared" si="7"/>
        <v>0.5060602274147195</v>
      </c>
      <c r="G37" s="20">
        <f t="shared" si="7"/>
        <v>0.3217543421217044</v>
      </c>
      <c r="H37" s="20">
        <f t="shared" si="7"/>
        <v>0.5372985130576033</v>
      </c>
      <c r="I37" s="20">
        <f t="shared" si="7"/>
        <v>0.757528426839935</v>
      </c>
      <c r="J37" s="20">
        <f t="shared" si="7"/>
        <v>0.8309383981007122</v>
      </c>
      <c r="K37" s="20">
        <f t="shared" si="7"/>
        <v>0.860614769461452</v>
      </c>
      <c r="L37" s="20">
        <f t="shared" si="7"/>
        <v>0.6794327127327252</v>
      </c>
      <c r="M37" s="20">
        <f t="shared" si="7"/>
        <v>0.3811070848431838</v>
      </c>
      <c r="N37" s="20">
        <f t="shared" si="7"/>
        <v>0.2561539422716481</v>
      </c>
      <c r="O37" s="20">
        <f t="shared" si="7"/>
        <v>0.2342871423216294</v>
      </c>
      <c r="P37" s="20">
        <f t="shared" si="7"/>
        <v>0.26864925652880167</v>
      </c>
      <c r="Q37" s="20">
        <f t="shared" si="7"/>
        <v>0.21866799950018742</v>
      </c>
      <c r="R37" s="20">
        <f t="shared" si="7"/>
        <v>0.17805822816443834</v>
      </c>
      <c r="S37" s="20">
        <f t="shared" si="7"/>
        <v>0.1171435711608147</v>
      </c>
      <c r="T37" s="20">
        <f t="shared" si="7"/>
        <v>0.05154317131075847</v>
      </c>
      <c r="U37" s="20">
        <f t="shared" si="7"/>
        <v>0.017181057103586157</v>
      </c>
      <c r="V37" s="20">
        <f t="shared" si="7"/>
        <v>0.010933399975009372</v>
      </c>
      <c r="W37" s="20">
        <f t="shared" si="7"/>
        <v>0.001561914282144196</v>
      </c>
      <c r="X37" s="20">
        <f t="shared" si="7"/>
        <v>2.3350618518055732</v>
      </c>
      <c r="Y37" s="20">
        <f t="shared" si="7"/>
        <v>5.365175559165313</v>
      </c>
      <c r="Z37" s="20">
        <f t="shared" si="7"/>
        <v>0.8637385980257404</v>
      </c>
      <c r="AO37" s="12">
        <f>SUM(X28)</f>
        <v>1576</v>
      </c>
    </row>
    <row r="38" spans="1:26" ht="30" customHeight="1">
      <c r="A38" s="6" t="s">
        <v>30</v>
      </c>
      <c r="B38" s="20">
        <f t="shared" si="7"/>
        <v>5.1199550168686745</v>
      </c>
      <c r="C38" s="20">
        <f t="shared" si="7"/>
        <v>0.26864925652880167</v>
      </c>
      <c r="D38" s="20">
        <f t="shared" si="7"/>
        <v>0.26864925652880167</v>
      </c>
      <c r="E38" s="20">
        <f t="shared" si="7"/>
        <v>0.2608396851180807</v>
      </c>
      <c r="F38" s="20">
        <f t="shared" si="7"/>
        <v>0.2577158565537923</v>
      </c>
      <c r="G38" s="20">
        <f t="shared" si="7"/>
        <v>0.2748969136573785</v>
      </c>
      <c r="H38" s="20">
        <f t="shared" si="7"/>
        <v>0.27645882793952264</v>
      </c>
      <c r="I38" s="20">
        <f t="shared" si="7"/>
        <v>0.33581157066100215</v>
      </c>
      <c r="J38" s="20">
        <f t="shared" si="7"/>
        <v>0.36548794202174184</v>
      </c>
      <c r="K38" s="20">
        <f t="shared" si="7"/>
        <v>0.3811070848431838</v>
      </c>
      <c r="L38" s="20">
        <f t="shared" si="7"/>
        <v>0.34049731350743473</v>
      </c>
      <c r="M38" s="20">
        <f t="shared" si="7"/>
        <v>0.310820942146695</v>
      </c>
      <c r="N38" s="20">
        <f t="shared" si="7"/>
        <v>0.3092590278645508</v>
      </c>
      <c r="O38" s="20">
        <f t="shared" si="7"/>
        <v>0.35924028489316506</v>
      </c>
      <c r="P38" s="20">
        <f t="shared" si="7"/>
        <v>0.3795451705610396</v>
      </c>
      <c r="Q38" s="20">
        <f t="shared" si="7"/>
        <v>0.21242034237161064</v>
      </c>
      <c r="R38" s="20">
        <f t="shared" si="7"/>
        <v>0.231163313757341</v>
      </c>
      <c r="S38" s="20">
        <f t="shared" si="7"/>
        <v>0.14525802823941023</v>
      </c>
      <c r="T38" s="20">
        <f t="shared" si="7"/>
        <v>0.08590528551793078</v>
      </c>
      <c r="U38" s="20">
        <f t="shared" si="7"/>
        <v>0.0374859427714607</v>
      </c>
      <c r="V38" s="20">
        <f t="shared" si="7"/>
        <v>0.015619142821441959</v>
      </c>
      <c r="W38" s="20">
        <f t="shared" si="7"/>
        <v>0.003123828564288392</v>
      </c>
      <c r="X38" s="20">
        <f t="shared" si="7"/>
        <v>0.7981381981756842</v>
      </c>
      <c r="Y38" s="20">
        <f t="shared" si="7"/>
        <v>3.211295764088467</v>
      </c>
      <c r="Z38" s="20">
        <f t="shared" si="7"/>
        <v>1.1105210546045232</v>
      </c>
    </row>
    <row r="39" spans="1:26" ht="30" customHeight="1">
      <c r="A39" s="6" t="s">
        <v>31</v>
      </c>
      <c r="B39" s="20">
        <f t="shared" si="7"/>
        <v>2.616206422591528</v>
      </c>
      <c r="C39" s="20">
        <f t="shared" si="7"/>
        <v>0.21085842808946645</v>
      </c>
      <c r="D39" s="20">
        <f t="shared" si="7"/>
        <v>0.16868674247157317</v>
      </c>
      <c r="E39" s="20">
        <f t="shared" si="7"/>
        <v>0.12339122828939149</v>
      </c>
      <c r="F39" s="20">
        <f t="shared" si="7"/>
        <v>0.1171435711608147</v>
      </c>
      <c r="G39" s="20">
        <f t="shared" si="7"/>
        <v>0.16243908534299636</v>
      </c>
      <c r="H39" s="20">
        <f t="shared" si="7"/>
        <v>0.2280394851930526</v>
      </c>
      <c r="I39" s="20">
        <f t="shared" si="7"/>
        <v>0.24522054229663875</v>
      </c>
      <c r="J39" s="20">
        <f t="shared" si="7"/>
        <v>0.19523928526802448</v>
      </c>
      <c r="K39" s="20">
        <f t="shared" si="7"/>
        <v>0.1905535424215919</v>
      </c>
      <c r="L39" s="20">
        <f t="shared" si="7"/>
        <v>0.2139822566537548</v>
      </c>
      <c r="M39" s="20">
        <f t="shared" si="7"/>
        <v>0.17337248531800575</v>
      </c>
      <c r="N39" s="20">
        <f t="shared" si="7"/>
        <v>0.17337248531800575</v>
      </c>
      <c r="O39" s="20">
        <f t="shared" si="7"/>
        <v>0.12651505685367986</v>
      </c>
      <c r="P39" s="20">
        <f t="shared" si="7"/>
        <v>0.1155816568786705</v>
      </c>
      <c r="Q39" s="20">
        <f t="shared" si="7"/>
        <v>0.04060977133574909</v>
      </c>
      <c r="R39" s="20">
        <f t="shared" si="7"/>
        <v>0.04841934274647007</v>
      </c>
      <c r="S39" s="20">
        <f t="shared" si="7"/>
        <v>0.04998125702861427</v>
      </c>
      <c r="T39" s="20">
        <f t="shared" si="7"/>
        <v>0.020304885667874546</v>
      </c>
      <c r="U39" s="20">
        <f t="shared" si="7"/>
        <v>0.009371485692865176</v>
      </c>
      <c r="V39" s="20">
        <f t="shared" si="7"/>
        <v>0.001561914282144196</v>
      </c>
      <c r="W39" s="20">
        <f t="shared" si="7"/>
        <v>0.001561914282144196</v>
      </c>
      <c r="X39" s="20">
        <f t="shared" si="7"/>
        <v>0.5029363988504311</v>
      </c>
      <c r="Y39" s="20">
        <f t="shared" si="7"/>
        <v>1.825877795826565</v>
      </c>
      <c r="Z39" s="20">
        <f t="shared" si="7"/>
        <v>0.28739222791453206</v>
      </c>
    </row>
    <row r="40" spans="1:26" ht="30" customHeight="1">
      <c r="A40" s="6" t="s">
        <v>32</v>
      </c>
      <c r="B40" s="20">
        <f t="shared" si="7"/>
        <v>0.4295264275896539</v>
      </c>
      <c r="C40" s="20">
        <f t="shared" si="7"/>
        <v>0.012495314257153568</v>
      </c>
      <c r="D40" s="20">
        <f t="shared" si="7"/>
        <v>0.010933399975009372</v>
      </c>
      <c r="E40" s="20">
        <f t="shared" si="7"/>
        <v>0.007809571410720979</v>
      </c>
      <c r="F40" s="20">
        <f t="shared" si="7"/>
        <v>0.023428714232162938</v>
      </c>
      <c r="G40" s="20">
        <f t="shared" si="7"/>
        <v>0.031238285642883917</v>
      </c>
      <c r="H40" s="20">
        <f t="shared" si="7"/>
        <v>0.03592402848931651</v>
      </c>
      <c r="I40" s="20">
        <f t="shared" si="7"/>
        <v>0.03280019992502811</v>
      </c>
      <c r="J40" s="20">
        <f t="shared" si="7"/>
        <v>0.021866799950018743</v>
      </c>
      <c r="K40" s="20">
        <f t="shared" si="7"/>
        <v>0.020304885667874546</v>
      </c>
      <c r="L40" s="20">
        <f t="shared" si="7"/>
        <v>0.024990628514307136</v>
      </c>
      <c r="M40" s="20">
        <f t="shared" si="7"/>
        <v>0.046857428464325876</v>
      </c>
      <c r="N40" s="20">
        <f t="shared" si="7"/>
        <v>0.02811445707859553</v>
      </c>
      <c r="O40" s="20">
        <f t="shared" si="7"/>
        <v>0.021866799950018743</v>
      </c>
      <c r="P40" s="20">
        <f t="shared" si="7"/>
        <v>0.03592402848931651</v>
      </c>
      <c r="Q40" s="20">
        <f t="shared" si="7"/>
        <v>0.024990628514307136</v>
      </c>
      <c r="R40" s="20">
        <f t="shared" si="7"/>
        <v>0.017181057103586157</v>
      </c>
      <c r="S40" s="20">
        <f t="shared" si="7"/>
        <v>0.01874297138573035</v>
      </c>
      <c r="T40" s="20">
        <f t="shared" si="7"/>
        <v>0.009371485692865176</v>
      </c>
      <c r="U40" s="20">
        <f t="shared" si="7"/>
        <v>0.003123828564288392</v>
      </c>
      <c r="V40" s="20">
        <f t="shared" si="7"/>
        <v>0.001561914282144196</v>
      </c>
      <c r="W40" s="20">
        <f t="shared" si="7"/>
        <v>0</v>
      </c>
      <c r="X40" s="20">
        <f t="shared" si="7"/>
        <v>0.031238285642883917</v>
      </c>
      <c r="Y40" s="20">
        <f t="shared" si="7"/>
        <v>0.28739222791453206</v>
      </c>
      <c r="Z40" s="20">
        <f t="shared" si="7"/>
        <v>0.1108959140322379</v>
      </c>
    </row>
    <row r="41" spans="1:26" ht="30" customHeight="1">
      <c r="A41" s="6" t="s">
        <v>33</v>
      </c>
      <c r="B41" s="20">
        <f t="shared" si="7"/>
        <v>0.4264025990253655</v>
      </c>
      <c r="C41" s="20">
        <f t="shared" si="7"/>
        <v>0.017181057103586157</v>
      </c>
      <c r="D41" s="20">
        <f t="shared" si="7"/>
        <v>0.02655254279645133</v>
      </c>
      <c r="E41" s="20">
        <f t="shared" si="7"/>
        <v>0.02811445707859553</v>
      </c>
      <c r="F41" s="20">
        <f t="shared" si="7"/>
        <v>0.021866799950018743</v>
      </c>
      <c r="G41" s="20">
        <f t="shared" si="7"/>
        <v>0.021866799950018743</v>
      </c>
      <c r="H41" s="20">
        <f t="shared" si="7"/>
        <v>0.014057228539297764</v>
      </c>
      <c r="I41" s="20">
        <f t="shared" si="7"/>
        <v>0.017181057103586157</v>
      </c>
      <c r="J41" s="20">
        <f t="shared" si="7"/>
        <v>0.023428714232162938</v>
      </c>
      <c r="K41" s="20">
        <f t="shared" si="7"/>
        <v>0.03592402848931651</v>
      </c>
      <c r="L41" s="20">
        <f t="shared" si="7"/>
        <v>0.04373359990003749</v>
      </c>
      <c r="M41" s="20">
        <f t="shared" si="7"/>
        <v>0.031238285642883917</v>
      </c>
      <c r="N41" s="20">
        <f t="shared" si="7"/>
        <v>0.024990628514307136</v>
      </c>
      <c r="O41" s="20">
        <f t="shared" si="7"/>
        <v>0.024990628514307136</v>
      </c>
      <c r="P41" s="20">
        <f t="shared" si="7"/>
        <v>0.03280019992502811</v>
      </c>
      <c r="Q41" s="20">
        <f t="shared" si="7"/>
        <v>0.010933399975009372</v>
      </c>
      <c r="R41" s="20">
        <f t="shared" si="7"/>
        <v>0.017181057103586157</v>
      </c>
      <c r="S41" s="20">
        <f t="shared" si="7"/>
        <v>0.017181057103586157</v>
      </c>
      <c r="T41" s="20">
        <f t="shared" si="7"/>
        <v>0.007809571410720979</v>
      </c>
      <c r="U41" s="20">
        <f t="shared" si="7"/>
        <v>0.006247657128576784</v>
      </c>
      <c r="V41" s="20">
        <f t="shared" si="7"/>
        <v>0.003123828564288392</v>
      </c>
      <c r="W41" s="20">
        <f t="shared" si="7"/>
        <v>0</v>
      </c>
      <c r="X41" s="20">
        <f t="shared" si="7"/>
        <v>0.07184805697863302</v>
      </c>
      <c r="Y41" s="20">
        <f t="shared" si="7"/>
        <v>0.2592777708359365</v>
      </c>
      <c r="Z41" s="20">
        <f t="shared" si="7"/>
        <v>0.09527677121079595</v>
      </c>
    </row>
    <row r="42" spans="1:26" ht="30" customHeight="1">
      <c r="A42" s="6" t="s">
        <v>34</v>
      </c>
      <c r="B42" s="20">
        <f t="shared" si="7"/>
        <v>2.9067224790703485</v>
      </c>
      <c r="C42" s="20">
        <f t="shared" si="7"/>
        <v>0.13276271398225667</v>
      </c>
      <c r="D42" s="20">
        <f t="shared" si="7"/>
        <v>0.1155816568786705</v>
      </c>
      <c r="E42" s="20">
        <f t="shared" si="7"/>
        <v>0.12339122828939149</v>
      </c>
      <c r="F42" s="20">
        <f t="shared" si="7"/>
        <v>0.17181057103586156</v>
      </c>
      <c r="G42" s="20">
        <f t="shared" si="7"/>
        <v>0.13276271398225667</v>
      </c>
      <c r="H42" s="20">
        <f t="shared" si="7"/>
        <v>0.15775334249656378</v>
      </c>
      <c r="I42" s="20">
        <f t="shared" si="7"/>
        <v>0.1889916281394477</v>
      </c>
      <c r="J42" s="20">
        <f t="shared" si="7"/>
        <v>0.16556291390728478</v>
      </c>
      <c r="K42" s="20">
        <f t="shared" si="7"/>
        <v>0.1858677995751593</v>
      </c>
      <c r="L42" s="20">
        <f t="shared" si="7"/>
        <v>0.20929651380732225</v>
      </c>
      <c r="M42" s="20">
        <f t="shared" si="7"/>
        <v>0.1983631138323129</v>
      </c>
      <c r="N42" s="20">
        <f t="shared" si="7"/>
        <v>0.24365862801449456</v>
      </c>
      <c r="O42" s="20">
        <f t="shared" si="7"/>
        <v>0.21866799950018742</v>
      </c>
      <c r="P42" s="20">
        <f t="shared" si="7"/>
        <v>0.20461077096088964</v>
      </c>
      <c r="Q42" s="20">
        <f t="shared" si="7"/>
        <v>0.09840059977508434</v>
      </c>
      <c r="R42" s="20">
        <f t="shared" si="7"/>
        <v>0.13276271398225667</v>
      </c>
      <c r="S42" s="20">
        <f t="shared" si="7"/>
        <v>0.12026739972510309</v>
      </c>
      <c r="T42" s="20">
        <f t="shared" si="7"/>
        <v>0.0765337998250656</v>
      </c>
      <c r="U42" s="20">
        <f t="shared" si="7"/>
        <v>0.01874297138573035</v>
      </c>
      <c r="V42" s="20">
        <f t="shared" si="7"/>
        <v>0.009371485692865176</v>
      </c>
      <c r="W42" s="20">
        <f t="shared" si="7"/>
        <v>0.001561914282144196</v>
      </c>
      <c r="X42" s="20">
        <f t="shared" si="7"/>
        <v>0.3717355991503186</v>
      </c>
      <c r="Y42" s="20">
        <f t="shared" si="7"/>
        <v>1.8727352242908908</v>
      </c>
      <c r="Z42" s="20">
        <f t="shared" si="7"/>
        <v>0.6622516556291391</v>
      </c>
    </row>
    <row r="43" spans="1:26" ht="30" customHeight="1">
      <c r="A43" s="6" t="s">
        <v>35</v>
      </c>
      <c r="B43" s="20">
        <f t="shared" si="7"/>
        <v>1.8774209671373234</v>
      </c>
      <c r="C43" s="20">
        <f t="shared" si="7"/>
        <v>0.13588654254654506</v>
      </c>
      <c r="D43" s="20">
        <f t="shared" si="7"/>
        <v>0.12182931400724728</v>
      </c>
      <c r="E43" s="20">
        <f t="shared" si="7"/>
        <v>0.09215294264650756</v>
      </c>
      <c r="F43" s="20">
        <f t="shared" si="7"/>
        <v>0.10933399975009371</v>
      </c>
      <c r="G43" s="20">
        <f t="shared" si="7"/>
        <v>0.09840059977508434</v>
      </c>
      <c r="H43" s="20">
        <f t="shared" si="7"/>
        <v>0.12182931400724728</v>
      </c>
      <c r="I43" s="20">
        <f t="shared" si="7"/>
        <v>0.13432462826440084</v>
      </c>
      <c r="J43" s="20">
        <f t="shared" si="7"/>
        <v>0.1171435711608147</v>
      </c>
      <c r="K43" s="20">
        <f t="shared" si="7"/>
        <v>0.14681994252155442</v>
      </c>
      <c r="L43" s="20">
        <f t="shared" si="7"/>
        <v>0.14369611395726603</v>
      </c>
      <c r="M43" s="20">
        <f t="shared" si="7"/>
        <v>0.10308634262151695</v>
      </c>
      <c r="N43" s="20">
        <f t="shared" si="7"/>
        <v>0.10308634262151695</v>
      </c>
      <c r="O43" s="20">
        <f t="shared" si="7"/>
        <v>0.09683868549294014</v>
      </c>
      <c r="P43" s="20">
        <f t="shared" si="7"/>
        <v>0.09996251405722854</v>
      </c>
      <c r="Q43" s="20">
        <f t="shared" si="7"/>
        <v>0.05779082843933525</v>
      </c>
      <c r="R43" s="20">
        <f t="shared" si="7"/>
        <v>0.08902911408221917</v>
      </c>
      <c r="S43" s="20">
        <f t="shared" si="7"/>
        <v>0.06560039985005622</v>
      </c>
      <c r="T43" s="20">
        <f t="shared" si="7"/>
        <v>0.021866799950018743</v>
      </c>
      <c r="U43" s="20">
        <f t="shared" si="7"/>
        <v>0.010933399975009372</v>
      </c>
      <c r="V43" s="20">
        <f t="shared" si="7"/>
        <v>0.007809571410720979</v>
      </c>
      <c r="W43" s="20">
        <f t="shared" si="7"/>
        <v>0</v>
      </c>
      <c r="X43" s="20">
        <f t="shared" si="7"/>
        <v>0.3498687992002999</v>
      </c>
      <c r="Y43" s="20">
        <f t="shared" si="7"/>
        <v>1.1745595401724354</v>
      </c>
      <c r="Z43" s="20">
        <f t="shared" si="7"/>
        <v>0.3529926277645883</v>
      </c>
    </row>
    <row r="44" spans="1:26" ht="30" customHeight="1">
      <c r="A44" s="6" t="s">
        <v>36</v>
      </c>
      <c r="B44" s="20">
        <f t="shared" si="7"/>
        <v>1.880544795701612</v>
      </c>
      <c r="C44" s="20">
        <f t="shared" si="7"/>
        <v>0.15931525677870798</v>
      </c>
      <c r="D44" s="20">
        <f t="shared" si="7"/>
        <v>0.1640009996251406</v>
      </c>
      <c r="E44" s="20">
        <f t="shared" si="7"/>
        <v>0.11870548544295888</v>
      </c>
      <c r="F44" s="20">
        <f t="shared" si="7"/>
        <v>0.10464825690366113</v>
      </c>
      <c r="G44" s="20">
        <f t="shared" si="7"/>
        <v>0.0749718855429214</v>
      </c>
      <c r="H44" s="20">
        <f t="shared" si="7"/>
        <v>0.09683868549294014</v>
      </c>
      <c r="I44" s="20">
        <f t="shared" si="7"/>
        <v>0.1499437710858428</v>
      </c>
      <c r="J44" s="20">
        <f t="shared" si="7"/>
        <v>0.1530675996501312</v>
      </c>
      <c r="K44" s="20">
        <f t="shared" si="7"/>
        <v>0.14525802823941023</v>
      </c>
      <c r="L44" s="20">
        <f t="shared" si="7"/>
        <v>0.10621017118580532</v>
      </c>
      <c r="M44" s="20">
        <f t="shared" si="7"/>
        <v>0.06560039985005622</v>
      </c>
      <c r="N44" s="20">
        <f t="shared" si="7"/>
        <v>0.10308634262151695</v>
      </c>
      <c r="O44" s="20">
        <f t="shared" si="7"/>
        <v>0.10933399975009371</v>
      </c>
      <c r="P44" s="20">
        <f t="shared" si="7"/>
        <v>0.1171435711608147</v>
      </c>
      <c r="Q44" s="20">
        <f t="shared" si="7"/>
        <v>0.06716231413220042</v>
      </c>
      <c r="R44" s="20">
        <f t="shared" si="7"/>
        <v>0.05622891415719106</v>
      </c>
      <c r="S44" s="20">
        <f t="shared" si="7"/>
        <v>0.04841934274647007</v>
      </c>
      <c r="T44" s="20">
        <f t="shared" si="7"/>
        <v>0.02811445707859553</v>
      </c>
      <c r="U44" s="20">
        <f t="shared" si="7"/>
        <v>0.007809571410720979</v>
      </c>
      <c r="V44" s="20">
        <f t="shared" si="7"/>
        <v>0.004685742846432588</v>
      </c>
      <c r="W44" s="20">
        <f t="shared" si="7"/>
        <v>0</v>
      </c>
      <c r="X44" s="20">
        <f t="shared" si="7"/>
        <v>0.4420217418468074</v>
      </c>
      <c r="Y44" s="20">
        <f t="shared" si="7"/>
        <v>1.108959140322379</v>
      </c>
      <c r="Z44" s="20">
        <f t="shared" si="7"/>
        <v>0.32956391353242537</v>
      </c>
    </row>
    <row r="45" spans="1:26" ht="30" customHeight="1">
      <c r="A45" s="6" t="s">
        <v>37</v>
      </c>
      <c r="B45" s="20">
        <f t="shared" si="7"/>
        <v>2.4209671373235033</v>
      </c>
      <c r="C45" s="20">
        <f t="shared" si="7"/>
        <v>0.12182931400724728</v>
      </c>
      <c r="D45" s="20">
        <f t="shared" si="7"/>
        <v>0.2139822566537548</v>
      </c>
      <c r="E45" s="20">
        <f t="shared" si="7"/>
        <v>0.1905535424215919</v>
      </c>
      <c r="F45" s="20">
        <f t="shared" si="7"/>
        <v>0.17024865675371736</v>
      </c>
      <c r="G45" s="20">
        <f t="shared" si="7"/>
        <v>0.12339122828939149</v>
      </c>
      <c r="H45" s="20">
        <f t="shared" si="7"/>
        <v>0.14369611395726603</v>
      </c>
      <c r="I45" s="20">
        <f t="shared" si="7"/>
        <v>0.16243908534299636</v>
      </c>
      <c r="J45" s="20">
        <f t="shared" si="7"/>
        <v>0.19211545670373611</v>
      </c>
      <c r="K45" s="20">
        <f t="shared" si="7"/>
        <v>0.1640009996251406</v>
      </c>
      <c r="L45" s="20">
        <f t="shared" si="7"/>
        <v>0.12495314257153567</v>
      </c>
      <c r="M45" s="20">
        <f t="shared" si="7"/>
        <v>0.1155816568786705</v>
      </c>
      <c r="N45" s="20">
        <f t="shared" si="7"/>
        <v>0.12963888541796825</v>
      </c>
      <c r="O45" s="20">
        <f t="shared" si="7"/>
        <v>0.16556291390728478</v>
      </c>
      <c r="P45" s="20">
        <f t="shared" si="7"/>
        <v>0.16556291390728478</v>
      </c>
      <c r="Q45" s="20">
        <f t="shared" si="7"/>
        <v>0.09683868549294014</v>
      </c>
      <c r="R45" s="20">
        <f t="shared" si="7"/>
        <v>0.05622891415719106</v>
      </c>
      <c r="S45" s="20">
        <f t="shared" si="7"/>
        <v>0.04529551418218168</v>
      </c>
      <c r="T45" s="20">
        <f t="shared" si="7"/>
        <v>0.02655254279645133</v>
      </c>
      <c r="U45" s="20">
        <f t="shared" si="7"/>
        <v>0.006247657128576784</v>
      </c>
      <c r="V45" s="20">
        <f t="shared" si="7"/>
        <v>0.004685742846432588</v>
      </c>
      <c r="W45" s="20">
        <f t="shared" si="7"/>
        <v>0.001561914282144196</v>
      </c>
      <c r="X45" s="20">
        <f t="shared" si="7"/>
        <v>0.526365113082594</v>
      </c>
      <c r="Y45" s="20">
        <f t="shared" si="7"/>
        <v>1.4916281394477071</v>
      </c>
      <c r="Z45" s="20">
        <f t="shared" si="7"/>
        <v>0.40297388479320256</v>
      </c>
    </row>
    <row r="46" spans="1:26" ht="30" customHeight="1">
      <c r="A46" s="6" t="s">
        <v>38</v>
      </c>
      <c r="B46" s="20">
        <f t="shared" si="7"/>
        <v>7.592465325502936</v>
      </c>
      <c r="C46" s="20">
        <f t="shared" si="7"/>
        <v>0.5076221416968636</v>
      </c>
      <c r="D46" s="20">
        <f t="shared" si="7"/>
        <v>0.534174684493315</v>
      </c>
      <c r="E46" s="20">
        <f t="shared" si="7"/>
        <v>0.5216793702361614</v>
      </c>
      <c r="F46" s="20">
        <f t="shared" si="7"/>
        <v>0.49356491315756595</v>
      </c>
      <c r="G46" s="20">
        <f t="shared" si="7"/>
        <v>0.3123828564288392</v>
      </c>
      <c r="H46" s="20">
        <f aca="true" t="shared" si="8" ref="H46:Z60">H15/$B$29*100</f>
        <v>0.3857928276896164</v>
      </c>
      <c r="I46" s="20">
        <f t="shared" si="8"/>
        <v>0.5013744845682869</v>
      </c>
      <c r="J46" s="20">
        <f t="shared" si="8"/>
        <v>0.5232412845183056</v>
      </c>
      <c r="K46" s="20">
        <f t="shared" si="8"/>
        <v>0.6200799700112457</v>
      </c>
      <c r="L46" s="20">
        <f t="shared" si="8"/>
        <v>0.5466699987504686</v>
      </c>
      <c r="M46" s="20">
        <f t="shared" si="8"/>
        <v>0.4295264275896539</v>
      </c>
      <c r="N46" s="20">
        <f t="shared" si="8"/>
        <v>0.3436211420717231</v>
      </c>
      <c r="O46" s="20">
        <f t="shared" si="8"/>
        <v>0.4326502561539423</v>
      </c>
      <c r="P46" s="20">
        <f t="shared" si="8"/>
        <v>0.4716981132075472</v>
      </c>
      <c r="Q46" s="20">
        <f t="shared" si="8"/>
        <v>0.29676371360739723</v>
      </c>
      <c r="R46" s="20">
        <f t="shared" si="8"/>
        <v>0.32487817068599273</v>
      </c>
      <c r="S46" s="20">
        <f t="shared" si="8"/>
        <v>0.19211545670373611</v>
      </c>
      <c r="T46" s="20">
        <f t="shared" si="8"/>
        <v>0.09840059977508434</v>
      </c>
      <c r="U46" s="20">
        <f t="shared" si="8"/>
        <v>0.03592402848931651</v>
      </c>
      <c r="V46" s="20">
        <f t="shared" si="8"/>
        <v>0.010933399975009372</v>
      </c>
      <c r="W46" s="20">
        <f t="shared" si="8"/>
        <v>0.009371485692865176</v>
      </c>
      <c r="X46" s="20">
        <f t="shared" si="8"/>
        <v>1.5634761964263402</v>
      </c>
      <c r="Y46" s="20">
        <f t="shared" si="8"/>
        <v>4.588904160939648</v>
      </c>
      <c r="Z46" s="20">
        <f t="shared" si="8"/>
        <v>1.4400849681369488</v>
      </c>
    </row>
    <row r="47" spans="1:26" ht="30" customHeight="1">
      <c r="A47" s="6" t="s">
        <v>39</v>
      </c>
      <c r="B47" s="20">
        <f aca="true" t="shared" si="9" ref="B47:Q60">B16/$B$29*100</f>
        <v>1.1339497688366862</v>
      </c>
      <c r="C47" s="20">
        <f t="shared" si="9"/>
        <v>0.046857428464325876</v>
      </c>
      <c r="D47" s="20">
        <f t="shared" si="9"/>
        <v>0.054666999875046855</v>
      </c>
      <c r="E47" s="20">
        <f t="shared" si="9"/>
        <v>0.05310508559290266</v>
      </c>
      <c r="F47" s="20">
        <f t="shared" si="9"/>
        <v>0.05935274272147944</v>
      </c>
      <c r="G47" s="20">
        <f t="shared" si="9"/>
        <v>0.04998125702861427</v>
      </c>
      <c r="H47" s="20">
        <f t="shared" si="9"/>
        <v>0.0390478570536049</v>
      </c>
      <c r="I47" s="20">
        <f t="shared" si="9"/>
        <v>0.05154317131075847</v>
      </c>
      <c r="J47" s="20">
        <f t="shared" si="9"/>
        <v>0.04060977133574909</v>
      </c>
      <c r="K47" s="20">
        <f t="shared" si="9"/>
        <v>0.05622891415719106</v>
      </c>
      <c r="L47" s="20">
        <f t="shared" si="9"/>
        <v>0.046857428464325876</v>
      </c>
      <c r="M47" s="20">
        <f t="shared" si="9"/>
        <v>0.0765337998250656</v>
      </c>
      <c r="N47" s="20">
        <f t="shared" si="9"/>
        <v>0.0765337998250656</v>
      </c>
      <c r="O47" s="20">
        <f t="shared" si="9"/>
        <v>0.08590528551793078</v>
      </c>
      <c r="P47" s="20">
        <f t="shared" si="9"/>
        <v>0.07340997126077721</v>
      </c>
      <c r="Q47" s="20">
        <f t="shared" si="9"/>
        <v>0.05154317131075847</v>
      </c>
      <c r="R47" s="20">
        <f t="shared" si="8"/>
        <v>0.062476571285767835</v>
      </c>
      <c r="S47" s="20">
        <f t="shared" si="8"/>
        <v>0.08121954267149818</v>
      </c>
      <c r="T47" s="20">
        <f t="shared" si="8"/>
        <v>0.05310508559290266</v>
      </c>
      <c r="U47" s="20">
        <f t="shared" si="8"/>
        <v>0.04217168561789329</v>
      </c>
      <c r="V47" s="20">
        <f t="shared" si="8"/>
        <v>0.020304885667874546</v>
      </c>
      <c r="W47" s="20">
        <f t="shared" si="8"/>
        <v>0.012495314257153568</v>
      </c>
      <c r="X47" s="20">
        <f t="shared" si="8"/>
        <v>0.1546295139322754</v>
      </c>
      <c r="Y47" s="20">
        <f t="shared" si="8"/>
        <v>0.582594027239785</v>
      </c>
      <c r="Z47" s="20">
        <f t="shared" si="8"/>
        <v>0.3967262276646258</v>
      </c>
    </row>
    <row r="48" spans="1:26" ht="30" customHeight="1">
      <c r="A48" s="6" t="s">
        <v>40</v>
      </c>
      <c r="B48" s="20">
        <f t="shared" si="9"/>
        <v>4.259340247407222</v>
      </c>
      <c r="C48" s="20">
        <f t="shared" si="9"/>
        <v>0.26552542796451334</v>
      </c>
      <c r="D48" s="20">
        <f t="shared" si="9"/>
        <v>0.2670873422466575</v>
      </c>
      <c r="E48" s="20">
        <f t="shared" si="9"/>
        <v>0.26552542796451334</v>
      </c>
      <c r="F48" s="20">
        <f t="shared" si="9"/>
        <v>0.2592777708359365</v>
      </c>
      <c r="G48" s="20">
        <f t="shared" si="9"/>
        <v>0.24209671373235037</v>
      </c>
      <c r="H48" s="20">
        <f t="shared" si="9"/>
        <v>0.20929651380732225</v>
      </c>
      <c r="I48" s="20">
        <f t="shared" si="9"/>
        <v>0.28895414219667626</v>
      </c>
      <c r="J48" s="20">
        <f t="shared" si="9"/>
        <v>0.29363988504310884</v>
      </c>
      <c r="K48" s="20">
        <f t="shared" si="9"/>
        <v>0.2998875421716856</v>
      </c>
      <c r="L48" s="20">
        <f t="shared" si="9"/>
        <v>0.29051605647882045</v>
      </c>
      <c r="M48" s="20">
        <f t="shared" si="9"/>
        <v>0.2561539422716481</v>
      </c>
      <c r="N48" s="20">
        <f t="shared" si="9"/>
        <v>0.2624015994002249</v>
      </c>
      <c r="O48" s="20">
        <f t="shared" si="9"/>
        <v>0.2811445707859553</v>
      </c>
      <c r="P48" s="20">
        <f t="shared" si="9"/>
        <v>0.24522054229663875</v>
      </c>
      <c r="Q48" s="20">
        <f t="shared" si="9"/>
        <v>0.18118205672872673</v>
      </c>
      <c r="R48" s="20">
        <f t="shared" si="8"/>
        <v>0.14057228539297764</v>
      </c>
      <c r="S48" s="20">
        <f t="shared" si="8"/>
        <v>0.10933399975009371</v>
      </c>
      <c r="T48" s="20">
        <f t="shared" si="8"/>
        <v>0.06872422841434463</v>
      </c>
      <c r="U48" s="20">
        <f t="shared" si="8"/>
        <v>0.01874297138573035</v>
      </c>
      <c r="V48" s="20">
        <f t="shared" si="8"/>
        <v>0.010933399975009372</v>
      </c>
      <c r="W48" s="20">
        <f t="shared" si="8"/>
        <v>0.003123828564288392</v>
      </c>
      <c r="X48" s="20">
        <f t="shared" si="8"/>
        <v>0.7981381981756842</v>
      </c>
      <c r="Y48" s="20">
        <f t="shared" si="8"/>
        <v>2.683368736723729</v>
      </c>
      <c r="Z48" s="20">
        <f t="shared" si="8"/>
        <v>0.7778333125078095</v>
      </c>
    </row>
    <row r="49" spans="1:26" ht="30" customHeight="1">
      <c r="A49" s="6" t="s">
        <v>41</v>
      </c>
      <c r="B49" s="20">
        <f t="shared" si="9"/>
        <v>1.9383356241409473</v>
      </c>
      <c r="C49" s="20">
        <f t="shared" si="9"/>
        <v>0.08590528551793078</v>
      </c>
      <c r="D49" s="20">
        <f t="shared" si="9"/>
        <v>0.09059102836436336</v>
      </c>
      <c r="E49" s="20">
        <f t="shared" si="9"/>
        <v>0.08590528551793078</v>
      </c>
      <c r="F49" s="20">
        <f t="shared" si="9"/>
        <v>0.14213419967512184</v>
      </c>
      <c r="G49" s="20">
        <f t="shared" si="9"/>
        <v>0.13744845682868925</v>
      </c>
      <c r="H49" s="20">
        <f t="shared" si="9"/>
        <v>0.12339122828939149</v>
      </c>
      <c r="I49" s="20">
        <f t="shared" si="9"/>
        <v>0.09996251405722854</v>
      </c>
      <c r="J49" s="20">
        <f t="shared" si="9"/>
        <v>0.09527677121079595</v>
      </c>
      <c r="K49" s="20">
        <f t="shared" si="9"/>
        <v>0.10933399975009371</v>
      </c>
      <c r="L49" s="20">
        <f t="shared" si="9"/>
        <v>0.1530675996501312</v>
      </c>
      <c r="M49" s="20">
        <f t="shared" si="9"/>
        <v>0.1561914282144196</v>
      </c>
      <c r="N49" s="20">
        <f t="shared" si="9"/>
        <v>0.13744845682868925</v>
      </c>
      <c r="O49" s="20">
        <f t="shared" si="9"/>
        <v>0.12651505685367986</v>
      </c>
      <c r="P49" s="20">
        <f t="shared" si="9"/>
        <v>0.10933399975009371</v>
      </c>
      <c r="Q49" s="20">
        <f t="shared" si="9"/>
        <v>0.07184805697863302</v>
      </c>
      <c r="R49" s="20">
        <f t="shared" si="8"/>
        <v>0.08278145695364239</v>
      </c>
      <c r="S49" s="20">
        <f t="shared" si="8"/>
        <v>0.0749718855429214</v>
      </c>
      <c r="T49" s="20">
        <f t="shared" si="8"/>
        <v>0.0390478570536049</v>
      </c>
      <c r="U49" s="20">
        <f t="shared" si="8"/>
        <v>0.014057228539297764</v>
      </c>
      <c r="V49" s="20">
        <f t="shared" si="8"/>
        <v>0.003123828564288392</v>
      </c>
      <c r="W49" s="20">
        <f t="shared" si="8"/>
        <v>0</v>
      </c>
      <c r="X49" s="20">
        <f t="shared" si="8"/>
        <v>0.2624015994002249</v>
      </c>
      <c r="Y49" s="20">
        <f t="shared" si="8"/>
        <v>1.2807697113582408</v>
      </c>
      <c r="Z49" s="20">
        <f t="shared" si="8"/>
        <v>0.39516431338248154</v>
      </c>
    </row>
    <row r="50" spans="1:26" ht="30" customHeight="1">
      <c r="A50" s="6" t="s">
        <v>42</v>
      </c>
      <c r="B50" s="20">
        <f t="shared" si="9"/>
        <v>5.680682244158441</v>
      </c>
      <c r="C50" s="20">
        <f t="shared" si="9"/>
        <v>0.4107834562039235</v>
      </c>
      <c r="D50" s="20">
        <f t="shared" si="9"/>
        <v>0.38735474197176056</v>
      </c>
      <c r="E50" s="20">
        <f t="shared" si="9"/>
        <v>0.3498687992002999</v>
      </c>
      <c r="F50" s="20">
        <f t="shared" si="9"/>
        <v>0.3092590278645508</v>
      </c>
      <c r="G50" s="20">
        <f t="shared" si="9"/>
        <v>0.254592027989504</v>
      </c>
      <c r="H50" s="20">
        <f t="shared" si="9"/>
        <v>0.2608396851180807</v>
      </c>
      <c r="I50" s="20">
        <f t="shared" si="9"/>
        <v>0.39204048481819315</v>
      </c>
      <c r="J50" s="20">
        <f t="shared" si="9"/>
        <v>0.4076596276396351</v>
      </c>
      <c r="K50" s="20">
        <f t="shared" si="9"/>
        <v>0.4092215419217793</v>
      </c>
      <c r="L50" s="20">
        <f t="shared" si="9"/>
        <v>0.40453579907534676</v>
      </c>
      <c r="M50" s="20">
        <f t="shared" si="9"/>
        <v>0.2858303136323878</v>
      </c>
      <c r="N50" s="20">
        <f t="shared" si="9"/>
        <v>0.29207797076096464</v>
      </c>
      <c r="O50" s="20">
        <f t="shared" si="9"/>
        <v>0.34205922778957887</v>
      </c>
      <c r="P50" s="20">
        <f t="shared" si="9"/>
        <v>0.38735474197176056</v>
      </c>
      <c r="Q50" s="20">
        <f t="shared" si="9"/>
        <v>0.2983256278895414</v>
      </c>
      <c r="R50" s="20">
        <f t="shared" si="8"/>
        <v>0.24522054229663875</v>
      </c>
      <c r="S50" s="20">
        <f t="shared" si="8"/>
        <v>0.1530675996501312</v>
      </c>
      <c r="T50" s="20">
        <f t="shared" si="8"/>
        <v>0.06403848556791203</v>
      </c>
      <c r="U50" s="20">
        <f t="shared" si="8"/>
        <v>0.015619142821441959</v>
      </c>
      <c r="V50" s="20">
        <f t="shared" si="8"/>
        <v>0.007809571410720979</v>
      </c>
      <c r="W50" s="20">
        <f t="shared" si="8"/>
        <v>0.003123828564288392</v>
      </c>
      <c r="X50" s="20">
        <f t="shared" si="8"/>
        <v>1.148006997375984</v>
      </c>
      <c r="Y50" s="20">
        <f t="shared" si="8"/>
        <v>3.358115706610021</v>
      </c>
      <c r="Z50" s="20">
        <f t="shared" si="8"/>
        <v>1.1745595401724354</v>
      </c>
    </row>
    <row r="51" spans="1:26" ht="30" customHeight="1">
      <c r="A51" s="6" t="s">
        <v>43</v>
      </c>
      <c r="B51" s="20">
        <f t="shared" si="9"/>
        <v>4.642009246532551</v>
      </c>
      <c r="C51" s="20">
        <f t="shared" si="9"/>
        <v>0.32487817068599273</v>
      </c>
      <c r="D51" s="20">
        <f t="shared" si="9"/>
        <v>0.36236411345745345</v>
      </c>
      <c r="E51" s="20">
        <f t="shared" si="9"/>
        <v>0.34049731350743473</v>
      </c>
      <c r="F51" s="20">
        <f t="shared" si="9"/>
        <v>0.29363988504310884</v>
      </c>
      <c r="G51" s="20">
        <f t="shared" si="9"/>
        <v>0.21710608521804323</v>
      </c>
      <c r="H51" s="20">
        <f t="shared" si="9"/>
        <v>0.22960139947519678</v>
      </c>
      <c r="I51" s="20">
        <f t="shared" si="9"/>
        <v>0.2983256278895414</v>
      </c>
      <c r="J51" s="20">
        <f t="shared" si="9"/>
        <v>0.29520179932525303</v>
      </c>
      <c r="K51" s="20">
        <f t="shared" si="9"/>
        <v>0.3280019992502812</v>
      </c>
      <c r="L51" s="20">
        <f t="shared" si="9"/>
        <v>0.3201924278395602</v>
      </c>
      <c r="M51" s="20">
        <f t="shared" si="9"/>
        <v>0.20773459952517806</v>
      </c>
      <c r="N51" s="20">
        <f t="shared" si="9"/>
        <v>0.26396351368236914</v>
      </c>
      <c r="O51" s="20">
        <f t="shared" si="9"/>
        <v>0.2983256278895414</v>
      </c>
      <c r="P51" s="20">
        <f t="shared" si="9"/>
        <v>0.32487817068599273</v>
      </c>
      <c r="Q51" s="20">
        <f t="shared" si="9"/>
        <v>0.1889916281394477</v>
      </c>
      <c r="R51" s="20">
        <f t="shared" si="8"/>
        <v>0.1983631138323129</v>
      </c>
      <c r="S51" s="20">
        <f t="shared" si="8"/>
        <v>0.09215294264650756</v>
      </c>
      <c r="T51" s="20">
        <f t="shared" si="8"/>
        <v>0.0374859427714607</v>
      </c>
      <c r="U51" s="20">
        <f t="shared" si="8"/>
        <v>0.014057228539297764</v>
      </c>
      <c r="V51" s="20">
        <f t="shared" si="8"/>
        <v>0.006247657128576784</v>
      </c>
      <c r="W51" s="20">
        <f t="shared" si="8"/>
        <v>0</v>
      </c>
      <c r="X51" s="20">
        <f t="shared" si="8"/>
        <v>1.027739597650881</v>
      </c>
      <c r="Y51" s="20">
        <f t="shared" si="8"/>
        <v>2.752092965138073</v>
      </c>
      <c r="Z51" s="20">
        <f t="shared" si="8"/>
        <v>0.8621766837435962</v>
      </c>
    </row>
    <row r="52" spans="1:26" ht="30" customHeight="1">
      <c r="A52" s="6" t="s">
        <v>44</v>
      </c>
      <c r="B52" s="20">
        <f t="shared" si="9"/>
        <v>7.203548669249031</v>
      </c>
      <c r="C52" s="20">
        <f t="shared" si="9"/>
        <v>0.5123078845432962</v>
      </c>
      <c r="D52" s="20">
        <f t="shared" si="9"/>
        <v>0.5029363988504311</v>
      </c>
      <c r="E52" s="20">
        <f t="shared" si="9"/>
        <v>0.4748219417718355</v>
      </c>
      <c r="F52" s="20">
        <f t="shared" si="9"/>
        <v>0.454517056103961</v>
      </c>
      <c r="G52" s="20">
        <f t="shared" si="9"/>
        <v>0.3467449706360115</v>
      </c>
      <c r="H52" s="20">
        <f t="shared" si="9"/>
        <v>0.38423091340747223</v>
      </c>
      <c r="I52" s="20">
        <f t="shared" si="9"/>
        <v>0.477945770336124</v>
      </c>
      <c r="J52" s="20">
        <f t="shared" si="9"/>
        <v>0.557603398725478</v>
      </c>
      <c r="K52" s="20">
        <f t="shared" si="9"/>
        <v>0.6028989129076596</v>
      </c>
      <c r="L52" s="20">
        <f t="shared" si="9"/>
        <v>0.45764088466824937</v>
      </c>
      <c r="M52" s="20">
        <f t="shared" si="9"/>
        <v>0.3967262276646258</v>
      </c>
      <c r="N52" s="20">
        <f t="shared" si="9"/>
        <v>0.36861177058603023</v>
      </c>
      <c r="O52" s="20">
        <f t="shared" si="9"/>
        <v>0.40141197051105837</v>
      </c>
      <c r="P52" s="20">
        <f t="shared" si="9"/>
        <v>0.4420217418468074</v>
      </c>
      <c r="Q52" s="20">
        <f t="shared" si="9"/>
        <v>0.2733349993752343</v>
      </c>
      <c r="R52" s="20">
        <f t="shared" si="8"/>
        <v>0.24365862801449456</v>
      </c>
      <c r="S52" s="20">
        <f t="shared" si="8"/>
        <v>0.16556291390728478</v>
      </c>
      <c r="T52" s="20">
        <f t="shared" si="8"/>
        <v>0.10152442833937274</v>
      </c>
      <c r="U52" s="20">
        <f t="shared" si="8"/>
        <v>0.02655254279645133</v>
      </c>
      <c r="V52" s="20">
        <f t="shared" si="8"/>
        <v>0.007809571410720979</v>
      </c>
      <c r="W52" s="20">
        <f t="shared" si="8"/>
        <v>0.004685742846432588</v>
      </c>
      <c r="X52" s="20">
        <f t="shared" si="8"/>
        <v>1.490066225165563</v>
      </c>
      <c r="Y52" s="20">
        <f t="shared" si="8"/>
        <v>4.448331875546669</v>
      </c>
      <c r="Z52" s="20">
        <f t="shared" si="8"/>
        <v>1.2651505685367987</v>
      </c>
    </row>
    <row r="53" spans="1:26" ht="30" customHeight="1">
      <c r="A53" s="6" t="s">
        <v>45</v>
      </c>
      <c r="B53" s="20">
        <f t="shared" si="9"/>
        <v>1.922716481319505</v>
      </c>
      <c r="C53" s="20">
        <f t="shared" si="9"/>
        <v>0.06560039985005622</v>
      </c>
      <c r="D53" s="20">
        <f t="shared" si="9"/>
        <v>0.08902911408221917</v>
      </c>
      <c r="E53" s="20">
        <f t="shared" si="9"/>
        <v>0.13432462826440084</v>
      </c>
      <c r="F53" s="20">
        <f t="shared" si="9"/>
        <v>0.1155816568786705</v>
      </c>
      <c r="G53" s="20">
        <f t="shared" si="9"/>
        <v>0.10621017118580532</v>
      </c>
      <c r="H53" s="20">
        <f t="shared" si="9"/>
        <v>0.08278145695364239</v>
      </c>
      <c r="I53" s="20">
        <f t="shared" si="9"/>
        <v>0.0765337998250656</v>
      </c>
      <c r="J53" s="20">
        <f t="shared" si="9"/>
        <v>0.09840059977508434</v>
      </c>
      <c r="K53" s="20">
        <f t="shared" si="9"/>
        <v>0.13432462826440084</v>
      </c>
      <c r="L53" s="20">
        <f t="shared" si="9"/>
        <v>0.12495314257153567</v>
      </c>
      <c r="M53" s="20">
        <f t="shared" si="9"/>
        <v>0.13276271398225667</v>
      </c>
      <c r="N53" s="20">
        <f t="shared" si="9"/>
        <v>0.12651505685367986</v>
      </c>
      <c r="O53" s="20">
        <f t="shared" si="9"/>
        <v>0.14057228539297764</v>
      </c>
      <c r="P53" s="20">
        <f t="shared" si="9"/>
        <v>0.17649631388229414</v>
      </c>
      <c r="Q53" s="20">
        <f t="shared" si="9"/>
        <v>0.10933399975009371</v>
      </c>
      <c r="R53" s="20">
        <f t="shared" si="8"/>
        <v>0.07965762838935399</v>
      </c>
      <c r="S53" s="20">
        <f t="shared" si="8"/>
        <v>0.062476571285767835</v>
      </c>
      <c r="T53" s="20">
        <f t="shared" si="8"/>
        <v>0.03592402848931651</v>
      </c>
      <c r="U53" s="20">
        <f t="shared" si="8"/>
        <v>0.024990628514307136</v>
      </c>
      <c r="V53" s="20">
        <f t="shared" si="8"/>
        <v>0.004685742846432588</v>
      </c>
      <c r="W53" s="20">
        <f t="shared" si="8"/>
        <v>0.001561914282144196</v>
      </c>
      <c r="X53" s="20">
        <f t="shared" si="8"/>
        <v>0.28895414219667626</v>
      </c>
      <c r="Y53" s="20">
        <f t="shared" si="8"/>
        <v>1.1386355116831188</v>
      </c>
      <c r="Z53" s="20">
        <f t="shared" si="8"/>
        <v>0.49512682743971015</v>
      </c>
    </row>
    <row r="54" spans="1:26" ht="30" customHeight="1">
      <c r="A54" s="6" t="s">
        <v>46</v>
      </c>
      <c r="B54" s="20">
        <f t="shared" si="9"/>
        <v>1.8290016243908536</v>
      </c>
      <c r="C54" s="20">
        <f t="shared" si="9"/>
        <v>0.09996251405722854</v>
      </c>
      <c r="D54" s="20">
        <f t="shared" si="9"/>
        <v>0.09527677121079595</v>
      </c>
      <c r="E54" s="20">
        <f t="shared" si="9"/>
        <v>0.08278145695364239</v>
      </c>
      <c r="F54" s="20">
        <f t="shared" si="9"/>
        <v>0.07965762838935399</v>
      </c>
      <c r="G54" s="20">
        <f t="shared" si="9"/>
        <v>0.0749718855429214</v>
      </c>
      <c r="H54" s="20">
        <f t="shared" si="9"/>
        <v>0.09059102836436336</v>
      </c>
      <c r="I54" s="20">
        <f t="shared" si="9"/>
        <v>0.10933399975009371</v>
      </c>
      <c r="J54" s="20">
        <f t="shared" si="9"/>
        <v>0.12182931400724728</v>
      </c>
      <c r="K54" s="20">
        <f t="shared" si="9"/>
        <v>0.10933399975009371</v>
      </c>
      <c r="L54" s="20">
        <f t="shared" si="9"/>
        <v>0.1155816568786705</v>
      </c>
      <c r="M54" s="20">
        <f t="shared" si="9"/>
        <v>0.0780957141072098</v>
      </c>
      <c r="N54" s="20">
        <f t="shared" si="9"/>
        <v>0.09683868549294014</v>
      </c>
      <c r="O54" s="20">
        <f t="shared" si="9"/>
        <v>0.13276271398225667</v>
      </c>
      <c r="P54" s="20">
        <f t="shared" si="9"/>
        <v>0.16243908534299636</v>
      </c>
      <c r="Q54" s="20">
        <f t="shared" si="9"/>
        <v>0.09215294264650756</v>
      </c>
      <c r="R54" s="20">
        <f t="shared" si="8"/>
        <v>0.0780957141072098</v>
      </c>
      <c r="S54" s="20">
        <f t="shared" si="8"/>
        <v>0.05935274272147944</v>
      </c>
      <c r="T54" s="20">
        <f t="shared" si="8"/>
        <v>0.06091465700362364</v>
      </c>
      <c r="U54" s="20">
        <f t="shared" si="8"/>
        <v>0.04841934274647007</v>
      </c>
      <c r="V54" s="20">
        <f t="shared" si="8"/>
        <v>0.02967637136073972</v>
      </c>
      <c r="W54" s="20">
        <f t="shared" si="8"/>
        <v>0.010933399975009372</v>
      </c>
      <c r="X54" s="20">
        <f t="shared" si="8"/>
        <v>0.27802074222166684</v>
      </c>
      <c r="Y54" s="20">
        <f t="shared" si="8"/>
        <v>1.0089966262651506</v>
      </c>
      <c r="Z54" s="20">
        <f t="shared" si="8"/>
        <v>0.541984255904036</v>
      </c>
    </row>
    <row r="55" spans="1:26" ht="30" customHeight="1">
      <c r="A55" s="6" t="s">
        <v>47</v>
      </c>
      <c r="B55" s="20">
        <f t="shared" si="9"/>
        <v>1.8133824815694117</v>
      </c>
      <c r="C55" s="20">
        <f t="shared" si="9"/>
        <v>0.08590528551793078</v>
      </c>
      <c r="D55" s="20">
        <f t="shared" si="9"/>
        <v>0.13432462826440084</v>
      </c>
      <c r="E55" s="20">
        <f t="shared" si="9"/>
        <v>0.10152442833937274</v>
      </c>
      <c r="F55" s="20">
        <f t="shared" si="9"/>
        <v>0.0765337998250656</v>
      </c>
      <c r="G55" s="20">
        <f t="shared" si="9"/>
        <v>0.07340997126077721</v>
      </c>
      <c r="H55" s="20">
        <f t="shared" si="9"/>
        <v>0.09683868549294014</v>
      </c>
      <c r="I55" s="20">
        <f t="shared" si="9"/>
        <v>0.1155816568786705</v>
      </c>
      <c r="J55" s="20">
        <f t="shared" si="9"/>
        <v>0.12495314257153567</v>
      </c>
      <c r="K55" s="20">
        <f t="shared" si="9"/>
        <v>0.14057228539297764</v>
      </c>
      <c r="L55" s="20">
        <f t="shared" si="9"/>
        <v>0.11870548544295888</v>
      </c>
      <c r="M55" s="20">
        <f t="shared" si="9"/>
        <v>0.09215294264650756</v>
      </c>
      <c r="N55" s="20">
        <f t="shared" si="9"/>
        <v>0.12495314257153567</v>
      </c>
      <c r="O55" s="20">
        <f t="shared" si="9"/>
        <v>0.12963888541796825</v>
      </c>
      <c r="P55" s="20">
        <f t="shared" si="9"/>
        <v>0.14369611395726603</v>
      </c>
      <c r="Q55" s="20">
        <f t="shared" si="9"/>
        <v>0.09840059977508434</v>
      </c>
      <c r="R55" s="20">
        <f t="shared" si="8"/>
        <v>0.04998125702861427</v>
      </c>
      <c r="S55" s="20">
        <f t="shared" si="8"/>
        <v>0.05310508559290266</v>
      </c>
      <c r="T55" s="20">
        <f t="shared" si="8"/>
        <v>0.031238285642883917</v>
      </c>
      <c r="U55" s="20">
        <f t="shared" si="8"/>
        <v>0.010933399975009372</v>
      </c>
      <c r="V55" s="20">
        <f t="shared" si="8"/>
        <v>0.009371485692865176</v>
      </c>
      <c r="W55" s="20">
        <f t="shared" si="8"/>
        <v>0.001561914282144196</v>
      </c>
      <c r="X55" s="20">
        <f t="shared" si="8"/>
        <v>0.3217543421217044</v>
      </c>
      <c r="Y55" s="20">
        <f t="shared" si="8"/>
        <v>1.0933399975009372</v>
      </c>
      <c r="Z55" s="20">
        <f t="shared" si="8"/>
        <v>0.39828814194677</v>
      </c>
    </row>
    <row r="56" spans="1:26" ht="30" customHeight="1">
      <c r="A56" s="6" t="s">
        <v>48</v>
      </c>
      <c r="B56" s="20">
        <f t="shared" si="9"/>
        <v>4.9622016743721105</v>
      </c>
      <c r="C56" s="20">
        <f t="shared" si="9"/>
        <v>0.2858303136323878</v>
      </c>
      <c r="D56" s="20">
        <f t="shared" si="9"/>
        <v>0.2530301137073597</v>
      </c>
      <c r="E56" s="20">
        <f t="shared" si="9"/>
        <v>0.2858303136323878</v>
      </c>
      <c r="F56" s="20">
        <f t="shared" si="9"/>
        <v>0.254592027989504</v>
      </c>
      <c r="G56" s="20">
        <f t="shared" si="9"/>
        <v>0.2670873422466575</v>
      </c>
      <c r="H56" s="20">
        <f t="shared" si="9"/>
        <v>0.2530301137073597</v>
      </c>
      <c r="I56" s="20">
        <f t="shared" si="9"/>
        <v>0.3061351993002624</v>
      </c>
      <c r="J56" s="20">
        <f t="shared" si="9"/>
        <v>0.303011370735974</v>
      </c>
      <c r="K56" s="20">
        <f t="shared" si="9"/>
        <v>0.31550668499312756</v>
      </c>
      <c r="L56" s="20">
        <f t="shared" si="9"/>
        <v>0.35767837061102087</v>
      </c>
      <c r="M56" s="20">
        <f t="shared" si="9"/>
        <v>0.3061351993002624</v>
      </c>
      <c r="N56" s="20">
        <f t="shared" si="9"/>
        <v>0.3326877420967137</v>
      </c>
      <c r="O56" s="20">
        <f t="shared" si="9"/>
        <v>0.3795451705610396</v>
      </c>
      <c r="P56" s="20">
        <f t="shared" si="9"/>
        <v>0.374859427714607</v>
      </c>
      <c r="Q56" s="20">
        <f t="shared" si="9"/>
        <v>0.24834437086092717</v>
      </c>
      <c r="R56" s="20">
        <f t="shared" si="8"/>
        <v>0.16556291390728478</v>
      </c>
      <c r="S56" s="20">
        <f t="shared" si="8"/>
        <v>0.13120079970011245</v>
      </c>
      <c r="T56" s="20">
        <f t="shared" si="8"/>
        <v>0.08902911408221917</v>
      </c>
      <c r="U56" s="20">
        <f t="shared" si="8"/>
        <v>0.0390478570536049</v>
      </c>
      <c r="V56" s="20">
        <f t="shared" si="8"/>
        <v>0.010933399975009372</v>
      </c>
      <c r="W56" s="20">
        <f t="shared" si="8"/>
        <v>0.003123828564288392</v>
      </c>
      <c r="X56" s="20">
        <f t="shared" si="8"/>
        <v>0.8246907409721356</v>
      </c>
      <c r="Y56" s="20">
        <f t="shared" si="8"/>
        <v>3.0754092215419218</v>
      </c>
      <c r="Z56" s="20">
        <f t="shared" si="8"/>
        <v>1.0621017118580534</v>
      </c>
    </row>
    <row r="57" spans="1:26" ht="30" customHeight="1">
      <c r="A57" s="6" t="s">
        <v>49</v>
      </c>
      <c r="B57" s="20">
        <f t="shared" si="9"/>
        <v>7.283206297638385</v>
      </c>
      <c r="C57" s="20">
        <f t="shared" si="9"/>
        <v>0.43733599900037484</v>
      </c>
      <c r="D57" s="20">
        <f t="shared" si="9"/>
        <v>0.36392602773959765</v>
      </c>
      <c r="E57" s="20">
        <f t="shared" si="9"/>
        <v>0.36236411345745345</v>
      </c>
      <c r="F57" s="20">
        <f t="shared" si="9"/>
        <v>0.4748219417718355</v>
      </c>
      <c r="G57" s="20">
        <f t="shared" si="9"/>
        <v>0.43577408471823065</v>
      </c>
      <c r="H57" s="20">
        <f t="shared" si="9"/>
        <v>0.44514557041109587</v>
      </c>
      <c r="I57" s="20">
        <f t="shared" si="9"/>
        <v>0.5216793702361614</v>
      </c>
      <c r="J57" s="20">
        <f t="shared" si="9"/>
        <v>0.4748219417718355</v>
      </c>
      <c r="K57" s="20">
        <f t="shared" si="9"/>
        <v>0.5622891415719106</v>
      </c>
      <c r="L57" s="20">
        <f t="shared" si="9"/>
        <v>0.518555541671873</v>
      </c>
      <c r="M57" s="20">
        <f t="shared" si="9"/>
        <v>0.4873172560289891</v>
      </c>
      <c r="N57" s="20">
        <f t="shared" si="9"/>
        <v>0.4670123703611146</v>
      </c>
      <c r="O57" s="20">
        <f t="shared" si="9"/>
        <v>0.4295264275896539</v>
      </c>
      <c r="P57" s="20">
        <f t="shared" si="9"/>
        <v>0.43889791328251904</v>
      </c>
      <c r="Q57" s="20">
        <f t="shared" si="9"/>
        <v>0.22647757091090842</v>
      </c>
      <c r="R57" s="20">
        <f t="shared" si="8"/>
        <v>0.2592777708359365</v>
      </c>
      <c r="S57" s="20">
        <f t="shared" si="8"/>
        <v>0.21242034237161064</v>
      </c>
      <c r="T57" s="20">
        <f t="shared" si="8"/>
        <v>0.1108959140322379</v>
      </c>
      <c r="U57" s="20">
        <f t="shared" si="8"/>
        <v>0.0390478570536049</v>
      </c>
      <c r="V57" s="20">
        <f t="shared" si="8"/>
        <v>0.012495314257153568</v>
      </c>
      <c r="W57" s="20">
        <f t="shared" si="8"/>
        <v>0.003123828564288392</v>
      </c>
      <c r="X57" s="20">
        <f t="shared" si="8"/>
        <v>1.163626140197426</v>
      </c>
      <c r="Y57" s="20">
        <f t="shared" si="8"/>
        <v>4.8169436461327</v>
      </c>
      <c r="Z57" s="20">
        <f t="shared" si="8"/>
        <v>1.3026365113082594</v>
      </c>
    </row>
    <row r="58" spans="1:26" ht="30" customHeight="1">
      <c r="A58" s="6" t="s">
        <v>50</v>
      </c>
      <c r="B58" s="20">
        <f t="shared" si="9"/>
        <v>5.440147444708234</v>
      </c>
      <c r="C58" s="20">
        <f t="shared" si="9"/>
        <v>0.27645882793952264</v>
      </c>
      <c r="D58" s="20">
        <f t="shared" si="9"/>
        <v>0.2998875421716856</v>
      </c>
      <c r="E58" s="20">
        <f t="shared" si="9"/>
        <v>0.2811445707859553</v>
      </c>
      <c r="F58" s="20">
        <f t="shared" si="9"/>
        <v>0.32331625640384853</v>
      </c>
      <c r="G58" s="20">
        <f t="shared" si="9"/>
        <v>0.25146819942521553</v>
      </c>
      <c r="H58" s="20">
        <f t="shared" si="9"/>
        <v>0.3326877420967137</v>
      </c>
      <c r="I58" s="20">
        <f t="shared" si="9"/>
        <v>0.33737348494314634</v>
      </c>
      <c r="J58" s="20">
        <f t="shared" si="9"/>
        <v>0.4076596276396351</v>
      </c>
      <c r="K58" s="20">
        <f t="shared" si="9"/>
        <v>0.4420217418468074</v>
      </c>
      <c r="L58" s="20">
        <f t="shared" si="9"/>
        <v>0.32956391353242537</v>
      </c>
      <c r="M58" s="20">
        <f t="shared" si="9"/>
        <v>0.3076971135824066</v>
      </c>
      <c r="N58" s="20">
        <f t="shared" si="9"/>
        <v>0.2842683993502437</v>
      </c>
      <c r="O58" s="20">
        <f t="shared" si="9"/>
        <v>0.39516431338248154</v>
      </c>
      <c r="P58" s="20">
        <f t="shared" si="9"/>
        <v>0.40297388479320256</v>
      </c>
      <c r="Q58" s="20">
        <f t="shared" si="9"/>
        <v>0.2577158565537923</v>
      </c>
      <c r="R58" s="20">
        <f t="shared" si="8"/>
        <v>0.21710608521804323</v>
      </c>
      <c r="S58" s="20">
        <f t="shared" si="8"/>
        <v>0.15775334249656378</v>
      </c>
      <c r="T58" s="20">
        <f t="shared" si="8"/>
        <v>0.09371485692865175</v>
      </c>
      <c r="U58" s="20">
        <f t="shared" si="8"/>
        <v>0.02811445707859553</v>
      </c>
      <c r="V58" s="20">
        <f t="shared" si="8"/>
        <v>0.012495314257153568</v>
      </c>
      <c r="W58" s="20">
        <f t="shared" si="8"/>
        <v>0.001561914282144196</v>
      </c>
      <c r="X58" s="20">
        <f t="shared" si="8"/>
        <v>0.8574909408971636</v>
      </c>
      <c r="Y58" s="20">
        <f t="shared" si="8"/>
        <v>3.411220792202924</v>
      </c>
      <c r="Z58" s="20">
        <f t="shared" si="8"/>
        <v>1.1714357116081469</v>
      </c>
    </row>
    <row r="59" spans="1:26" ht="30" customHeight="1">
      <c r="A59" s="6" t="s">
        <v>51</v>
      </c>
      <c r="B59" s="20">
        <f t="shared" si="9"/>
        <v>7.93608646757466</v>
      </c>
      <c r="C59" s="20">
        <f t="shared" si="9"/>
        <v>0.7356616268899163</v>
      </c>
      <c r="D59" s="20">
        <f t="shared" si="9"/>
        <v>0.9746345120579782</v>
      </c>
      <c r="E59" s="20">
        <f t="shared" si="9"/>
        <v>0.7512807697113583</v>
      </c>
      <c r="F59" s="20">
        <f t="shared" si="9"/>
        <v>0.4716981132075472</v>
      </c>
      <c r="G59" s="20">
        <f t="shared" si="9"/>
        <v>0.24209671373235037</v>
      </c>
      <c r="H59" s="20">
        <f t="shared" si="9"/>
        <v>0.2592777708359365</v>
      </c>
      <c r="I59" s="20">
        <f t="shared" si="9"/>
        <v>0.5466699987504686</v>
      </c>
      <c r="J59" s="20">
        <f t="shared" si="9"/>
        <v>0.8824815694114706</v>
      </c>
      <c r="K59" s="20">
        <f t="shared" si="9"/>
        <v>0.980882169186555</v>
      </c>
      <c r="L59" s="20">
        <f t="shared" si="9"/>
        <v>0.6497563413719855</v>
      </c>
      <c r="M59" s="20">
        <f t="shared" si="9"/>
        <v>0.40297388479320256</v>
      </c>
      <c r="N59" s="20">
        <f t="shared" si="9"/>
        <v>0.29051605647882045</v>
      </c>
      <c r="O59" s="20">
        <f t="shared" si="9"/>
        <v>0.2561539422716481</v>
      </c>
      <c r="P59" s="20">
        <f t="shared" si="9"/>
        <v>0.22647757091090842</v>
      </c>
      <c r="Q59" s="20">
        <f t="shared" si="9"/>
        <v>0.08590528551793078</v>
      </c>
      <c r="R59" s="20">
        <f t="shared" si="8"/>
        <v>0.08434337123578659</v>
      </c>
      <c r="S59" s="20">
        <f t="shared" si="8"/>
        <v>0.07028614269648882</v>
      </c>
      <c r="T59" s="20">
        <f t="shared" si="8"/>
        <v>0.020304885667874546</v>
      </c>
      <c r="U59" s="20">
        <f t="shared" si="8"/>
        <v>0.003123828564288392</v>
      </c>
      <c r="V59" s="20">
        <f t="shared" si="8"/>
        <v>0.001561914282144196</v>
      </c>
      <c r="W59" s="20">
        <f t="shared" si="8"/>
        <v>0</v>
      </c>
      <c r="X59" s="20">
        <f>X28/$B$29*100</f>
        <v>2.4615769086592527</v>
      </c>
      <c r="Y59" s="20">
        <f t="shared" si="8"/>
        <v>4.982506560039985</v>
      </c>
      <c r="Z59" s="20">
        <f t="shared" si="8"/>
        <v>0.49200299887542165</v>
      </c>
    </row>
    <row r="60" spans="1:28" s="23" customFormat="1" ht="30" customHeight="1">
      <c r="A60" s="21" t="s">
        <v>56</v>
      </c>
      <c r="B60" s="24">
        <v>100</v>
      </c>
      <c r="C60" s="25">
        <f t="shared" si="9"/>
        <v>6.863051355741597</v>
      </c>
      <c r="D60" s="25">
        <f t="shared" si="9"/>
        <v>6.969261526927402</v>
      </c>
      <c r="E60" s="25">
        <f t="shared" si="9"/>
        <v>6.23516181431963</v>
      </c>
      <c r="F60" s="25">
        <f t="shared" si="9"/>
        <v>5.891540672247907</v>
      </c>
      <c r="G60" s="25">
        <f t="shared" si="9"/>
        <v>4.793514931900537</v>
      </c>
      <c r="H60" s="25">
        <f t="shared" si="9"/>
        <v>5.491690616018993</v>
      </c>
      <c r="I60" s="25">
        <f t="shared" si="9"/>
        <v>6.913032612770212</v>
      </c>
      <c r="J60" s="25">
        <f t="shared" si="9"/>
        <v>7.397226040234912</v>
      </c>
      <c r="K60" s="25">
        <f t="shared" si="9"/>
        <v>8.007934524553292</v>
      </c>
      <c r="L60" s="25">
        <f t="shared" si="9"/>
        <v>7.097338498063226</v>
      </c>
      <c r="M60" s="25">
        <f t="shared" si="9"/>
        <v>5.663501187054854</v>
      </c>
      <c r="N60" s="25">
        <f t="shared" si="9"/>
        <v>5.418280644758216</v>
      </c>
      <c r="O60" s="25">
        <f t="shared" si="9"/>
        <v>5.72129201549419</v>
      </c>
      <c r="P60" s="25">
        <f t="shared" si="9"/>
        <v>5.996188929151568</v>
      </c>
      <c r="Q60" s="25">
        <f t="shared" si="9"/>
        <v>3.628326877420967</v>
      </c>
      <c r="R60" s="25">
        <f t="shared" si="8"/>
        <v>3.330001249531426</v>
      </c>
      <c r="S60" s="25">
        <f t="shared" si="8"/>
        <v>2.4334624515806573</v>
      </c>
      <c r="T60" s="25">
        <f t="shared" si="8"/>
        <v>1.3432462826440086</v>
      </c>
      <c r="U60" s="25">
        <f t="shared" si="8"/>
        <v>0.5169936273897289</v>
      </c>
      <c r="V60" s="25">
        <f t="shared" si="8"/>
        <v>0.22022991378233162</v>
      </c>
      <c r="W60" s="25">
        <f t="shared" si="8"/>
        <v>0.06872422841434463</v>
      </c>
      <c r="X60" s="25">
        <f t="shared" si="8"/>
        <v>20.06747469698863</v>
      </c>
      <c r="Y60" s="25">
        <f t="shared" si="8"/>
        <v>62.39535174309634</v>
      </c>
      <c r="Z60" s="25">
        <f t="shared" si="8"/>
        <v>17.537173559915033</v>
      </c>
      <c r="AB60" s="34"/>
    </row>
    <row r="61" spans="1:26" ht="13.5">
      <c r="A61" s="1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Z61" s="36" t="s">
        <v>60</v>
      </c>
    </row>
    <row r="62" spans="14:26" ht="13.5">
      <c r="N62" s="4"/>
      <c r="O62" s="4"/>
      <c r="Z62" s="19" t="s">
        <v>25</v>
      </c>
    </row>
  </sheetData>
  <sheetProtection/>
  <mergeCells count="7">
    <mergeCell ref="D1:E1"/>
    <mergeCell ref="X3:Z3"/>
    <mergeCell ref="X34:Z34"/>
    <mergeCell ref="B3:B4"/>
    <mergeCell ref="A3:A4"/>
    <mergeCell ref="B34:B35"/>
    <mergeCell ref="A34:A3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31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2013187</cp:lastModifiedBy>
  <cp:lastPrinted>2016-09-12T06:22:13Z</cp:lastPrinted>
  <dcterms:created xsi:type="dcterms:W3CDTF">2011-11-07T01:48:53Z</dcterms:created>
  <dcterms:modified xsi:type="dcterms:W3CDTF">2018-03-05T06:14:21Z</dcterms:modified>
  <cp:category/>
  <cp:version/>
  <cp:contentType/>
  <cp:contentStatus/>
</cp:coreProperties>
</file>