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65506" windowWidth="20640" windowHeight="8025" activeTab="0"/>
  </bookViews>
  <sheets>
    <sheet name="H2402" sheetId="1" r:id="rId1"/>
  </sheets>
  <definedNames>
    <definedName name="_xlnm.Print_Area" localSheetId="0">'H2402'!$A$1:$Z$62</definedName>
    <definedName name="_xlnm.Print_Titles" localSheetId="0">'H2402'!$A:$A</definedName>
  </definedNames>
  <calcPr fullCalcOnLoad="1" refMode="R1C1"/>
</workbook>
</file>

<file path=xl/comments1.xml><?xml version="1.0" encoding="utf-8"?>
<comments xmlns="http://schemas.openxmlformats.org/spreadsheetml/2006/main">
  <authors>
    <author>2010059</author>
  </authors>
  <commentList>
    <comment ref="AB5" authorId="0">
      <text>
        <r>
          <rPr>
            <b/>
            <sz val="12"/>
            <rFont val="HG丸ｺﾞｼｯｸM-PRO"/>
            <family val="3"/>
          </rPr>
          <t>！！注意！！</t>
        </r>
        <r>
          <rPr>
            <sz val="12"/>
            <rFont val="HG丸ｺﾞｼｯｸM-PRO"/>
            <family val="3"/>
          </rPr>
          <t xml:space="preserve">
これは、あくまで、年少・生産・老年人口の合計を出す数式が間違っていないかを判断するもの。入力したものが正しいかどうかをチェックするものではない。</t>
        </r>
      </text>
    </comment>
  </commentList>
</comments>
</file>

<file path=xl/sharedStrings.xml><?xml version="1.0" encoding="utf-8"?>
<sst xmlns="http://schemas.openxmlformats.org/spreadsheetml/2006/main" count="113" uniqueCount="60">
  <si>
    <t>豊見城市統計情報</t>
  </si>
  <si>
    <t>豊見城市字別年齢（５歳階級）別人口　</t>
  </si>
  <si>
    <t>単位：人</t>
  </si>
  <si>
    <t>（再掲）</t>
  </si>
  <si>
    <t>総数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</si>
  <si>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</si>
  <si>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</si>
  <si>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</si>
  <si>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</si>
  <si>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</si>
  <si>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</si>
  <si>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</si>
  <si>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</si>
  <si>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</si>
  <si>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</si>
  <si>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</si>
  <si>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</si>
  <si>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</si>
  <si>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</si>
  <si>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</si>
  <si>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</si>
  <si>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</si>
  <si>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</si>
  <si>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</si>
  <si>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</si>
  <si>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</si>
  <si>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年少人口
（0～14歳）</t>
  </si>
  <si>
    <r>
      <rPr>
        <sz val="7"/>
        <color indexed="8"/>
        <rFont val="ＭＳ Ｐゴシック"/>
        <family val="3"/>
      </rPr>
      <t>生産年齢人口</t>
    </r>
    <r>
      <rPr>
        <sz val="8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（15～64歳）</t>
    </r>
  </si>
  <si>
    <r>
      <rPr>
        <sz val="8"/>
        <color indexed="8"/>
        <rFont val="ＭＳ Ｐゴシック"/>
        <family val="3"/>
      </rPr>
      <t>老年人口</t>
    </r>
    <r>
      <rPr>
        <sz val="9"/>
        <color indexed="8"/>
        <rFont val="ＭＳ Ｐゴシック"/>
        <family val="3"/>
      </rPr>
      <t xml:space="preserve">
（65歳以上）</t>
    </r>
  </si>
  <si>
    <t>字豊見城</t>
  </si>
  <si>
    <t>字宜保</t>
  </si>
  <si>
    <t>字我那覇</t>
  </si>
  <si>
    <t>字名嘉地</t>
  </si>
  <si>
    <t>字田頭</t>
  </si>
  <si>
    <t>字瀬長</t>
  </si>
  <si>
    <t>字与根</t>
  </si>
  <si>
    <t>字伊良波</t>
  </si>
  <si>
    <t>字座安</t>
  </si>
  <si>
    <t>字渡橋名</t>
  </si>
  <si>
    <t>字上田</t>
  </si>
  <si>
    <t>字渡嘉敷</t>
  </si>
  <si>
    <t>字翁長</t>
  </si>
  <si>
    <t>字保栄茂</t>
  </si>
  <si>
    <t>字高嶺</t>
  </si>
  <si>
    <t>字平良</t>
  </si>
  <si>
    <t>字高安</t>
  </si>
  <si>
    <t>字饒波</t>
  </si>
  <si>
    <t>字金良</t>
  </si>
  <si>
    <t>字長堂</t>
  </si>
  <si>
    <t>字嘉数</t>
  </si>
  <si>
    <t>字真玉橋</t>
  </si>
  <si>
    <t>字根差部</t>
  </si>
  <si>
    <t>字豊崎</t>
  </si>
  <si>
    <t xml:space="preserve"> 豊見城市総数</t>
  </si>
  <si>
    <t>担当：企画調整課情報統計係</t>
  </si>
  <si>
    <t>（資料：住民基本台帳　年齢別人口集計表）</t>
  </si>
  <si>
    <t>豊見城市字別、年齢（５歳階級）別人口の割合　</t>
  </si>
  <si>
    <t>単位：％</t>
  </si>
  <si>
    <t>90～994歳</t>
  </si>
  <si>
    <t>（平成24年2月29日現在）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</si>
</sst>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7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name val="HG丸ｺﾞｼｯｸM-PRO"/>
      <family val="3"/>
    </font>
    <font>
      <sz val="12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38" fontId="6" fillId="0" borderId="10" xfId="51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8" fontId="6" fillId="0" borderId="10" xfId="5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9" fillId="0" borderId="10" xfId="51" applyNumberFormat="1" applyFont="1" applyBorder="1" applyAlignment="1">
      <alignment vertical="center"/>
    </xf>
    <xf numFmtId="40" fontId="9" fillId="0" borderId="10" xfId="51" applyNumberFormat="1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0" fillId="33" borderId="11" xfId="0" applyNumberFormat="1" applyFill="1" applyBorder="1" applyAlignment="1">
      <alignment vertical="center"/>
    </xf>
    <xf numFmtId="38" fontId="0" fillId="33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44" fillId="34" borderId="0" xfId="0" applyNumberFormat="1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2"/>
  <sheetViews>
    <sheetView tabSelected="1" view="pageBreakPreview" zoomScale="70" zoomScaleNormal="85" zoomScaleSheetLayoutView="70" zoomScalePageLayoutView="0" workbookViewId="0" topLeftCell="A1">
      <selection activeCell="L4" sqref="L4"/>
    </sheetView>
  </sheetViews>
  <sheetFormatPr defaultColWidth="9.140625" defaultRowHeight="15"/>
  <cols>
    <col min="1" max="1" width="12.00390625" style="0" customWidth="1"/>
    <col min="27" max="27" width="20.28125" style="0" customWidth="1"/>
  </cols>
  <sheetData>
    <row r="1" spans="1:28" ht="30" customHeight="1">
      <c r="A1" s="1" t="s">
        <v>0</v>
      </c>
      <c r="D1" s="33">
        <f>SUM(X29:Z29)</f>
        <v>59010</v>
      </c>
      <c r="E1" s="33"/>
      <c r="AB1" s="28" t="str">
        <f>IF(D1=B29,"OK♪","miss")</f>
        <v>OK♪</v>
      </c>
    </row>
    <row r="2" spans="1:26" ht="18.75">
      <c r="A2" s="2" t="s">
        <v>1</v>
      </c>
      <c r="P2" s="3"/>
      <c r="Q2" s="3"/>
      <c r="R2" s="3"/>
      <c r="S2" s="4"/>
      <c r="T2" s="4"/>
      <c r="U2" s="4"/>
      <c r="V2" s="4"/>
      <c r="W2" s="4"/>
      <c r="X2" s="3"/>
      <c r="Y2" s="24" t="s">
        <v>59</v>
      </c>
      <c r="Z2" t="s">
        <v>2</v>
      </c>
    </row>
    <row r="3" spans="15:26" ht="18.75" customHeight="1">
      <c r="O3" s="3"/>
      <c r="P3" s="3"/>
      <c r="Q3" s="3"/>
      <c r="R3" s="3"/>
      <c r="S3" s="3"/>
      <c r="T3" s="3"/>
      <c r="U3" s="3"/>
      <c r="V3" s="3"/>
      <c r="W3" s="3"/>
      <c r="X3" s="30" t="s">
        <v>3</v>
      </c>
      <c r="Y3" s="31"/>
      <c r="Z3" s="32"/>
    </row>
    <row r="4" spans="1:26" ht="29.25" customHeight="1" thickBot="1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6" t="s">
        <v>16</v>
      </c>
      <c r="O4" s="6" t="s">
        <v>17</v>
      </c>
      <c r="P4" s="6" t="s">
        <v>18</v>
      </c>
      <c r="Q4" s="6" t="s">
        <v>19</v>
      </c>
      <c r="R4" s="6" t="s">
        <v>20</v>
      </c>
      <c r="S4" s="6" t="s">
        <v>21</v>
      </c>
      <c r="T4" s="6" t="s">
        <v>22</v>
      </c>
      <c r="U4" s="6" t="s">
        <v>23</v>
      </c>
      <c r="V4" s="6" t="s">
        <v>24</v>
      </c>
      <c r="W4" s="6" t="s">
        <v>25</v>
      </c>
      <c r="X4" s="7" t="s">
        <v>26</v>
      </c>
      <c r="Y4" s="8" t="s">
        <v>27</v>
      </c>
      <c r="Z4" s="9" t="s">
        <v>28</v>
      </c>
    </row>
    <row r="5" spans="1:28" ht="30" customHeight="1" thickBot="1">
      <c r="A5" s="10" t="s">
        <v>29</v>
      </c>
      <c r="B5" s="11">
        <f>SUM(C5:W5)</f>
        <v>6030</v>
      </c>
      <c r="C5" s="12">
        <v>462</v>
      </c>
      <c r="D5" s="12">
        <v>396</v>
      </c>
      <c r="E5" s="12">
        <v>387</v>
      </c>
      <c r="F5" s="12">
        <v>360</v>
      </c>
      <c r="G5" s="12">
        <v>338</v>
      </c>
      <c r="H5" s="12">
        <v>425</v>
      </c>
      <c r="I5" s="12">
        <v>470</v>
      </c>
      <c r="J5" s="12">
        <v>526</v>
      </c>
      <c r="K5" s="12">
        <v>516</v>
      </c>
      <c r="L5" s="12">
        <v>390</v>
      </c>
      <c r="M5" s="12">
        <v>347</v>
      </c>
      <c r="N5" s="12">
        <v>370</v>
      </c>
      <c r="O5" s="12">
        <v>386</v>
      </c>
      <c r="P5" s="12">
        <v>177</v>
      </c>
      <c r="Q5" s="12">
        <v>191</v>
      </c>
      <c r="R5" s="12">
        <v>149</v>
      </c>
      <c r="S5" s="12">
        <v>64</v>
      </c>
      <c r="T5" s="12">
        <v>45</v>
      </c>
      <c r="U5" s="12">
        <v>23</v>
      </c>
      <c r="V5" s="12">
        <v>8</v>
      </c>
      <c r="W5" s="12">
        <v>0</v>
      </c>
      <c r="X5" s="13">
        <f>SUM(C5:E5)</f>
        <v>1245</v>
      </c>
      <c r="Y5" s="13">
        <f>SUM(F5:O5)</f>
        <v>4128</v>
      </c>
      <c r="Z5" s="13">
        <f>SUM(P5:W5)</f>
        <v>657</v>
      </c>
      <c r="AA5" s="27">
        <f>SUM(X5:Z5)</f>
        <v>6030</v>
      </c>
      <c r="AB5" s="28" t="str">
        <f>IF(B5=AA5,"OK♪","miss")</f>
        <v>OK♪</v>
      </c>
    </row>
    <row r="6" spans="1:28" ht="30" customHeight="1" thickBot="1">
      <c r="A6" s="10" t="s">
        <v>30</v>
      </c>
      <c r="B6" s="11">
        <f>SUM(C6:W6)</f>
        <v>4769</v>
      </c>
      <c r="C6" s="12">
        <v>593</v>
      </c>
      <c r="D6" s="12">
        <v>430</v>
      </c>
      <c r="E6" s="12">
        <v>283</v>
      </c>
      <c r="F6" s="12">
        <v>196</v>
      </c>
      <c r="G6" s="12">
        <v>214</v>
      </c>
      <c r="H6" s="12">
        <v>441</v>
      </c>
      <c r="I6" s="12">
        <v>553</v>
      </c>
      <c r="J6" s="12">
        <v>583</v>
      </c>
      <c r="K6" s="12">
        <v>403</v>
      </c>
      <c r="L6" s="12">
        <v>233</v>
      </c>
      <c r="M6" s="12">
        <v>166</v>
      </c>
      <c r="N6" s="12">
        <v>148</v>
      </c>
      <c r="O6" s="12">
        <v>170</v>
      </c>
      <c r="P6" s="12">
        <v>106</v>
      </c>
      <c r="Q6" s="12">
        <v>106</v>
      </c>
      <c r="R6" s="12">
        <v>76</v>
      </c>
      <c r="S6" s="12">
        <v>39</v>
      </c>
      <c r="T6" s="12">
        <v>12</v>
      </c>
      <c r="U6" s="12">
        <v>12</v>
      </c>
      <c r="V6" s="12">
        <v>5</v>
      </c>
      <c r="W6" s="12">
        <v>0</v>
      </c>
      <c r="X6" s="13">
        <f aca="true" t="shared" si="0" ref="X6:X28">SUM(C6:E6)</f>
        <v>1306</v>
      </c>
      <c r="Y6" s="13">
        <f>SUM(F6:O6)</f>
        <v>3107</v>
      </c>
      <c r="Z6" s="13">
        <f aca="true" t="shared" si="1" ref="Z6:Z28">SUM(P6:W6)</f>
        <v>356</v>
      </c>
      <c r="AA6" s="27">
        <f aca="true" t="shared" si="2" ref="AA6:AA28">SUM(X6:Z6)</f>
        <v>4769</v>
      </c>
      <c r="AB6" s="28" t="str">
        <f aca="true" t="shared" si="3" ref="AB6:AB28">IF(B6=AA6,"OK♪","miss")</f>
        <v>OK♪</v>
      </c>
    </row>
    <row r="7" spans="1:28" ht="30" customHeight="1" thickBot="1">
      <c r="A7" s="10" t="s">
        <v>31</v>
      </c>
      <c r="B7" s="11">
        <f aca="true" t="shared" si="4" ref="B7:B27">SUM(C7:W7)</f>
        <v>3195</v>
      </c>
      <c r="C7" s="12">
        <v>187</v>
      </c>
      <c r="D7" s="12">
        <v>139</v>
      </c>
      <c r="E7" s="12">
        <v>183</v>
      </c>
      <c r="F7" s="12">
        <v>192</v>
      </c>
      <c r="G7" s="12">
        <v>180</v>
      </c>
      <c r="H7" s="12">
        <v>219</v>
      </c>
      <c r="I7" s="12">
        <v>208</v>
      </c>
      <c r="J7" s="12">
        <v>238</v>
      </c>
      <c r="K7" s="12">
        <v>233</v>
      </c>
      <c r="L7" s="12">
        <v>191</v>
      </c>
      <c r="M7" s="12">
        <v>187</v>
      </c>
      <c r="N7" s="12">
        <v>253</v>
      </c>
      <c r="O7" s="12">
        <v>261</v>
      </c>
      <c r="P7" s="12">
        <v>136</v>
      </c>
      <c r="Q7" s="12">
        <v>168</v>
      </c>
      <c r="R7" s="12">
        <v>98</v>
      </c>
      <c r="S7" s="12">
        <v>67</v>
      </c>
      <c r="T7" s="12">
        <v>34</v>
      </c>
      <c r="U7" s="12">
        <v>12</v>
      </c>
      <c r="V7" s="12">
        <v>6</v>
      </c>
      <c r="W7" s="12">
        <v>3</v>
      </c>
      <c r="X7" s="13">
        <f t="shared" si="0"/>
        <v>509</v>
      </c>
      <c r="Y7" s="13">
        <f aca="true" t="shared" si="5" ref="Y7:Y28">SUM(F7:O7)</f>
        <v>2162</v>
      </c>
      <c r="Z7" s="13">
        <f t="shared" si="1"/>
        <v>524</v>
      </c>
      <c r="AA7" s="27">
        <f t="shared" si="2"/>
        <v>3195</v>
      </c>
      <c r="AB7" s="28" t="str">
        <f t="shared" si="3"/>
        <v>OK♪</v>
      </c>
    </row>
    <row r="8" spans="1:28" ht="30" customHeight="1" thickBot="1">
      <c r="A8" s="10" t="s">
        <v>32</v>
      </c>
      <c r="B8" s="11">
        <f t="shared" si="4"/>
        <v>1634</v>
      </c>
      <c r="C8" s="12">
        <v>145</v>
      </c>
      <c r="D8" s="12">
        <v>88</v>
      </c>
      <c r="E8" s="12">
        <v>97</v>
      </c>
      <c r="F8" s="12">
        <v>84</v>
      </c>
      <c r="G8" s="12">
        <v>100</v>
      </c>
      <c r="H8" s="12">
        <v>125</v>
      </c>
      <c r="I8" s="12">
        <v>139</v>
      </c>
      <c r="J8" s="12">
        <v>153</v>
      </c>
      <c r="K8" s="12">
        <v>147</v>
      </c>
      <c r="L8" s="12">
        <v>104</v>
      </c>
      <c r="M8" s="12">
        <v>104</v>
      </c>
      <c r="N8" s="12">
        <v>115</v>
      </c>
      <c r="O8" s="12">
        <v>77</v>
      </c>
      <c r="P8" s="12">
        <v>26</v>
      </c>
      <c r="Q8" s="12">
        <v>54</v>
      </c>
      <c r="R8" s="12">
        <v>36</v>
      </c>
      <c r="S8" s="12">
        <v>17</v>
      </c>
      <c r="T8" s="12">
        <v>14</v>
      </c>
      <c r="U8" s="12">
        <v>6</v>
      </c>
      <c r="V8" s="12">
        <v>2</v>
      </c>
      <c r="W8" s="12">
        <v>1</v>
      </c>
      <c r="X8" s="13">
        <f t="shared" si="0"/>
        <v>330</v>
      </c>
      <c r="Y8" s="13">
        <f t="shared" si="5"/>
        <v>1148</v>
      </c>
      <c r="Z8" s="13">
        <f t="shared" si="1"/>
        <v>156</v>
      </c>
      <c r="AA8" s="27">
        <f t="shared" si="2"/>
        <v>1634</v>
      </c>
      <c r="AB8" s="28" t="str">
        <f t="shared" si="3"/>
        <v>OK♪</v>
      </c>
    </row>
    <row r="9" spans="1:28" ht="30" customHeight="1" thickBot="1">
      <c r="A9" s="10" t="s">
        <v>33</v>
      </c>
      <c r="B9" s="11">
        <f t="shared" si="4"/>
        <v>265</v>
      </c>
      <c r="C9" s="12">
        <v>8</v>
      </c>
      <c r="D9" s="12">
        <v>9</v>
      </c>
      <c r="E9" s="12">
        <v>12</v>
      </c>
      <c r="F9" s="12">
        <v>17</v>
      </c>
      <c r="G9" s="12">
        <v>16</v>
      </c>
      <c r="H9" s="12">
        <v>18</v>
      </c>
      <c r="I9" s="12">
        <v>20</v>
      </c>
      <c r="J9" s="12">
        <v>12</v>
      </c>
      <c r="K9" s="12">
        <v>21</v>
      </c>
      <c r="L9" s="12">
        <v>25</v>
      </c>
      <c r="M9" s="12">
        <v>15</v>
      </c>
      <c r="N9" s="12">
        <v>16</v>
      </c>
      <c r="O9" s="12">
        <v>20</v>
      </c>
      <c r="P9" s="12">
        <v>14</v>
      </c>
      <c r="Q9" s="12">
        <v>15</v>
      </c>
      <c r="R9" s="12">
        <v>13</v>
      </c>
      <c r="S9" s="12">
        <v>8</v>
      </c>
      <c r="T9" s="12">
        <v>3</v>
      </c>
      <c r="U9" s="12">
        <v>3</v>
      </c>
      <c r="V9" s="12">
        <v>0</v>
      </c>
      <c r="W9" s="12">
        <v>0</v>
      </c>
      <c r="X9" s="13">
        <f t="shared" si="0"/>
        <v>29</v>
      </c>
      <c r="Y9" s="13">
        <f t="shared" si="5"/>
        <v>180</v>
      </c>
      <c r="Z9" s="13">
        <f t="shared" si="1"/>
        <v>56</v>
      </c>
      <c r="AA9" s="27">
        <f t="shared" si="2"/>
        <v>265</v>
      </c>
      <c r="AB9" s="28" t="str">
        <f t="shared" si="3"/>
        <v>OK♪</v>
      </c>
    </row>
    <row r="10" spans="1:28" ht="30" customHeight="1" thickBot="1">
      <c r="A10" s="10" t="s">
        <v>34</v>
      </c>
      <c r="B10" s="11">
        <f t="shared" si="4"/>
        <v>251</v>
      </c>
      <c r="C10" s="12">
        <v>11</v>
      </c>
      <c r="D10" s="12">
        <v>11</v>
      </c>
      <c r="E10" s="12">
        <v>8</v>
      </c>
      <c r="F10" s="12">
        <v>15</v>
      </c>
      <c r="G10" s="12">
        <v>11</v>
      </c>
      <c r="H10" s="12">
        <v>14</v>
      </c>
      <c r="I10" s="12">
        <v>13</v>
      </c>
      <c r="J10" s="12">
        <v>13</v>
      </c>
      <c r="K10" s="12">
        <v>25</v>
      </c>
      <c r="L10" s="12">
        <v>20</v>
      </c>
      <c r="M10" s="12">
        <v>19</v>
      </c>
      <c r="N10" s="12">
        <v>21</v>
      </c>
      <c r="O10" s="12">
        <v>24</v>
      </c>
      <c r="P10" s="12">
        <v>7</v>
      </c>
      <c r="Q10" s="12">
        <v>12</v>
      </c>
      <c r="R10" s="12">
        <v>13</v>
      </c>
      <c r="S10" s="12">
        <v>6</v>
      </c>
      <c r="T10" s="12">
        <v>4</v>
      </c>
      <c r="U10" s="12">
        <v>2</v>
      </c>
      <c r="V10" s="12">
        <v>2</v>
      </c>
      <c r="W10" s="12">
        <v>0</v>
      </c>
      <c r="X10" s="13">
        <f t="shared" si="0"/>
        <v>30</v>
      </c>
      <c r="Y10" s="13">
        <f t="shared" si="5"/>
        <v>175</v>
      </c>
      <c r="Z10" s="13">
        <f t="shared" si="1"/>
        <v>46</v>
      </c>
      <c r="AA10" s="27">
        <f t="shared" si="2"/>
        <v>251</v>
      </c>
      <c r="AB10" s="28" t="str">
        <f t="shared" si="3"/>
        <v>OK♪</v>
      </c>
    </row>
    <row r="11" spans="1:28" ht="30" customHeight="1" thickBot="1">
      <c r="A11" s="10" t="s">
        <v>35</v>
      </c>
      <c r="B11" s="11">
        <f t="shared" si="4"/>
        <v>1843</v>
      </c>
      <c r="C11" s="12">
        <v>86</v>
      </c>
      <c r="D11" s="12">
        <v>84</v>
      </c>
      <c r="E11" s="12">
        <v>94</v>
      </c>
      <c r="F11" s="12">
        <v>119</v>
      </c>
      <c r="G11" s="12">
        <v>124</v>
      </c>
      <c r="H11" s="12">
        <v>113</v>
      </c>
      <c r="I11" s="12">
        <v>84</v>
      </c>
      <c r="J11" s="12">
        <v>128</v>
      </c>
      <c r="K11" s="12">
        <v>121</v>
      </c>
      <c r="L11" s="12">
        <v>124</v>
      </c>
      <c r="M11" s="12">
        <v>152</v>
      </c>
      <c r="N11" s="12">
        <v>150</v>
      </c>
      <c r="O11" s="12">
        <v>136</v>
      </c>
      <c r="P11" s="12">
        <v>67</v>
      </c>
      <c r="Q11" s="12">
        <v>78</v>
      </c>
      <c r="R11" s="12">
        <v>99</v>
      </c>
      <c r="S11" s="12">
        <v>47</v>
      </c>
      <c r="T11" s="12">
        <v>20</v>
      </c>
      <c r="U11" s="12">
        <v>11</v>
      </c>
      <c r="V11" s="12">
        <v>6</v>
      </c>
      <c r="W11" s="12">
        <v>0</v>
      </c>
      <c r="X11" s="13">
        <f t="shared" si="0"/>
        <v>264</v>
      </c>
      <c r="Y11" s="13">
        <f t="shared" si="5"/>
        <v>1251</v>
      </c>
      <c r="Z11" s="13">
        <f t="shared" si="1"/>
        <v>328</v>
      </c>
      <c r="AA11" s="27">
        <f t="shared" si="2"/>
        <v>1843</v>
      </c>
      <c r="AB11" s="28" t="str">
        <f t="shared" si="3"/>
        <v>OK♪</v>
      </c>
    </row>
    <row r="12" spans="1:28" ht="30" customHeight="1" thickBot="1">
      <c r="A12" s="10" t="s">
        <v>36</v>
      </c>
      <c r="B12" s="11">
        <f t="shared" si="4"/>
        <v>1019</v>
      </c>
      <c r="C12" s="12">
        <v>59</v>
      </c>
      <c r="D12" s="12">
        <v>48</v>
      </c>
      <c r="E12" s="12">
        <v>55</v>
      </c>
      <c r="F12" s="12">
        <v>71</v>
      </c>
      <c r="G12" s="12">
        <v>55</v>
      </c>
      <c r="H12" s="12">
        <v>78</v>
      </c>
      <c r="I12" s="12">
        <v>68</v>
      </c>
      <c r="J12" s="12">
        <v>75</v>
      </c>
      <c r="K12" s="12">
        <v>82</v>
      </c>
      <c r="L12" s="12">
        <v>54</v>
      </c>
      <c r="M12" s="12">
        <v>68</v>
      </c>
      <c r="N12" s="12">
        <v>69</v>
      </c>
      <c r="O12" s="12">
        <v>63</v>
      </c>
      <c r="P12" s="12">
        <v>36</v>
      </c>
      <c r="Q12" s="12">
        <v>56</v>
      </c>
      <c r="R12" s="12">
        <v>41</v>
      </c>
      <c r="S12" s="12">
        <v>16</v>
      </c>
      <c r="T12" s="12">
        <v>13</v>
      </c>
      <c r="U12" s="12">
        <v>9</v>
      </c>
      <c r="V12" s="12">
        <v>2</v>
      </c>
      <c r="W12" s="12">
        <v>1</v>
      </c>
      <c r="X12" s="13">
        <f t="shared" si="0"/>
        <v>162</v>
      </c>
      <c r="Y12" s="13">
        <f t="shared" si="5"/>
        <v>683</v>
      </c>
      <c r="Z12" s="13">
        <f t="shared" si="1"/>
        <v>174</v>
      </c>
      <c r="AA12" s="27">
        <f t="shared" si="2"/>
        <v>1019</v>
      </c>
      <c r="AB12" s="28" t="str">
        <f t="shared" si="3"/>
        <v>OK♪</v>
      </c>
    </row>
    <row r="13" spans="1:28" ht="30" customHeight="1" thickBot="1">
      <c r="A13" s="10" t="s">
        <v>37</v>
      </c>
      <c r="B13" s="11">
        <f t="shared" si="4"/>
        <v>1059</v>
      </c>
      <c r="C13" s="12">
        <v>89</v>
      </c>
      <c r="D13" s="12">
        <v>61</v>
      </c>
      <c r="E13" s="12">
        <v>74</v>
      </c>
      <c r="F13" s="12">
        <v>57</v>
      </c>
      <c r="G13" s="12">
        <v>54</v>
      </c>
      <c r="H13" s="12">
        <v>62</v>
      </c>
      <c r="I13" s="12">
        <v>106</v>
      </c>
      <c r="J13" s="12">
        <v>70</v>
      </c>
      <c r="K13" s="12">
        <v>70</v>
      </c>
      <c r="L13" s="12">
        <v>41</v>
      </c>
      <c r="M13" s="12">
        <v>63</v>
      </c>
      <c r="N13" s="12">
        <v>76</v>
      </c>
      <c r="O13" s="12">
        <v>80</v>
      </c>
      <c r="P13" s="12">
        <v>41</v>
      </c>
      <c r="Q13" s="12">
        <v>32</v>
      </c>
      <c r="R13" s="12">
        <v>36</v>
      </c>
      <c r="S13" s="12">
        <v>20</v>
      </c>
      <c r="T13" s="12">
        <v>14</v>
      </c>
      <c r="U13" s="12">
        <v>6</v>
      </c>
      <c r="V13" s="12">
        <v>5</v>
      </c>
      <c r="W13" s="12">
        <v>2</v>
      </c>
      <c r="X13" s="13">
        <f t="shared" si="0"/>
        <v>224</v>
      </c>
      <c r="Y13" s="13">
        <f t="shared" si="5"/>
        <v>679</v>
      </c>
      <c r="Z13" s="13">
        <f>SUM(P13:W13)</f>
        <v>156</v>
      </c>
      <c r="AA13" s="27">
        <f t="shared" si="2"/>
        <v>1059</v>
      </c>
      <c r="AB13" s="28" t="str">
        <f t="shared" si="3"/>
        <v>OK♪</v>
      </c>
    </row>
    <row r="14" spans="1:28" ht="30" customHeight="1" thickBot="1">
      <c r="A14" s="10" t="s">
        <v>38</v>
      </c>
      <c r="B14" s="11">
        <f t="shared" si="4"/>
        <v>1419</v>
      </c>
      <c r="C14" s="12">
        <v>102</v>
      </c>
      <c r="D14" s="12">
        <v>103</v>
      </c>
      <c r="E14" s="12">
        <v>97</v>
      </c>
      <c r="F14" s="12">
        <v>86</v>
      </c>
      <c r="G14" s="12">
        <v>95</v>
      </c>
      <c r="H14" s="12">
        <v>99</v>
      </c>
      <c r="I14" s="12">
        <v>107</v>
      </c>
      <c r="J14" s="12">
        <v>109</v>
      </c>
      <c r="K14" s="12">
        <v>67</v>
      </c>
      <c r="L14" s="12">
        <v>71</v>
      </c>
      <c r="M14" s="12">
        <v>105</v>
      </c>
      <c r="N14" s="12">
        <v>110</v>
      </c>
      <c r="O14" s="12">
        <v>116</v>
      </c>
      <c r="P14" s="12">
        <v>54</v>
      </c>
      <c r="Q14" s="12">
        <v>30</v>
      </c>
      <c r="R14" s="12">
        <v>34</v>
      </c>
      <c r="S14" s="12">
        <v>20</v>
      </c>
      <c r="T14" s="12">
        <v>11</v>
      </c>
      <c r="U14" s="12">
        <v>2</v>
      </c>
      <c r="V14" s="12">
        <v>1</v>
      </c>
      <c r="W14" s="12">
        <v>0</v>
      </c>
      <c r="X14" s="13">
        <f t="shared" si="0"/>
        <v>302</v>
      </c>
      <c r="Y14" s="13">
        <f t="shared" si="5"/>
        <v>965</v>
      </c>
      <c r="Z14" s="13">
        <f t="shared" si="1"/>
        <v>152</v>
      </c>
      <c r="AA14" s="27">
        <f t="shared" si="2"/>
        <v>1419</v>
      </c>
      <c r="AB14" s="28" t="str">
        <f t="shared" si="3"/>
        <v>OK♪</v>
      </c>
    </row>
    <row r="15" spans="1:28" ht="30" customHeight="1" thickBot="1">
      <c r="A15" s="10" t="s">
        <v>39</v>
      </c>
      <c r="B15" s="11">
        <f t="shared" si="4"/>
        <v>4812</v>
      </c>
      <c r="C15" s="12">
        <v>350</v>
      </c>
      <c r="D15" s="12">
        <v>356</v>
      </c>
      <c r="E15" s="12">
        <v>321</v>
      </c>
      <c r="F15" s="12">
        <v>257</v>
      </c>
      <c r="G15" s="12">
        <v>268</v>
      </c>
      <c r="H15" s="12">
        <v>333</v>
      </c>
      <c r="I15" s="12">
        <v>317</v>
      </c>
      <c r="J15" s="12">
        <v>446</v>
      </c>
      <c r="K15" s="12">
        <v>345</v>
      </c>
      <c r="L15" s="12">
        <v>260</v>
      </c>
      <c r="M15" s="12">
        <v>257</v>
      </c>
      <c r="N15" s="12">
        <v>302</v>
      </c>
      <c r="O15" s="12">
        <v>343</v>
      </c>
      <c r="P15" s="12">
        <v>182</v>
      </c>
      <c r="Q15" s="12">
        <v>209</v>
      </c>
      <c r="R15" s="12">
        <v>135</v>
      </c>
      <c r="S15" s="12">
        <v>74</v>
      </c>
      <c r="T15" s="12">
        <v>30</v>
      </c>
      <c r="U15" s="12">
        <v>17</v>
      </c>
      <c r="V15" s="12">
        <v>8</v>
      </c>
      <c r="W15" s="12">
        <v>2</v>
      </c>
      <c r="X15" s="13">
        <f t="shared" si="0"/>
        <v>1027</v>
      </c>
      <c r="Y15" s="13">
        <f>SUM(F15:O15)</f>
        <v>3128</v>
      </c>
      <c r="Z15" s="13">
        <f>SUM(P15:W15)</f>
        <v>657</v>
      </c>
      <c r="AA15" s="27">
        <f t="shared" si="2"/>
        <v>4812</v>
      </c>
      <c r="AB15" s="28" t="str">
        <f t="shared" si="3"/>
        <v>OK♪</v>
      </c>
    </row>
    <row r="16" spans="1:28" ht="30" customHeight="1" thickBot="1">
      <c r="A16" s="10" t="s">
        <v>40</v>
      </c>
      <c r="B16" s="11">
        <f t="shared" si="4"/>
        <v>710</v>
      </c>
      <c r="C16" s="12">
        <v>30</v>
      </c>
      <c r="D16" s="12">
        <v>32</v>
      </c>
      <c r="E16" s="12">
        <v>35</v>
      </c>
      <c r="F16" s="12">
        <v>40</v>
      </c>
      <c r="G16" s="12">
        <v>38</v>
      </c>
      <c r="H16" s="12">
        <v>41</v>
      </c>
      <c r="I16" s="12">
        <v>27</v>
      </c>
      <c r="J16" s="12">
        <v>32</v>
      </c>
      <c r="K16" s="12">
        <v>28</v>
      </c>
      <c r="L16" s="12">
        <v>50</v>
      </c>
      <c r="M16" s="12">
        <v>42</v>
      </c>
      <c r="N16" s="12">
        <v>54</v>
      </c>
      <c r="O16" s="12">
        <v>44</v>
      </c>
      <c r="P16" s="12">
        <v>22</v>
      </c>
      <c r="Q16" s="12">
        <v>42</v>
      </c>
      <c r="R16" s="12">
        <v>48</v>
      </c>
      <c r="S16" s="12">
        <v>33</v>
      </c>
      <c r="T16" s="12">
        <v>25</v>
      </c>
      <c r="U16" s="12">
        <v>18</v>
      </c>
      <c r="V16" s="12">
        <v>20</v>
      </c>
      <c r="W16" s="12">
        <v>9</v>
      </c>
      <c r="X16" s="13">
        <f t="shared" si="0"/>
        <v>97</v>
      </c>
      <c r="Y16" s="13">
        <f t="shared" si="5"/>
        <v>396</v>
      </c>
      <c r="Z16" s="13">
        <f t="shared" si="1"/>
        <v>217</v>
      </c>
      <c r="AA16" s="27">
        <f t="shared" si="2"/>
        <v>710</v>
      </c>
      <c r="AB16" s="28" t="str">
        <f t="shared" si="3"/>
        <v>OK♪</v>
      </c>
    </row>
    <row r="17" spans="1:28" ht="30" customHeight="1" thickBot="1">
      <c r="A17" s="10" t="s">
        <v>41</v>
      </c>
      <c r="B17" s="11">
        <f t="shared" si="4"/>
        <v>2535</v>
      </c>
      <c r="C17" s="12">
        <v>161</v>
      </c>
      <c r="D17" s="12">
        <v>160</v>
      </c>
      <c r="E17" s="12">
        <v>171</v>
      </c>
      <c r="F17" s="12">
        <v>165</v>
      </c>
      <c r="G17" s="12">
        <v>124</v>
      </c>
      <c r="H17" s="12">
        <v>178</v>
      </c>
      <c r="I17" s="12">
        <v>195</v>
      </c>
      <c r="J17" s="12">
        <v>184</v>
      </c>
      <c r="K17" s="12">
        <v>189</v>
      </c>
      <c r="L17" s="12">
        <v>153</v>
      </c>
      <c r="M17" s="12">
        <v>163</v>
      </c>
      <c r="N17" s="12">
        <v>166</v>
      </c>
      <c r="O17" s="12">
        <v>147</v>
      </c>
      <c r="P17" s="12">
        <v>94</v>
      </c>
      <c r="Q17" s="12">
        <v>90</v>
      </c>
      <c r="R17" s="12">
        <v>90</v>
      </c>
      <c r="S17" s="12">
        <v>56</v>
      </c>
      <c r="T17" s="12">
        <v>24</v>
      </c>
      <c r="U17" s="12">
        <v>20</v>
      </c>
      <c r="V17" s="12">
        <v>5</v>
      </c>
      <c r="W17" s="12">
        <v>0</v>
      </c>
      <c r="X17" s="13">
        <f t="shared" si="0"/>
        <v>492</v>
      </c>
      <c r="Y17" s="13">
        <f t="shared" si="5"/>
        <v>1664</v>
      </c>
      <c r="Z17" s="13">
        <f t="shared" si="1"/>
        <v>379</v>
      </c>
      <c r="AA17" s="27">
        <f t="shared" si="2"/>
        <v>2535</v>
      </c>
      <c r="AB17" s="28" t="str">
        <f t="shared" si="3"/>
        <v>OK♪</v>
      </c>
    </row>
    <row r="18" spans="1:28" ht="30" customHeight="1" thickBot="1">
      <c r="A18" s="10" t="s">
        <v>42</v>
      </c>
      <c r="B18" s="11">
        <f t="shared" si="4"/>
        <v>1179</v>
      </c>
      <c r="C18" s="16">
        <v>46</v>
      </c>
      <c r="D18" s="12">
        <v>51</v>
      </c>
      <c r="E18" s="12">
        <v>92</v>
      </c>
      <c r="F18" s="12">
        <v>78</v>
      </c>
      <c r="G18" s="12">
        <v>81</v>
      </c>
      <c r="H18" s="12">
        <v>53</v>
      </c>
      <c r="I18" s="12">
        <v>57</v>
      </c>
      <c r="J18" s="12">
        <v>75</v>
      </c>
      <c r="K18" s="12">
        <v>91</v>
      </c>
      <c r="L18" s="12">
        <v>91</v>
      </c>
      <c r="M18" s="12">
        <v>77</v>
      </c>
      <c r="N18" s="12">
        <v>87</v>
      </c>
      <c r="O18" s="12">
        <v>78</v>
      </c>
      <c r="P18" s="12">
        <v>45</v>
      </c>
      <c r="Q18" s="12">
        <v>67</v>
      </c>
      <c r="R18" s="12">
        <v>58</v>
      </c>
      <c r="S18" s="12">
        <v>26</v>
      </c>
      <c r="T18" s="12">
        <v>18</v>
      </c>
      <c r="U18" s="12">
        <v>3</v>
      </c>
      <c r="V18" s="12">
        <v>5</v>
      </c>
      <c r="W18" s="12">
        <v>0</v>
      </c>
      <c r="X18" s="13">
        <f t="shared" si="0"/>
        <v>189</v>
      </c>
      <c r="Y18" s="13">
        <f t="shared" si="5"/>
        <v>768</v>
      </c>
      <c r="Z18" s="13">
        <f>SUM(P18:W18)</f>
        <v>222</v>
      </c>
      <c r="AA18" s="27">
        <f t="shared" si="2"/>
        <v>1179</v>
      </c>
      <c r="AB18" s="28" t="str">
        <f t="shared" si="3"/>
        <v>OK♪</v>
      </c>
    </row>
    <row r="19" spans="1:28" s="18" customFormat="1" ht="30" customHeight="1" thickBot="1">
      <c r="A19" s="14" t="s">
        <v>43</v>
      </c>
      <c r="B19" s="15">
        <f t="shared" si="4"/>
        <v>3111</v>
      </c>
      <c r="C19" s="16">
        <v>160</v>
      </c>
      <c r="D19" s="16">
        <v>169</v>
      </c>
      <c r="E19" s="16">
        <v>180</v>
      </c>
      <c r="F19" s="16">
        <v>220</v>
      </c>
      <c r="G19" s="16">
        <v>211</v>
      </c>
      <c r="H19" s="16">
        <v>222</v>
      </c>
      <c r="I19" s="16">
        <v>191</v>
      </c>
      <c r="J19" s="16">
        <v>206</v>
      </c>
      <c r="K19" s="16">
        <v>205</v>
      </c>
      <c r="L19" s="16">
        <v>174</v>
      </c>
      <c r="M19" s="16">
        <v>191</v>
      </c>
      <c r="N19" s="16">
        <v>221</v>
      </c>
      <c r="O19" s="15">
        <v>259</v>
      </c>
      <c r="P19" s="16">
        <v>164</v>
      </c>
      <c r="Q19" s="16">
        <v>153</v>
      </c>
      <c r="R19" s="16">
        <v>98</v>
      </c>
      <c r="S19" s="16">
        <v>49</v>
      </c>
      <c r="T19" s="16">
        <v>19</v>
      </c>
      <c r="U19" s="16">
        <v>15</v>
      </c>
      <c r="V19" s="16">
        <v>4</v>
      </c>
      <c r="W19" s="16">
        <v>0</v>
      </c>
      <c r="X19" s="13">
        <f t="shared" si="0"/>
        <v>509</v>
      </c>
      <c r="Y19" s="17">
        <f t="shared" si="5"/>
        <v>2100</v>
      </c>
      <c r="Z19" s="17">
        <f t="shared" si="1"/>
        <v>502</v>
      </c>
      <c r="AA19" s="27">
        <f t="shared" si="2"/>
        <v>3111</v>
      </c>
      <c r="AB19" s="28" t="str">
        <f t="shared" si="3"/>
        <v>OK♪</v>
      </c>
    </row>
    <row r="20" spans="1:28" ht="30" customHeight="1" thickBot="1">
      <c r="A20" s="10" t="s">
        <v>44</v>
      </c>
      <c r="B20" s="11">
        <f t="shared" si="4"/>
        <v>2927</v>
      </c>
      <c r="C20" s="16">
        <v>229</v>
      </c>
      <c r="D20" s="12">
        <v>211</v>
      </c>
      <c r="E20" s="12">
        <v>208</v>
      </c>
      <c r="F20" s="12">
        <v>199</v>
      </c>
      <c r="G20" s="12">
        <v>165</v>
      </c>
      <c r="H20" s="12">
        <v>194</v>
      </c>
      <c r="I20" s="12">
        <v>201</v>
      </c>
      <c r="J20" s="12">
        <v>235</v>
      </c>
      <c r="K20" s="12">
        <v>207</v>
      </c>
      <c r="L20" s="12">
        <v>154</v>
      </c>
      <c r="M20" s="12">
        <v>168</v>
      </c>
      <c r="N20" s="12">
        <v>216</v>
      </c>
      <c r="O20" s="12">
        <v>190</v>
      </c>
      <c r="P20" s="12">
        <v>114</v>
      </c>
      <c r="Q20" s="12">
        <v>122</v>
      </c>
      <c r="R20" s="12">
        <v>52</v>
      </c>
      <c r="S20" s="12">
        <v>29</v>
      </c>
      <c r="T20" s="12">
        <v>17</v>
      </c>
      <c r="U20" s="12">
        <v>10</v>
      </c>
      <c r="V20" s="12">
        <v>5</v>
      </c>
      <c r="W20" s="12">
        <v>1</v>
      </c>
      <c r="X20" s="13">
        <f t="shared" si="0"/>
        <v>648</v>
      </c>
      <c r="Y20" s="13">
        <f>SUM(F20:O20)</f>
        <v>1929</v>
      </c>
      <c r="Z20" s="13">
        <f t="shared" si="1"/>
        <v>350</v>
      </c>
      <c r="AA20" s="27">
        <f t="shared" si="2"/>
        <v>2927</v>
      </c>
      <c r="AB20" s="28" t="str">
        <f t="shared" si="3"/>
        <v>OK♪</v>
      </c>
    </row>
    <row r="21" spans="1:28" ht="30" customHeight="1" thickBot="1">
      <c r="A21" s="10" t="s">
        <v>45</v>
      </c>
      <c r="B21" s="11">
        <f t="shared" si="4"/>
        <v>4575</v>
      </c>
      <c r="C21" s="16">
        <v>347</v>
      </c>
      <c r="D21" s="12">
        <v>321</v>
      </c>
      <c r="E21" s="12">
        <v>327</v>
      </c>
      <c r="F21" s="12">
        <v>270</v>
      </c>
      <c r="G21" s="12">
        <v>239</v>
      </c>
      <c r="H21" s="12">
        <v>297</v>
      </c>
      <c r="I21" s="12">
        <v>378</v>
      </c>
      <c r="J21" s="12">
        <v>384</v>
      </c>
      <c r="K21" s="12">
        <v>321</v>
      </c>
      <c r="L21" s="12">
        <v>278</v>
      </c>
      <c r="M21" s="12">
        <v>224</v>
      </c>
      <c r="N21" s="12">
        <v>276</v>
      </c>
      <c r="O21" s="12">
        <v>308</v>
      </c>
      <c r="P21" s="12">
        <v>172</v>
      </c>
      <c r="Q21" s="12">
        <v>173</v>
      </c>
      <c r="R21" s="12">
        <v>132</v>
      </c>
      <c r="S21" s="12">
        <v>78</v>
      </c>
      <c r="T21" s="12">
        <v>27</v>
      </c>
      <c r="U21" s="12">
        <v>15</v>
      </c>
      <c r="V21" s="12">
        <v>5</v>
      </c>
      <c r="W21" s="12">
        <v>3</v>
      </c>
      <c r="X21" s="13">
        <f t="shared" si="0"/>
        <v>995</v>
      </c>
      <c r="Y21" s="13">
        <f t="shared" si="5"/>
        <v>2975</v>
      </c>
      <c r="Z21" s="13">
        <f t="shared" si="1"/>
        <v>605</v>
      </c>
      <c r="AA21" s="27">
        <f t="shared" si="2"/>
        <v>4575</v>
      </c>
      <c r="AB21" s="28" t="str">
        <f t="shared" si="3"/>
        <v>OK♪</v>
      </c>
    </row>
    <row r="22" spans="1:28" ht="30" customHeight="1" thickBot="1">
      <c r="A22" s="10" t="s">
        <v>46</v>
      </c>
      <c r="B22" s="11">
        <f t="shared" si="4"/>
        <v>1217</v>
      </c>
      <c r="C22" s="16">
        <v>40</v>
      </c>
      <c r="D22" s="12">
        <v>73</v>
      </c>
      <c r="E22" s="12">
        <v>62</v>
      </c>
      <c r="F22" s="12">
        <v>82</v>
      </c>
      <c r="G22" s="12">
        <v>82</v>
      </c>
      <c r="H22" s="12">
        <v>56</v>
      </c>
      <c r="I22" s="12">
        <v>64</v>
      </c>
      <c r="J22" s="12">
        <v>74</v>
      </c>
      <c r="K22" s="12">
        <v>80</v>
      </c>
      <c r="L22" s="12">
        <v>89</v>
      </c>
      <c r="M22" s="12">
        <v>79</v>
      </c>
      <c r="N22" s="12">
        <v>102</v>
      </c>
      <c r="O22" s="12">
        <v>110</v>
      </c>
      <c r="P22" s="12">
        <v>70</v>
      </c>
      <c r="Q22" s="12">
        <v>53</v>
      </c>
      <c r="R22" s="12">
        <v>37</v>
      </c>
      <c r="S22" s="12">
        <v>34</v>
      </c>
      <c r="T22" s="12">
        <v>19</v>
      </c>
      <c r="U22" s="12">
        <v>9</v>
      </c>
      <c r="V22" s="12">
        <v>2</v>
      </c>
      <c r="W22" s="12">
        <v>0</v>
      </c>
      <c r="X22" s="13">
        <f t="shared" si="0"/>
        <v>175</v>
      </c>
      <c r="Y22" s="13">
        <f>SUM(F22:O22)</f>
        <v>818</v>
      </c>
      <c r="Z22" s="13">
        <f>SUM(P22:W22)</f>
        <v>224</v>
      </c>
      <c r="AA22" s="27">
        <f t="shared" si="2"/>
        <v>1217</v>
      </c>
      <c r="AB22" s="28" t="str">
        <f t="shared" si="3"/>
        <v>OK♪</v>
      </c>
    </row>
    <row r="23" spans="1:28" ht="30" customHeight="1" thickBot="1">
      <c r="A23" s="10" t="s">
        <v>47</v>
      </c>
      <c r="B23" s="11">
        <f>SUM(C23:W23)</f>
        <v>1048</v>
      </c>
      <c r="C23" s="16">
        <v>43</v>
      </c>
      <c r="D23" s="12">
        <v>36</v>
      </c>
      <c r="E23" s="12">
        <v>54</v>
      </c>
      <c r="F23" s="12">
        <v>46</v>
      </c>
      <c r="G23" s="12">
        <v>54</v>
      </c>
      <c r="H23" s="12">
        <v>61</v>
      </c>
      <c r="I23" s="12">
        <v>66</v>
      </c>
      <c r="J23" s="12">
        <v>61</v>
      </c>
      <c r="K23" s="12">
        <v>59</v>
      </c>
      <c r="L23" s="12">
        <v>51</v>
      </c>
      <c r="M23" s="12">
        <v>59</v>
      </c>
      <c r="N23" s="12">
        <v>91</v>
      </c>
      <c r="O23" s="12">
        <v>91</v>
      </c>
      <c r="P23" s="12">
        <v>53</v>
      </c>
      <c r="Q23" s="12">
        <v>51</v>
      </c>
      <c r="R23" s="12">
        <v>42</v>
      </c>
      <c r="S23" s="12">
        <v>45</v>
      </c>
      <c r="T23" s="12">
        <v>37</v>
      </c>
      <c r="U23" s="12">
        <v>22</v>
      </c>
      <c r="V23" s="12">
        <v>18</v>
      </c>
      <c r="W23" s="12">
        <v>8</v>
      </c>
      <c r="X23" s="13">
        <f t="shared" si="0"/>
        <v>133</v>
      </c>
      <c r="Y23" s="13">
        <f>SUM(F23:O23)</f>
        <v>639</v>
      </c>
      <c r="Z23" s="13">
        <f t="shared" si="1"/>
        <v>276</v>
      </c>
      <c r="AA23" s="27">
        <f t="shared" si="2"/>
        <v>1048</v>
      </c>
      <c r="AB23" s="28" t="str">
        <f t="shared" si="3"/>
        <v>OK♪</v>
      </c>
    </row>
    <row r="24" spans="1:28" ht="30" customHeight="1" thickBot="1">
      <c r="A24" s="10" t="s">
        <v>48</v>
      </c>
      <c r="B24" s="11">
        <f t="shared" si="4"/>
        <v>1137</v>
      </c>
      <c r="C24" s="16">
        <v>91</v>
      </c>
      <c r="D24" s="12">
        <v>63</v>
      </c>
      <c r="E24" s="12">
        <v>42</v>
      </c>
      <c r="F24" s="12">
        <v>60</v>
      </c>
      <c r="G24" s="12">
        <v>77</v>
      </c>
      <c r="H24" s="12">
        <v>82</v>
      </c>
      <c r="I24" s="12">
        <v>86</v>
      </c>
      <c r="J24" s="12">
        <v>83</v>
      </c>
      <c r="K24" s="12">
        <v>71</v>
      </c>
      <c r="L24" s="12">
        <v>63</v>
      </c>
      <c r="M24" s="12">
        <v>65</v>
      </c>
      <c r="N24" s="12">
        <v>82</v>
      </c>
      <c r="O24" s="12">
        <v>102</v>
      </c>
      <c r="P24" s="12">
        <v>48</v>
      </c>
      <c r="Q24" s="12">
        <v>41</v>
      </c>
      <c r="R24" s="12">
        <v>33</v>
      </c>
      <c r="S24" s="12">
        <v>25</v>
      </c>
      <c r="T24" s="12">
        <v>15</v>
      </c>
      <c r="U24" s="12">
        <v>7</v>
      </c>
      <c r="V24" s="12">
        <v>1</v>
      </c>
      <c r="W24" s="12">
        <v>0</v>
      </c>
      <c r="X24" s="13">
        <f t="shared" si="0"/>
        <v>196</v>
      </c>
      <c r="Y24" s="13">
        <f>SUM(F24:O24)</f>
        <v>771</v>
      </c>
      <c r="Z24" s="13">
        <f t="shared" si="1"/>
        <v>170</v>
      </c>
      <c r="AA24" s="27">
        <f t="shared" si="2"/>
        <v>1137</v>
      </c>
      <c r="AB24" s="28" t="str">
        <f t="shared" si="3"/>
        <v>OK♪</v>
      </c>
    </row>
    <row r="25" spans="1:28" ht="30" customHeight="1" thickBot="1">
      <c r="A25" s="10" t="s">
        <v>49</v>
      </c>
      <c r="B25" s="11">
        <f>SUM(C25:W25)</f>
        <v>3167</v>
      </c>
      <c r="C25" s="16">
        <v>166</v>
      </c>
      <c r="D25" s="12">
        <v>173</v>
      </c>
      <c r="E25" s="12">
        <v>185</v>
      </c>
      <c r="F25" s="12">
        <v>194</v>
      </c>
      <c r="G25" s="12">
        <v>160</v>
      </c>
      <c r="H25" s="12">
        <v>226</v>
      </c>
      <c r="I25" s="12">
        <v>208</v>
      </c>
      <c r="J25" s="12">
        <v>201</v>
      </c>
      <c r="K25" s="12">
        <v>232</v>
      </c>
      <c r="L25" s="12">
        <v>185</v>
      </c>
      <c r="M25" s="12">
        <v>226</v>
      </c>
      <c r="N25" s="12">
        <v>262</v>
      </c>
      <c r="O25" s="12">
        <v>246</v>
      </c>
      <c r="P25" s="12">
        <v>139</v>
      </c>
      <c r="Q25" s="12">
        <v>133</v>
      </c>
      <c r="R25" s="12">
        <v>93</v>
      </c>
      <c r="S25" s="12">
        <v>67</v>
      </c>
      <c r="T25" s="12">
        <v>39</v>
      </c>
      <c r="U25" s="12">
        <v>21</v>
      </c>
      <c r="V25" s="12">
        <v>8</v>
      </c>
      <c r="W25" s="12">
        <v>3</v>
      </c>
      <c r="X25" s="13">
        <f t="shared" si="0"/>
        <v>524</v>
      </c>
      <c r="Y25" s="13">
        <f>SUM(F25:O25)</f>
        <v>2140</v>
      </c>
      <c r="Z25" s="13">
        <f>SUM(P25:W25)</f>
        <v>503</v>
      </c>
      <c r="AA25" s="27">
        <f t="shared" si="2"/>
        <v>3167</v>
      </c>
      <c r="AB25" s="28" t="str">
        <f t="shared" si="3"/>
        <v>OK♪</v>
      </c>
    </row>
    <row r="26" spans="1:28" ht="30" customHeight="1" thickBot="1">
      <c r="A26" s="10" t="s">
        <v>50</v>
      </c>
      <c r="B26" s="11">
        <f t="shared" si="4"/>
        <v>4514</v>
      </c>
      <c r="C26" s="16">
        <v>282</v>
      </c>
      <c r="D26" s="12">
        <v>258</v>
      </c>
      <c r="E26" s="12">
        <v>308</v>
      </c>
      <c r="F26" s="12">
        <v>292</v>
      </c>
      <c r="G26" s="12">
        <v>285</v>
      </c>
      <c r="H26" s="12">
        <v>302</v>
      </c>
      <c r="I26" s="12">
        <v>337</v>
      </c>
      <c r="J26" s="12">
        <v>364</v>
      </c>
      <c r="K26" s="12">
        <v>326</v>
      </c>
      <c r="L26" s="12">
        <v>299</v>
      </c>
      <c r="M26" s="12">
        <v>293</v>
      </c>
      <c r="N26" s="12">
        <v>284</v>
      </c>
      <c r="O26" s="12">
        <v>277</v>
      </c>
      <c r="P26" s="12">
        <v>138</v>
      </c>
      <c r="Q26" s="12">
        <v>178</v>
      </c>
      <c r="R26" s="12">
        <v>140</v>
      </c>
      <c r="S26" s="12">
        <v>85</v>
      </c>
      <c r="T26" s="12">
        <v>41</v>
      </c>
      <c r="U26" s="12">
        <v>18</v>
      </c>
      <c r="V26" s="12">
        <v>5</v>
      </c>
      <c r="W26" s="12">
        <v>2</v>
      </c>
      <c r="X26" s="13">
        <f t="shared" si="0"/>
        <v>848</v>
      </c>
      <c r="Y26" s="13">
        <f t="shared" si="5"/>
        <v>3059</v>
      </c>
      <c r="Z26" s="13">
        <f t="shared" si="1"/>
        <v>607</v>
      </c>
      <c r="AA26" s="27">
        <f t="shared" si="2"/>
        <v>4514</v>
      </c>
      <c r="AB26" s="28" t="str">
        <f t="shared" si="3"/>
        <v>OK♪</v>
      </c>
    </row>
    <row r="27" spans="1:28" ht="30" customHeight="1" thickBot="1">
      <c r="A27" s="10" t="s">
        <v>51</v>
      </c>
      <c r="B27" s="11">
        <f t="shared" si="4"/>
        <v>3342</v>
      </c>
      <c r="C27" s="16">
        <v>169</v>
      </c>
      <c r="D27" s="12">
        <v>175</v>
      </c>
      <c r="E27" s="12">
        <v>193</v>
      </c>
      <c r="F27" s="12">
        <v>194</v>
      </c>
      <c r="G27" s="12">
        <v>215</v>
      </c>
      <c r="H27" s="12">
        <v>221</v>
      </c>
      <c r="I27" s="12">
        <v>235</v>
      </c>
      <c r="J27" s="12">
        <v>249</v>
      </c>
      <c r="K27" s="12">
        <v>196</v>
      </c>
      <c r="L27" s="12">
        <v>192</v>
      </c>
      <c r="M27" s="12">
        <v>192</v>
      </c>
      <c r="N27" s="12">
        <v>294</v>
      </c>
      <c r="O27" s="12">
        <v>267</v>
      </c>
      <c r="P27" s="12">
        <v>156</v>
      </c>
      <c r="Q27" s="12">
        <v>151</v>
      </c>
      <c r="R27" s="12">
        <v>113</v>
      </c>
      <c r="S27" s="12">
        <v>75</v>
      </c>
      <c r="T27" s="12">
        <v>31</v>
      </c>
      <c r="U27" s="12">
        <v>14</v>
      </c>
      <c r="V27" s="12">
        <v>7</v>
      </c>
      <c r="W27" s="12">
        <v>3</v>
      </c>
      <c r="X27" s="13">
        <f t="shared" si="0"/>
        <v>537</v>
      </c>
      <c r="Y27" s="13">
        <f t="shared" si="5"/>
        <v>2255</v>
      </c>
      <c r="Z27" s="13">
        <f t="shared" si="1"/>
        <v>550</v>
      </c>
      <c r="AA27" s="27">
        <f t="shared" si="2"/>
        <v>3342</v>
      </c>
      <c r="AB27" s="28" t="str">
        <f t="shared" si="3"/>
        <v>OK♪</v>
      </c>
    </row>
    <row r="28" spans="1:28" ht="30" customHeight="1" thickBot="1">
      <c r="A28" s="10" t="s">
        <v>52</v>
      </c>
      <c r="B28" s="11">
        <f>SUM(C28:W28)</f>
        <v>3252</v>
      </c>
      <c r="C28" s="16">
        <v>462</v>
      </c>
      <c r="D28" s="12">
        <v>332</v>
      </c>
      <c r="E28" s="12">
        <v>207</v>
      </c>
      <c r="F28" s="12">
        <v>117</v>
      </c>
      <c r="G28" s="12">
        <v>119</v>
      </c>
      <c r="H28" s="12">
        <v>226</v>
      </c>
      <c r="I28" s="12">
        <v>427</v>
      </c>
      <c r="J28" s="12">
        <v>484</v>
      </c>
      <c r="K28" s="12">
        <v>270</v>
      </c>
      <c r="L28" s="12">
        <v>165</v>
      </c>
      <c r="M28" s="12">
        <v>131</v>
      </c>
      <c r="N28" s="12">
        <v>99</v>
      </c>
      <c r="O28" s="12">
        <v>97</v>
      </c>
      <c r="P28" s="12">
        <v>32</v>
      </c>
      <c r="Q28" s="12">
        <v>46</v>
      </c>
      <c r="R28" s="12">
        <v>26</v>
      </c>
      <c r="S28" s="12">
        <v>5</v>
      </c>
      <c r="T28" s="12">
        <v>6</v>
      </c>
      <c r="U28" s="12">
        <v>1</v>
      </c>
      <c r="V28" s="12">
        <v>0</v>
      </c>
      <c r="W28" s="12">
        <v>0</v>
      </c>
      <c r="X28" s="13">
        <f t="shared" si="0"/>
        <v>1001</v>
      </c>
      <c r="Y28" s="13">
        <f t="shared" si="5"/>
        <v>2135</v>
      </c>
      <c r="Z28" s="13">
        <f t="shared" si="1"/>
        <v>116</v>
      </c>
      <c r="AA28" s="27">
        <f t="shared" si="2"/>
        <v>3252</v>
      </c>
      <c r="AB28" s="28" t="str">
        <f t="shared" si="3"/>
        <v>OK♪</v>
      </c>
    </row>
    <row r="29" spans="1:28" ht="30" customHeight="1" thickBot="1">
      <c r="A29" s="19" t="s">
        <v>53</v>
      </c>
      <c r="B29" s="11">
        <f>SUM(B5:B28)</f>
        <v>59010</v>
      </c>
      <c r="C29" s="11">
        <f>SUM(C5:C28)</f>
        <v>4318</v>
      </c>
      <c r="D29" s="11">
        <f>SUM(D5:D28)</f>
        <v>3779</v>
      </c>
      <c r="E29" s="11">
        <f aca="true" t="shared" si="6" ref="E29:V29">SUM(E5:E28)</f>
        <v>3675</v>
      </c>
      <c r="F29" s="11">
        <f>SUM(F5:F28)</f>
        <v>3411</v>
      </c>
      <c r="G29" s="11">
        <f t="shared" si="6"/>
        <v>3305</v>
      </c>
      <c r="H29" s="11">
        <f t="shared" si="6"/>
        <v>4086</v>
      </c>
      <c r="I29" s="11">
        <f t="shared" si="6"/>
        <v>4557</v>
      </c>
      <c r="J29" s="11">
        <f t="shared" si="6"/>
        <v>4985</v>
      </c>
      <c r="K29" s="11">
        <f t="shared" si="6"/>
        <v>4305</v>
      </c>
      <c r="L29" s="11">
        <f t="shared" si="6"/>
        <v>3457</v>
      </c>
      <c r="M29" s="11">
        <f t="shared" si="6"/>
        <v>3393</v>
      </c>
      <c r="N29" s="11">
        <f t="shared" si="6"/>
        <v>3864</v>
      </c>
      <c r="O29" s="11">
        <f t="shared" si="6"/>
        <v>3892</v>
      </c>
      <c r="P29" s="11">
        <f t="shared" si="6"/>
        <v>2093</v>
      </c>
      <c r="Q29" s="11">
        <f t="shared" si="6"/>
        <v>2251</v>
      </c>
      <c r="R29" s="11">
        <f t="shared" si="6"/>
        <v>1692</v>
      </c>
      <c r="S29" s="11">
        <f>SUM(S5:S28)</f>
        <v>985</v>
      </c>
      <c r="T29" s="11">
        <f t="shared" si="6"/>
        <v>518</v>
      </c>
      <c r="U29" s="11">
        <f t="shared" si="6"/>
        <v>276</v>
      </c>
      <c r="V29" s="11">
        <f t="shared" si="6"/>
        <v>130</v>
      </c>
      <c r="W29" s="11">
        <f>SUM(W5:W28)</f>
        <v>38</v>
      </c>
      <c r="X29" s="13">
        <f>SUM(X5:X28)</f>
        <v>11772</v>
      </c>
      <c r="Y29" s="13">
        <f>SUM(Y5:Y28)</f>
        <v>39255</v>
      </c>
      <c r="Z29" s="13">
        <f>SUM(Z5:Z28)</f>
        <v>7983</v>
      </c>
      <c r="AA29" s="27">
        <f>SUM(X29:Z29)</f>
        <v>59010</v>
      </c>
      <c r="AB29" s="29" t="str">
        <f>IF(B29=AA29,"OK♪","miss")</f>
        <v>OK♪</v>
      </c>
    </row>
    <row r="30" spans="1:26" ht="17.25">
      <c r="A30" s="20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3"/>
      <c r="Y30" s="3"/>
      <c r="Z30" s="23" t="s">
        <v>54</v>
      </c>
    </row>
    <row r="31" spans="1:26" ht="13.5">
      <c r="A31" s="20"/>
      <c r="N31" s="3"/>
      <c r="O31" s="3"/>
      <c r="Z31" s="24" t="s">
        <v>55</v>
      </c>
    </row>
    <row r="32" ht="30" customHeight="1">
      <c r="A32" s="1" t="s">
        <v>0</v>
      </c>
    </row>
    <row r="33" spans="1:26" ht="18.75" customHeight="1">
      <c r="A33" s="1" t="s">
        <v>56</v>
      </c>
      <c r="G33" t="str">
        <f>Y2</f>
        <v>（平成24年2月29日現在）</v>
      </c>
      <c r="P33" s="3"/>
      <c r="Q33" s="3"/>
      <c r="R33" s="3"/>
      <c r="S33" s="3"/>
      <c r="T33" s="3"/>
      <c r="X33" s="3"/>
      <c r="Y33" s="3"/>
      <c r="Z33" t="s">
        <v>57</v>
      </c>
    </row>
    <row r="34" spans="15:26" ht="18.75" customHeight="1">
      <c r="O34" s="20"/>
      <c r="P34" s="3"/>
      <c r="Q34" s="3"/>
      <c r="R34" s="3"/>
      <c r="S34" s="3"/>
      <c r="T34" s="3"/>
      <c r="X34" s="30" t="s">
        <v>3</v>
      </c>
      <c r="Y34" s="31"/>
      <c r="Z34" s="32"/>
    </row>
    <row r="35" spans="1:26" ht="29.25" customHeight="1">
      <c r="A35" s="5"/>
      <c r="B35" s="6" t="s">
        <v>4</v>
      </c>
      <c r="C35" s="6" t="s">
        <v>5</v>
      </c>
      <c r="D35" s="6" t="s">
        <v>6</v>
      </c>
      <c r="E35" s="6" t="s">
        <v>7</v>
      </c>
      <c r="F35" s="6" t="s">
        <v>8</v>
      </c>
      <c r="G35" s="6" t="s">
        <v>9</v>
      </c>
      <c r="H35" s="6" t="s">
        <v>10</v>
      </c>
      <c r="I35" s="6" t="s">
        <v>11</v>
      </c>
      <c r="J35" s="6" t="s">
        <v>12</v>
      </c>
      <c r="K35" s="6" t="s">
        <v>13</v>
      </c>
      <c r="L35" s="6" t="s">
        <v>14</v>
      </c>
      <c r="M35" s="6" t="s">
        <v>15</v>
      </c>
      <c r="N35" s="6" t="s">
        <v>16</v>
      </c>
      <c r="O35" s="6" t="s">
        <v>17</v>
      </c>
      <c r="P35" s="6" t="s">
        <v>18</v>
      </c>
      <c r="Q35" s="6" t="s">
        <v>19</v>
      </c>
      <c r="R35" s="6" t="s">
        <v>20</v>
      </c>
      <c r="S35" s="6" t="s">
        <v>21</v>
      </c>
      <c r="T35" s="6" t="s">
        <v>22</v>
      </c>
      <c r="U35" s="6" t="s">
        <v>58</v>
      </c>
      <c r="V35" s="6" t="s">
        <v>24</v>
      </c>
      <c r="W35" s="6" t="s">
        <v>25</v>
      </c>
      <c r="X35" s="7" t="s">
        <v>26</v>
      </c>
      <c r="Y35" s="8" t="s">
        <v>27</v>
      </c>
      <c r="Z35" s="9" t="s">
        <v>28</v>
      </c>
    </row>
    <row r="36" spans="1:26" ht="30" customHeight="1">
      <c r="A36" s="10" t="s">
        <v>29</v>
      </c>
      <c r="B36" s="25">
        <f aca="true" t="shared" si="7" ref="B36:B52">B5/$B$29*100</f>
        <v>10.21860701576004</v>
      </c>
      <c r="C36" s="25">
        <f aca="true" t="shared" si="8" ref="C36:Z46">C5/$B$29*100</f>
        <v>0.7829181494661922</v>
      </c>
      <c r="D36" s="25">
        <f t="shared" si="8"/>
        <v>0.6710726995424504</v>
      </c>
      <c r="E36" s="25">
        <f t="shared" si="8"/>
        <v>0.655821047280122</v>
      </c>
      <c r="F36" s="25">
        <f t="shared" si="8"/>
        <v>0.6100660904931368</v>
      </c>
      <c r="G36" s="25">
        <f t="shared" si="8"/>
        <v>0.5727842738518895</v>
      </c>
      <c r="H36" s="25">
        <f t="shared" si="8"/>
        <v>0.7202169123877309</v>
      </c>
      <c r="I36" s="25">
        <f t="shared" si="8"/>
        <v>0.7964751736993729</v>
      </c>
      <c r="J36" s="25">
        <f t="shared" si="8"/>
        <v>0.8913743433316387</v>
      </c>
      <c r="K36" s="25">
        <f t="shared" si="8"/>
        <v>0.8744280630401626</v>
      </c>
      <c r="L36" s="25">
        <f t="shared" si="8"/>
        <v>0.6609049313675649</v>
      </c>
      <c r="M36" s="25">
        <f t="shared" si="8"/>
        <v>0.5880359261142178</v>
      </c>
      <c r="N36" s="25">
        <f t="shared" si="8"/>
        <v>0.6270123707846128</v>
      </c>
      <c r="O36" s="25">
        <f t="shared" si="8"/>
        <v>0.6541264192509744</v>
      </c>
      <c r="P36" s="25">
        <f t="shared" si="8"/>
        <v>0.29994916115912557</v>
      </c>
      <c r="Q36" s="25">
        <f t="shared" si="8"/>
        <v>0.32367395356719203</v>
      </c>
      <c r="R36" s="25">
        <f t="shared" si="8"/>
        <v>0.25249957634299275</v>
      </c>
      <c r="S36" s="25">
        <f t="shared" si="8"/>
        <v>0.10845619386544653</v>
      </c>
      <c r="T36" s="25">
        <f t="shared" si="8"/>
        <v>0.0762582613116421</v>
      </c>
      <c r="U36" s="25">
        <f t="shared" si="8"/>
        <v>0.03897644467039485</v>
      </c>
      <c r="V36" s="25">
        <f t="shared" si="8"/>
        <v>0.013557024233180816</v>
      </c>
      <c r="W36" s="25">
        <f t="shared" si="8"/>
        <v>0</v>
      </c>
      <c r="X36" s="25">
        <f>X5/$B$29*100</f>
        <v>2.1098118962887646</v>
      </c>
      <c r="Y36" s="25">
        <f t="shared" si="8"/>
        <v>6.995424504321301</v>
      </c>
      <c r="Z36" s="25">
        <f t="shared" si="8"/>
        <v>1.1133706151499745</v>
      </c>
    </row>
    <row r="37" spans="1:26" ht="30" customHeight="1">
      <c r="A37" s="10" t="s">
        <v>30</v>
      </c>
      <c r="B37" s="25">
        <f t="shared" si="7"/>
        <v>8.081681071004915</v>
      </c>
      <c r="C37" s="25">
        <f t="shared" si="8"/>
        <v>1.004914421284528</v>
      </c>
      <c r="D37" s="25">
        <f t="shared" si="8"/>
        <v>0.7286900525334689</v>
      </c>
      <c r="E37" s="25">
        <f t="shared" si="8"/>
        <v>0.4795797322487714</v>
      </c>
      <c r="F37" s="25">
        <f t="shared" si="8"/>
        <v>0.33214709371293</v>
      </c>
      <c r="G37" s="25">
        <f t="shared" si="8"/>
        <v>0.3626503982375869</v>
      </c>
      <c r="H37" s="25">
        <f t="shared" si="8"/>
        <v>0.7473309608540926</v>
      </c>
      <c r="I37" s="25">
        <f t="shared" si="8"/>
        <v>0.9371293001186239</v>
      </c>
      <c r="J37" s="25">
        <f t="shared" si="8"/>
        <v>0.987968140993052</v>
      </c>
      <c r="K37" s="25">
        <f t="shared" si="8"/>
        <v>0.6829350957464836</v>
      </c>
      <c r="L37" s="25">
        <f t="shared" si="8"/>
        <v>0.3948483307913913</v>
      </c>
      <c r="M37" s="25">
        <f t="shared" si="8"/>
        <v>0.28130825283850197</v>
      </c>
      <c r="N37" s="25">
        <f t="shared" si="8"/>
        <v>0.25080494831384514</v>
      </c>
      <c r="O37" s="25">
        <f t="shared" si="8"/>
        <v>0.28808676495509233</v>
      </c>
      <c r="P37" s="25">
        <f t="shared" si="8"/>
        <v>0.17963057108964584</v>
      </c>
      <c r="Q37" s="25">
        <f t="shared" si="8"/>
        <v>0.17963057108964584</v>
      </c>
      <c r="R37" s="25">
        <f t="shared" si="8"/>
        <v>0.12879173021521775</v>
      </c>
      <c r="S37" s="25">
        <f t="shared" si="8"/>
        <v>0.06609049313675648</v>
      </c>
      <c r="T37" s="25">
        <f t="shared" si="8"/>
        <v>0.020335536349771224</v>
      </c>
      <c r="U37" s="25">
        <f t="shared" si="8"/>
        <v>0.020335536349771224</v>
      </c>
      <c r="V37" s="25">
        <f t="shared" si="8"/>
        <v>0.00847314014573801</v>
      </c>
      <c r="W37" s="25">
        <f t="shared" si="8"/>
        <v>0</v>
      </c>
      <c r="X37" s="25">
        <f t="shared" si="8"/>
        <v>2.2131842060667686</v>
      </c>
      <c r="Y37" s="25">
        <f t="shared" si="8"/>
        <v>5.2652092865616</v>
      </c>
      <c r="Z37" s="25">
        <f t="shared" si="8"/>
        <v>0.6032875783765463</v>
      </c>
    </row>
    <row r="38" spans="1:26" ht="30" customHeight="1">
      <c r="A38" s="10" t="s">
        <v>31</v>
      </c>
      <c r="B38" s="25">
        <f t="shared" si="7"/>
        <v>5.414336553126589</v>
      </c>
      <c r="C38" s="25">
        <f t="shared" si="8"/>
        <v>0.31689544145060156</v>
      </c>
      <c r="D38" s="25">
        <f t="shared" si="8"/>
        <v>0.2355532960515167</v>
      </c>
      <c r="E38" s="25">
        <f t="shared" si="8"/>
        <v>0.3101169293340112</v>
      </c>
      <c r="F38" s="25">
        <f t="shared" si="8"/>
        <v>0.3253685815963396</v>
      </c>
      <c r="G38" s="25">
        <f t="shared" si="8"/>
        <v>0.3050330452465684</v>
      </c>
      <c r="H38" s="25">
        <f t="shared" si="8"/>
        <v>0.37112353838332485</v>
      </c>
      <c r="I38" s="25">
        <f t="shared" si="8"/>
        <v>0.35248263006270125</v>
      </c>
      <c r="J38" s="25">
        <f t="shared" si="8"/>
        <v>0.4033214709371293</v>
      </c>
      <c r="K38" s="25">
        <f t="shared" si="8"/>
        <v>0.3948483307913913</v>
      </c>
      <c r="L38" s="25">
        <f t="shared" si="8"/>
        <v>0.32367395356719203</v>
      </c>
      <c r="M38" s="25">
        <f t="shared" si="8"/>
        <v>0.31689544145060156</v>
      </c>
      <c r="N38" s="25">
        <f t="shared" si="8"/>
        <v>0.42874089137434335</v>
      </c>
      <c r="O38" s="25">
        <f t="shared" si="8"/>
        <v>0.4422979156075242</v>
      </c>
      <c r="P38" s="25">
        <f t="shared" si="8"/>
        <v>0.23046941196407386</v>
      </c>
      <c r="Q38" s="25">
        <f t="shared" si="8"/>
        <v>0.2846975088967972</v>
      </c>
      <c r="R38" s="25">
        <f t="shared" si="8"/>
        <v>0.166073546856465</v>
      </c>
      <c r="S38" s="25">
        <f t="shared" si="8"/>
        <v>0.11354007795288934</v>
      </c>
      <c r="T38" s="25">
        <f t="shared" si="8"/>
        <v>0.057617352991018465</v>
      </c>
      <c r="U38" s="25">
        <f t="shared" si="8"/>
        <v>0.020335536349771224</v>
      </c>
      <c r="V38" s="25">
        <f t="shared" si="8"/>
        <v>0.010167768174885612</v>
      </c>
      <c r="W38" s="25">
        <f t="shared" si="8"/>
        <v>0.005083884087442806</v>
      </c>
      <c r="X38" s="25">
        <f t="shared" si="8"/>
        <v>0.8625656668361295</v>
      </c>
      <c r="Y38" s="25">
        <f t="shared" si="8"/>
        <v>3.6637857990171154</v>
      </c>
      <c r="Z38" s="25">
        <f t="shared" si="8"/>
        <v>0.8879850872733436</v>
      </c>
    </row>
    <row r="39" spans="1:26" ht="30" customHeight="1">
      <c r="A39" s="10" t="s">
        <v>32</v>
      </c>
      <c r="B39" s="25">
        <f t="shared" si="7"/>
        <v>2.769022199627182</v>
      </c>
      <c r="C39" s="25">
        <f t="shared" si="8"/>
        <v>0.24572106422640233</v>
      </c>
      <c r="D39" s="25">
        <f t="shared" si="8"/>
        <v>0.14912726656498898</v>
      </c>
      <c r="E39" s="25">
        <f t="shared" si="8"/>
        <v>0.1643789188273174</v>
      </c>
      <c r="F39" s="25">
        <f t="shared" si="8"/>
        <v>0.1423487544483986</v>
      </c>
      <c r="G39" s="25">
        <f t="shared" si="8"/>
        <v>0.1694628029147602</v>
      </c>
      <c r="H39" s="25">
        <f t="shared" si="8"/>
        <v>0.21182850364345027</v>
      </c>
      <c r="I39" s="25">
        <f t="shared" si="8"/>
        <v>0.2355532960515167</v>
      </c>
      <c r="J39" s="25">
        <f t="shared" si="8"/>
        <v>0.2592780884595831</v>
      </c>
      <c r="K39" s="25">
        <f t="shared" si="8"/>
        <v>0.2491103202846975</v>
      </c>
      <c r="L39" s="25">
        <f t="shared" si="8"/>
        <v>0.17624131503135063</v>
      </c>
      <c r="M39" s="25">
        <f t="shared" si="8"/>
        <v>0.17624131503135063</v>
      </c>
      <c r="N39" s="25">
        <f t="shared" si="8"/>
        <v>0.19488222335197425</v>
      </c>
      <c r="O39" s="25">
        <f t="shared" si="8"/>
        <v>0.13048635824436536</v>
      </c>
      <c r="P39" s="25">
        <f t="shared" si="8"/>
        <v>0.044060328757837657</v>
      </c>
      <c r="Q39" s="25">
        <f t="shared" si="8"/>
        <v>0.09150991357397051</v>
      </c>
      <c r="R39" s="25">
        <f t="shared" si="8"/>
        <v>0.06100660904931368</v>
      </c>
      <c r="S39" s="25">
        <f t="shared" si="8"/>
        <v>0.028808676495509233</v>
      </c>
      <c r="T39" s="25">
        <f t="shared" si="8"/>
        <v>0.02372479240806643</v>
      </c>
      <c r="U39" s="25">
        <f t="shared" si="8"/>
        <v>0.010167768174885612</v>
      </c>
      <c r="V39" s="25">
        <f t="shared" si="8"/>
        <v>0.003389256058295204</v>
      </c>
      <c r="W39" s="25">
        <f t="shared" si="8"/>
        <v>0.001694628029147602</v>
      </c>
      <c r="X39" s="25">
        <f t="shared" si="8"/>
        <v>0.5592272496187087</v>
      </c>
      <c r="Y39" s="25">
        <f t="shared" si="8"/>
        <v>1.9454329774614472</v>
      </c>
      <c r="Z39" s="25">
        <f t="shared" si="8"/>
        <v>0.2643619725470259</v>
      </c>
    </row>
    <row r="40" spans="1:26" ht="30" customHeight="1">
      <c r="A40" s="10" t="s">
        <v>33</v>
      </c>
      <c r="B40" s="25">
        <f t="shared" si="7"/>
        <v>0.44907642772411455</v>
      </c>
      <c r="C40" s="25">
        <f t="shared" si="8"/>
        <v>0.013557024233180816</v>
      </c>
      <c r="D40" s="25">
        <f t="shared" si="8"/>
        <v>0.01525165226232842</v>
      </c>
      <c r="E40" s="25">
        <f t="shared" si="8"/>
        <v>0.020335536349771224</v>
      </c>
      <c r="F40" s="25">
        <f t="shared" si="8"/>
        <v>0.028808676495509233</v>
      </c>
      <c r="G40" s="25">
        <f t="shared" si="8"/>
        <v>0.02711404846636163</v>
      </c>
      <c r="H40" s="25">
        <f t="shared" si="8"/>
        <v>0.03050330452465684</v>
      </c>
      <c r="I40" s="25">
        <f t="shared" si="8"/>
        <v>0.03389256058295204</v>
      </c>
      <c r="J40" s="25">
        <f t="shared" si="8"/>
        <v>0.020335536349771224</v>
      </c>
      <c r="K40" s="25">
        <f t="shared" si="8"/>
        <v>0.03558718861209965</v>
      </c>
      <c r="L40" s="25">
        <f t="shared" si="8"/>
        <v>0.04236570072869005</v>
      </c>
      <c r="M40" s="25">
        <f t="shared" si="8"/>
        <v>0.02541942043721403</v>
      </c>
      <c r="N40" s="25">
        <f t="shared" si="8"/>
        <v>0.02711404846636163</v>
      </c>
      <c r="O40" s="25">
        <f t="shared" si="8"/>
        <v>0.03389256058295204</v>
      </c>
      <c r="P40" s="25">
        <f t="shared" si="8"/>
        <v>0.02372479240806643</v>
      </c>
      <c r="Q40" s="25">
        <f t="shared" si="8"/>
        <v>0.02541942043721403</v>
      </c>
      <c r="R40" s="25">
        <f t="shared" si="8"/>
        <v>0.022030164378918828</v>
      </c>
      <c r="S40" s="25">
        <f t="shared" si="8"/>
        <v>0.013557024233180816</v>
      </c>
      <c r="T40" s="25">
        <f t="shared" si="8"/>
        <v>0.005083884087442806</v>
      </c>
      <c r="U40" s="25">
        <f t="shared" si="8"/>
        <v>0.005083884087442806</v>
      </c>
      <c r="V40" s="25">
        <f t="shared" si="8"/>
        <v>0</v>
      </c>
      <c r="W40" s="25">
        <f t="shared" si="8"/>
        <v>0</v>
      </c>
      <c r="X40" s="25">
        <f t="shared" si="8"/>
        <v>0.04914421284528046</v>
      </c>
      <c r="Y40" s="25">
        <f t="shared" si="8"/>
        <v>0.3050330452465684</v>
      </c>
      <c r="Z40" s="25">
        <f t="shared" si="8"/>
        <v>0.09489916963226572</v>
      </c>
    </row>
    <row r="41" spans="1:26" ht="30" customHeight="1">
      <c r="A41" s="10" t="s">
        <v>34</v>
      </c>
      <c r="B41" s="25">
        <f t="shared" si="7"/>
        <v>0.42535163531604814</v>
      </c>
      <c r="C41" s="25">
        <f t="shared" si="8"/>
        <v>0.018640908320623623</v>
      </c>
      <c r="D41" s="25">
        <f t="shared" si="8"/>
        <v>0.018640908320623623</v>
      </c>
      <c r="E41" s="25">
        <f t="shared" si="8"/>
        <v>0.013557024233180816</v>
      </c>
      <c r="F41" s="25">
        <f t="shared" si="8"/>
        <v>0.02541942043721403</v>
      </c>
      <c r="G41" s="25">
        <f t="shared" si="8"/>
        <v>0.018640908320623623</v>
      </c>
      <c r="H41" s="25">
        <f t="shared" si="8"/>
        <v>0.02372479240806643</v>
      </c>
      <c r="I41" s="25">
        <f t="shared" si="8"/>
        <v>0.022030164378918828</v>
      </c>
      <c r="J41" s="25">
        <f t="shared" si="8"/>
        <v>0.022030164378918828</v>
      </c>
      <c r="K41" s="25">
        <f t="shared" si="8"/>
        <v>0.04236570072869005</v>
      </c>
      <c r="L41" s="25">
        <f t="shared" si="8"/>
        <v>0.03389256058295204</v>
      </c>
      <c r="M41" s="25">
        <f t="shared" si="8"/>
        <v>0.03219793255380444</v>
      </c>
      <c r="N41" s="25">
        <f t="shared" si="8"/>
        <v>0.03558718861209965</v>
      </c>
      <c r="O41" s="25">
        <f t="shared" si="8"/>
        <v>0.04067107269954245</v>
      </c>
      <c r="P41" s="25">
        <f t="shared" si="8"/>
        <v>0.011862396204033215</v>
      </c>
      <c r="Q41" s="25">
        <f t="shared" si="8"/>
        <v>0.020335536349771224</v>
      </c>
      <c r="R41" s="25">
        <f t="shared" si="8"/>
        <v>0.022030164378918828</v>
      </c>
      <c r="S41" s="25">
        <f t="shared" si="8"/>
        <v>0.010167768174885612</v>
      </c>
      <c r="T41" s="25">
        <f t="shared" si="8"/>
        <v>0.006778512116590408</v>
      </c>
      <c r="U41" s="25">
        <f t="shared" si="8"/>
        <v>0.003389256058295204</v>
      </c>
      <c r="V41" s="25">
        <f t="shared" si="8"/>
        <v>0.003389256058295204</v>
      </c>
      <c r="W41" s="25">
        <f t="shared" si="8"/>
        <v>0</v>
      </c>
      <c r="X41" s="25">
        <f t="shared" si="8"/>
        <v>0.05083884087442806</v>
      </c>
      <c r="Y41" s="25">
        <f t="shared" si="8"/>
        <v>0.29655990510083036</v>
      </c>
      <c r="Z41" s="25">
        <f t="shared" si="8"/>
        <v>0.0779528893407897</v>
      </c>
    </row>
    <row r="42" spans="1:26" ht="30" customHeight="1">
      <c r="A42" s="10" t="s">
        <v>35</v>
      </c>
      <c r="B42" s="25">
        <f t="shared" si="7"/>
        <v>3.1231994577190303</v>
      </c>
      <c r="C42" s="25">
        <f t="shared" si="8"/>
        <v>0.1457380105066938</v>
      </c>
      <c r="D42" s="25">
        <f t="shared" si="8"/>
        <v>0.1423487544483986</v>
      </c>
      <c r="E42" s="25">
        <f t="shared" si="8"/>
        <v>0.15929503473987458</v>
      </c>
      <c r="F42" s="25">
        <f t="shared" si="8"/>
        <v>0.20166073546856464</v>
      </c>
      <c r="G42" s="25">
        <f t="shared" si="8"/>
        <v>0.21013387561430266</v>
      </c>
      <c r="H42" s="25">
        <f t="shared" si="8"/>
        <v>0.19149296729367904</v>
      </c>
      <c r="I42" s="25">
        <f t="shared" si="8"/>
        <v>0.1423487544483986</v>
      </c>
      <c r="J42" s="25">
        <f t="shared" si="8"/>
        <v>0.21691238773089305</v>
      </c>
      <c r="K42" s="25">
        <f t="shared" si="8"/>
        <v>0.20504999152685988</v>
      </c>
      <c r="L42" s="25">
        <f t="shared" si="8"/>
        <v>0.21013387561430266</v>
      </c>
      <c r="M42" s="25">
        <f t="shared" si="8"/>
        <v>0.2575834604304355</v>
      </c>
      <c r="N42" s="25">
        <f t="shared" si="8"/>
        <v>0.2541942043721403</v>
      </c>
      <c r="O42" s="25">
        <f t="shared" si="8"/>
        <v>0.23046941196407386</v>
      </c>
      <c r="P42" s="25">
        <f t="shared" si="8"/>
        <v>0.11354007795288934</v>
      </c>
      <c r="Q42" s="25">
        <f t="shared" si="8"/>
        <v>0.13218098627351296</v>
      </c>
      <c r="R42" s="25">
        <f t="shared" si="8"/>
        <v>0.1677681748856126</v>
      </c>
      <c r="S42" s="25">
        <f t="shared" si="8"/>
        <v>0.07964751736993729</v>
      </c>
      <c r="T42" s="25">
        <f t="shared" si="8"/>
        <v>0.03389256058295204</v>
      </c>
      <c r="U42" s="25">
        <f t="shared" si="8"/>
        <v>0.018640908320623623</v>
      </c>
      <c r="V42" s="25">
        <f t="shared" si="8"/>
        <v>0.010167768174885612</v>
      </c>
      <c r="W42" s="25">
        <f t="shared" si="8"/>
        <v>0</v>
      </c>
      <c r="X42" s="25">
        <f t="shared" si="8"/>
        <v>0.44738179969496694</v>
      </c>
      <c r="Y42" s="25">
        <f t="shared" si="8"/>
        <v>2.11997966446365</v>
      </c>
      <c r="Z42" s="25">
        <f t="shared" si="8"/>
        <v>0.5558379935604134</v>
      </c>
    </row>
    <row r="43" spans="1:26" ht="30" customHeight="1">
      <c r="A43" s="10" t="s">
        <v>36</v>
      </c>
      <c r="B43" s="25">
        <f t="shared" si="7"/>
        <v>1.7268259617014066</v>
      </c>
      <c r="C43" s="25">
        <f t="shared" si="8"/>
        <v>0.09998305371970852</v>
      </c>
      <c r="D43" s="25">
        <f t="shared" si="8"/>
        <v>0.0813421453990849</v>
      </c>
      <c r="E43" s="25">
        <f t="shared" si="8"/>
        <v>0.09320454160311811</v>
      </c>
      <c r="F43" s="25">
        <f t="shared" si="8"/>
        <v>0.12031859006947974</v>
      </c>
      <c r="G43" s="25">
        <f t="shared" si="8"/>
        <v>0.09320454160311811</v>
      </c>
      <c r="H43" s="25">
        <f t="shared" si="8"/>
        <v>0.13218098627351296</v>
      </c>
      <c r="I43" s="25">
        <f t="shared" si="8"/>
        <v>0.11523470598203693</v>
      </c>
      <c r="J43" s="25">
        <f t="shared" si="8"/>
        <v>0.12709710218607015</v>
      </c>
      <c r="K43" s="25">
        <f t="shared" si="8"/>
        <v>0.13895949839010335</v>
      </c>
      <c r="L43" s="25">
        <f t="shared" si="8"/>
        <v>0.09150991357397051</v>
      </c>
      <c r="M43" s="25">
        <f t="shared" si="8"/>
        <v>0.11523470598203693</v>
      </c>
      <c r="N43" s="25">
        <f t="shared" si="8"/>
        <v>0.11692933401118455</v>
      </c>
      <c r="O43" s="25">
        <f t="shared" si="8"/>
        <v>0.10676156583629894</v>
      </c>
      <c r="P43" s="25">
        <f t="shared" si="8"/>
        <v>0.06100660904931368</v>
      </c>
      <c r="Q43" s="25">
        <f t="shared" si="8"/>
        <v>0.09489916963226572</v>
      </c>
      <c r="R43" s="25">
        <f t="shared" si="8"/>
        <v>0.06947974919505168</v>
      </c>
      <c r="S43" s="25">
        <f t="shared" si="8"/>
        <v>0.02711404846636163</v>
      </c>
      <c r="T43" s="25">
        <f t="shared" si="8"/>
        <v>0.022030164378918828</v>
      </c>
      <c r="U43" s="25">
        <f t="shared" si="8"/>
        <v>0.01525165226232842</v>
      </c>
      <c r="V43" s="25">
        <f t="shared" si="8"/>
        <v>0.003389256058295204</v>
      </c>
      <c r="W43" s="25">
        <f t="shared" si="8"/>
        <v>0.001694628029147602</v>
      </c>
      <c r="X43" s="25">
        <f t="shared" si="8"/>
        <v>0.27452974072191155</v>
      </c>
      <c r="Y43" s="25">
        <f t="shared" si="8"/>
        <v>1.1574309439078123</v>
      </c>
      <c r="Z43" s="25">
        <f t="shared" si="8"/>
        <v>0.29486527707168275</v>
      </c>
    </row>
    <row r="44" spans="1:26" ht="30" customHeight="1">
      <c r="A44" s="10" t="s">
        <v>37</v>
      </c>
      <c r="B44" s="25">
        <f t="shared" si="7"/>
        <v>1.7946110828673107</v>
      </c>
      <c r="C44" s="25">
        <f t="shared" si="8"/>
        <v>0.15082189459413659</v>
      </c>
      <c r="D44" s="25">
        <f t="shared" si="8"/>
        <v>0.10337230977800374</v>
      </c>
      <c r="E44" s="25">
        <f t="shared" si="8"/>
        <v>0.12540247415692257</v>
      </c>
      <c r="F44" s="25">
        <f t="shared" si="8"/>
        <v>0.09659379766141332</v>
      </c>
      <c r="G44" s="25">
        <f t="shared" si="8"/>
        <v>0.09150991357397051</v>
      </c>
      <c r="H44" s="25">
        <f t="shared" si="8"/>
        <v>0.10506693780715133</v>
      </c>
      <c r="I44" s="25">
        <f t="shared" si="8"/>
        <v>0.17963057108964584</v>
      </c>
      <c r="J44" s="25">
        <f t="shared" si="8"/>
        <v>0.11862396204033215</v>
      </c>
      <c r="K44" s="25">
        <f t="shared" si="8"/>
        <v>0.11862396204033215</v>
      </c>
      <c r="L44" s="25">
        <f t="shared" si="8"/>
        <v>0.06947974919505168</v>
      </c>
      <c r="M44" s="25">
        <f t="shared" si="8"/>
        <v>0.10676156583629894</v>
      </c>
      <c r="N44" s="25">
        <f t="shared" si="8"/>
        <v>0.12879173021521775</v>
      </c>
      <c r="O44" s="25">
        <f t="shared" si="8"/>
        <v>0.13557024233180817</v>
      </c>
      <c r="P44" s="25">
        <f t="shared" si="8"/>
        <v>0.06947974919505168</v>
      </c>
      <c r="Q44" s="25">
        <f t="shared" si="8"/>
        <v>0.05422809693272326</v>
      </c>
      <c r="R44" s="25">
        <f t="shared" si="8"/>
        <v>0.06100660904931368</v>
      </c>
      <c r="S44" s="25">
        <f t="shared" si="8"/>
        <v>0.03389256058295204</v>
      </c>
      <c r="T44" s="25">
        <f t="shared" si="8"/>
        <v>0.02372479240806643</v>
      </c>
      <c r="U44" s="25">
        <f t="shared" si="8"/>
        <v>0.010167768174885612</v>
      </c>
      <c r="V44" s="25">
        <f t="shared" si="8"/>
        <v>0.00847314014573801</v>
      </c>
      <c r="W44" s="25">
        <f t="shared" si="8"/>
        <v>0.003389256058295204</v>
      </c>
      <c r="X44" s="25">
        <f t="shared" si="8"/>
        <v>0.37959667852906287</v>
      </c>
      <c r="Y44" s="25">
        <f t="shared" si="8"/>
        <v>1.150652431791222</v>
      </c>
      <c r="Z44" s="25">
        <f t="shared" si="8"/>
        <v>0.2643619725470259</v>
      </c>
    </row>
    <row r="45" spans="1:26" ht="30" customHeight="1">
      <c r="A45" s="10" t="s">
        <v>38</v>
      </c>
      <c r="B45" s="25">
        <f t="shared" si="7"/>
        <v>2.4046771733604473</v>
      </c>
      <c r="C45" s="25">
        <f t="shared" si="8"/>
        <v>0.17285205897305542</v>
      </c>
      <c r="D45" s="25">
        <f t="shared" si="8"/>
        <v>0.17454668700220302</v>
      </c>
      <c r="E45" s="25">
        <f t="shared" si="8"/>
        <v>0.1643789188273174</v>
      </c>
      <c r="F45" s="25">
        <f t="shared" si="8"/>
        <v>0.1457380105066938</v>
      </c>
      <c r="G45" s="25">
        <f t="shared" si="8"/>
        <v>0.1609896627690222</v>
      </c>
      <c r="H45" s="25">
        <f t="shared" si="8"/>
        <v>0.1677681748856126</v>
      </c>
      <c r="I45" s="25">
        <f t="shared" si="8"/>
        <v>0.18132519911879344</v>
      </c>
      <c r="J45" s="25">
        <f t="shared" si="8"/>
        <v>0.18471445517708865</v>
      </c>
      <c r="K45" s="25">
        <f t="shared" si="8"/>
        <v>0.11354007795288934</v>
      </c>
      <c r="L45" s="25">
        <f t="shared" si="8"/>
        <v>0.12031859006947974</v>
      </c>
      <c r="M45" s="25">
        <f t="shared" si="8"/>
        <v>0.1779359430604982</v>
      </c>
      <c r="N45" s="25">
        <f t="shared" si="8"/>
        <v>0.18640908320623623</v>
      </c>
      <c r="O45" s="25">
        <f t="shared" si="8"/>
        <v>0.19657685138112185</v>
      </c>
      <c r="P45" s="25">
        <f t="shared" si="8"/>
        <v>0.09150991357397051</v>
      </c>
      <c r="Q45" s="25">
        <f t="shared" si="8"/>
        <v>0.05083884087442806</v>
      </c>
      <c r="R45" s="25">
        <f t="shared" si="8"/>
        <v>0.057617352991018465</v>
      </c>
      <c r="S45" s="25">
        <f t="shared" si="8"/>
        <v>0.03389256058295204</v>
      </c>
      <c r="T45" s="25">
        <f t="shared" si="8"/>
        <v>0.018640908320623623</v>
      </c>
      <c r="U45" s="25">
        <f t="shared" si="8"/>
        <v>0.003389256058295204</v>
      </c>
      <c r="V45" s="25">
        <f t="shared" si="8"/>
        <v>0.001694628029147602</v>
      </c>
      <c r="W45" s="25">
        <f t="shared" si="8"/>
        <v>0</v>
      </c>
      <c r="X45" s="25">
        <f t="shared" si="8"/>
        <v>0.5117776648025758</v>
      </c>
      <c r="Y45" s="25">
        <f t="shared" si="8"/>
        <v>1.6353160481274358</v>
      </c>
      <c r="Z45" s="25">
        <f t="shared" si="8"/>
        <v>0.2575834604304355</v>
      </c>
    </row>
    <row r="46" spans="1:26" ht="30" customHeight="1">
      <c r="A46" s="10" t="s">
        <v>39</v>
      </c>
      <c r="B46" s="25">
        <f t="shared" si="7"/>
        <v>8.154550076258262</v>
      </c>
      <c r="C46" s="25">
        <f t="shared" si="8"/>
        <v>0.5931198102016607</v>
      </c>
      <c r="D46" s="25">
        <f t="shared" si="8"/>
        <v>0.6032875783765463</v>
      </c>
      <c r="E46" s="25">
        <f t="shared" si="8"/>
        <v>0.5439755973563802</v>
      </c>
      <c r="F46" s="25">
        <f t="shared" si="8"/>
        <v>0.4355194034909337</v>
      </c>
      <c r="G46" s="25">
        <f t="shared" si="8"/>
        <v>0.45416031181155736</v>
      </c>
      <c r="H46" s="25">
        <f t="shared" si="8"/>
        <v>0.5643111337061515</v>
      </c>
      <c r="I46" s="25">
        <f t="shared" si="8"/>
        <v>0.5371970852397899</v>
      </c>
      <c r="J46" s="25">
        <f t="shared" si="8"/>
        <v>0.7558041009998305</v>
      </c>
      <c r="K46" s="25">
        <f t="shared" si="8"/>
        <v>0.5846466700559227</v>
      </c>
      <c r="L46" s="25">
        <f t="shared" si="8"/>
        <v>0.4406032875783766</v>
      </c>
      <c r="M46" s="25">
        <f t="shared" si="8"/>
        <v>0.4355194034909337</v>
      </c>
      <c r="N46" s="25">
        <f t="shared" si="8"/>
        <v>0.5117776648025758</v>
      </c>
      <c r="O46" s="25">
        <f t="shared" si="8"/>
        <v>0.5812574139976275</v>
      </c>
      <c r="P46" s="25">
        <f t="shared" si="8"/>
        <v>0.3084223013048636</v>
      </c>
      <c r="Q46" s="25">
        <f t="shared" si="8"/>
        <v>0.35417725809184886</v>
      </c>
      <c r="R46" s="25">
        <f aca="true" t="shared" si="9" ref="R46:Z52">R15/$B$29*100</f>
        <v>0.22877478393492628</v>
      </c>
      <c r="S46" s="25">
        <f t="shared" si="9"/>
        <v>0.12540247415692257</v>
      </c>
      <c r="T46" s="25">
        <f t="shared" si="9"/>
        <v>0.05083884087442806</v>
      </c>
      <c r="U46" s="25">
        <f t="shared" si="9"/>
        <v>0.028808676495509233</v>
      </c>
      <c r="V46" s="25">
        <f t="shared" si="9"/>
        <v>0.013557024233180816</v>
      </c>
      <c r="W46" s="25">
        <f t="shared" si="9"/>
        <v>0.003389256058295204</v>
      </c>
      <c r="X46" s="25">
        <f t="shared" si="9"/>
        <v>1.7403829859345874</v>
      </c>
      <c r="Y46" s="25">
        <f t="shared" si="9"/>
        <v>5.3007964751737</v>
      </c>
      <c r="Z46" s="25">
        <f t="shared" si="9"/>
        <v>1.1133706151499745</v>
      </c>
    </row>
    <row r="47" spans="1:26" ht="30" customHeight="1">
      <c r="A47" s="10" t="s">
        <v>40</v>
      </c>
      <c r="B47" s="25">
        <f t="shared" si="7"/>
        <v>1.2031859006947974</v>
      </c>
      <c r="C47" s="25">
        <f aca="true" t="shared" si="10" ref="C47:Q47">C16/$B$29*100</f>
        <v>0.05083884087442806</v>
      </c>
      <c r="D47" s="25">
        <f t="shared" si="10"/>
        <v>0.05422809693272326</v>
      </c>
      <c r="E47" s="25">
        <f t="shared" si="10"/>
        <v>0.05931198102016608</v>
      </c>
      <c r="F47" s="25">
        <f t="shared" si="10"/>
        <v>0.06778512116590409</v>
      </c>
      <c r="G47" s="25">
        <f t="shared" si="10"/>
        <v>0.06439586510760888</v>
      </c>
      <c r="H47" s="25">
        <f t="shared" si="10"/>
        <v>0.06947974919505168</v>
      </c>
      <c r="I47" s="25">
        <f t="shared" si="10"/>
        <v>0.045754956786985254</v>
      </c>
      <c r="J47" s="25">
        <f t="shared" si="10"/>
        <v>0.05422809693272326</v>
      </c>
      <c r="K47" s="25">
        <f t="shared" si="10"/>
        <v>0.04744958481613286</v>
      </c>
      <c r="L47" s="25">
        <f t="shared" si="10"/>
        <v>0.0847314014573801</v>
      </c>
      <c r="M47" s="25">
        <f t="shared" si="10"/>
        <v>0.0711743772241993</v>
      </c>
      <c r="N47" s="25">
        <f t="shared" si="10"/>
        <v>0.09150991357397051</v>
      </c>
      <c r="O47" s="25">
        <f t="shared" si="10"/>
        <v>0.07456363328249449</v>
      </c>
      <c r="P47" s="25">
        <f t="shared" si="10"/>
        <v>0.037281816641247245</v>
      </c>
      <c r="Q47" s="25">
        <f t="shared" si="10"/>
        <v>0.0711743772241993</v>
      </c>
      <c r="R47" s="25">
        <f t="shared" si="9"/>
        <v>0.0813421453990849</v>
      </c>
      <c r="S47" s="25">
        <f t="shared" si="9"/>
        <v>0.05592272496187087</v>
      </c>
      <c r="T47" s="25">
        <f t="shared" si="9"/>
        <v>0.04236570072869005</v>
      </c>
      <c r="U47" s="25">
        <f t="shared" si="9"/>
        <v>0.03050330452465684</v>
      </c>
      <c r="V47" s="25">
        <f t="shared" si="9"/>
        <v>0.03389256058295204</v>
      </c>
      <c r="W47" s="25">
        <f t="shared" si="9"/>
        <v>0.01525165226232842</v>
      </c>
      <c r="X47" s="25">
        <f t="shared" si="9"/>
        <v>0.1643789188273174</v>
      </c>
      <c r="Y47" s="25">
        <f t="shared" si="9"/>
        <v>0.6710726995424504</v>
      </c>
      <c r="Z47" s="25">
        <f t="shared" si="9"/>
        <v>0.36773428232502964</v>
      </c>
    </row>
    <row r="48" spans="1:26" ht="30" customHeight="1">
      <c r="A48" s="10" t="s">
        <v>41</v>
      </c>
      <c r="B48" s="25">
        <f t="shared" si="7"/>
        <v>4.295882053889171</v>
      </c>
      <c r="C48" s="25">
        <f aca="true" t="shared" si="11" ref="C48:Q48">C17/$B$29*100</f>
        <v>0.27283511269276395</v>
      </c>
      <c r="D48" s="25">
        <f t="shared" si="11"/>
        <v>0.27114048466361634</v>
      </c>
      <c r="E48" s="25">
        <f t="shared" si="11"/>
        <v>0.28978139298423994</v>
      </c>
      <c r="F48" s="25">
        <f t="shared" si="11"/>
        <v>0.27961362480935437</v>
      </c>
      <c r="G48" s="25">
        <f t="shared" si="11"/>
        <v>0.21013387561430266</v>
      </c>
      <c r="H48" s="25">
        <f t="shared" si="11"/>
        <v>0.30164378918827317</v>
      </c>
      <c r="I48" s="25">
        <f t="shared" si="11"/>
        <v>0.33045246568378245</v>
      </c>
      <c r="J48" s="25">
        <f t="shared" si="11"/>
        <v>0.3118115573631588</v>
      </c>
      <c r="K48" s="25">
        <f t="shared" si="11"/>
        <v>0.3202846975088968</v>
      </c>
      <c r="L48" s="25">
        <f t="shared" si="11"/>
        <v>0.2592780884595831</v>
      </c>
      <c r="M48" s="25">
        <f t="shared" si="11"/>
        <v>0.27622436875105916</v>
      </c>
      <c r="N48" s="25">
        <f t="shared" si="11"/>
        <v>0.28130825283850197</v>
      </c>
      <c r="O48" s="25">
        <f t="shared" si="11"/>
        <v>0.2491103202846975</v>
      </c>
      <c r="P48" s="25">
        <f t="shared" si="11"/>
        <v>0.15929503473987458</v>
      </c>
      <c r="Q48" s="25">
        <f t="shared" si="11"/>
        <v>0.1525165226232842</v>
      </c>
      <c r="R48" s="25">
        <f t="shared" si="9"/>
        <v>0.1525165226232842</v>
      </c>
      <c r="S48" s="25">
        <f t="shared" si="9"/>
        <v>0.09489916963226572</v>
      </c>
      <c r="T48" s="25">
        <f t="shared" si="9"/>
        <v>0.04067107269954245</v>
      </c>
      <c r="U48" s="25">
        <f t="shared" si="9"/>
        <v>0.03389256058295204</v>
      </c>
      <c r="V48" s="25">
        <f t="shared" si="9"/>
        <v>0.00847314014573801</v>
      </c>
      <c r="W48" s="25">
        <f t="shared" si="9"/>
        <v>0</v>
      </c>
      <c r="X48" s="25">
        <f t="shared" si="9"/>
        <v>0.8337569903406202</v>
      </c>
      <c r="Y48" s="25">
        <f t="shared" si="9"/>
        <v>2.81986104050161</v>
      </c>
      <c r="Z48" s="25">
        <f t="shared" si="9"/>
        <v>0.6422640230469412</v>
      </c>
    </row>
    <row r="49" spans="1:26" ht="30" customHeight="1">
      <c r="A49" s="10" t="s">
        <v>42</v>
      </c>
      <c r="B49" s="25">
        <f t="shared" si="7"/>
        <v>1.997966446365023</v>
      </c>
      <c r="C49" s="25">
        <f aca="true" t="shared" si="12" ref="C49:Q49">C18/$B$29*100</f>
        <v>0.0779528893407897</v>
      </c>
      <c r="D49" s="25">
        <f t="shared" si="12"/>
        <v>0.08642602948652771</v>
      </c>
      <c r="E49" s="25">
        <f t="shared" si="12"/>
        <v>0.1559057786815794</v>
      </c>
      <c r="F49" s="25">
        <f t="shared" si="12"/>
        <v>0.13218098627351296</v>
      </c>
      <c r="G49" s="25">
        <f t="shared" si="12"/>
        <v>0.13726487036095578</v>
      </c>
      <c r="H49" s="25">
        <f t="shared" si="12"/>
        <v>0.08981528554482292</v>
      </c>
      <c r="I49" s="25">
        <f t="shared" si="12"/>
        <v>0.09659379766141332</v>
      </c>
      <c r="J49" s="25">
        <f t="shared" si="12"/>
        <v>0.12709710218607015</v>
      </c>
      <c r="K49" s="25">
        <f t="shared" si="12"/>
        <v>0.1542111506524318</v>
      </c>
      <c r="L49" s="25">
        <f t="shared" si="12"/>
        <v>0.1542111506524318</v>
      </c>
      <c r="M49" s="25">
        <f t="shared" si="12"/>
        <v>0.13048635824436536</v>
      </c>
      <c r="N49" s="25">
        <f t="shared" si="12"/>
        <v>0.14743263853584138</v>
      </c>
      <c r="O49" s="25">
        <f t="shared" si="12"/>
        <v>0.13218098627351296</v>
      </c>
      <c r="P49" s="25">
        <f t="shared" si="12"/>
        <v>0.0762582613116421</v>
      </c>
      <c r="Q49" s="25">
        <f t="shared" si="12"/>
        <v>0.11354007795288934</v>
      </c>
      <c r="R49" s="25">
        <f t="shared" si="9"/>
        <v>0.09828842569056093</v>
      </c>
      <c r="S49" s="25">
        <f t="shared" si="9"/>
        <v>0.044060328757837657</v>
      </c>
      <c r="T49" s="25">
        <f t="shared" si="9"/>
        <v>0.03050330452465684</v>
      </c>
      <c r="U49" s="25">
        <f t="shared" si="9"/>
        <v>0.005083884087442806</v>
      </c>
      <c r="V49" s="25">
        <f t="shared" si="9"/>
        <v>0.00847314014573801</v>
      </c>
      <c r="W49" s="25">
        <f t="shared" si="9"/>
        <v>0</v>
      </c>
      <c r="X49" s="25">
        <f t="shared" si="9"/>
        <v>0.3202846975088968</v>
      </c>
      <c r="Y49" s="25">
        <f t="shared" si="9"/>
        <v>1.3014743263853583</v>
      </c>
      <c r="Z49" s="25">
        <f t="shared" si="9"/>
        <v>0.37620742247076766</v>
      </c>
    </row>
    <row r="50" spans="1:26" ht="30" customHeight="1">
      <c r="A50" s="10" t="s">
        <v>43</v>
      </c>
      <c r="B50" s="25">
        <f t="shared" si="7"/>
        <v>5.2719877986781905</v>
      </c>
      <c r="C50" s="25">
        <f aca="true" t="shared" si="13" ref="C50:Q50">C19/$B$29*100</f>
        <v>0.27114048466361634</v>
      </c>
      <c r="D50" s="25">
        <f t="shared" si="13"/>
        <v>0.28639213692594473</v>
      </c>
      <c r="E50" s="25">
        <f t="shared" si="13"/>
        <v>0.3050330452465684</v>
      </c>
      <c r="F50" s="25">
        <f t="shared" si="13"/>
        <v>0.37281816641247245</v>
      </c>
      <c r="G50" s="25">
        <f t="shared" si="13"/>
        <v>0.357566514150144</v>
      </c>
      <c r="H50" s="25">
        <f t="shared" si="13"/>
        <v>0.37620742247076766</v>
      </c>
      <c r="I50" s="25">
        <f t="shared" si="13"/>
        <v>0.32367395356719203</v>
      </c>
      <c r="J50" s="25">
        <f t="shared" si="13"/>
        <v>0.34909337400440604</v>
      </c>
      <c r="K50" s="25">
        <f t="shared" si="13"/>
        <v>0.34739874597525844</v>
      </c>
      <c r="L50" s="25">
        <f t="shared" si="13"/>
        <v>0.29486527707168275</v>
      </c>
      <c r="M50" s="25">
        <f t="shared" si="13"/>
        <v>0.32367395356719203</v>
      </c>
      <c r="N50" s="25">
        <f t="shared" si="13"/>
        <v>0.37451279444162006</v>
      </c>
      <c r="O50" s="25">
        <f t="shared" si="13"/>
        <v>0.438908659549229</v>
      </c>
      <c r="P50" s="25">
        <f t="shared" si="13"/>
        <v>0.2779189967802067</v>
      </c>
      <c r="Q50" s="25">
        <f t="shared" si="13"/>
        <v>0.2592780884595831</v>
      </c>
      <c r="R50" s="25">
        <f t="shared" si="9"/>
        <v>0.166073546856465</v>
      </c>
      <c r="S50" s="25">
        <f t="shared" si="9"/>
        <v>0.0830367734282325</v>
      </c>
      <c r="T50" s="25">
        <f t="shared" si="9"/>
        <v>0.03219793255380444</v>
      </c>
      <c r="U50" s="25">
        <f t="shared" si="9"/>
        <v>0.02541942043721403</v>
      </c>
      <c r="V50" s="25">
        <f t="shared" si="9"/>
        <v>0.006778512116590408</v>
      </c>
      <c r="W50" s="25">
        <f t="shared" si="9"/>
        <v>0</v>
      </c>
      <c r="X50" s="25">
        <f t="shared" si="9"/>
        <v>0.8625656668361295</v>
      </c>
      <c r="Y50" s="25">
        <f t="shared" si="9"/>
        <v>3.558718861209965</v>
      </c>
      <c r="Z50" s="25">
        <f t="shared" si="9"/>
        <v>0.8507032706320963</v>
      </c>
    </row>
    <row r="51" spans="1:26" ht="30" customHeight="1">
      <c r="A51" s="10" t="s">
        <v>44</v>
      </c>
      <c r="B51" s="25">
        <f t="shared" si="7"/>
        <v>4.960176241315032</v>
      </c>
      <c r="C51" s="25">
        <f aca="true" t="shared" si="14" ref="C51:Q51">C20/$B$29*100</f>
        <v>0.3880698186748009</v>
      </c>
      <c r="D51" s="25">
        <f t="shared" si="14"/>
        <v>0.357566514150144</v>
      </c>
      <c r="E51" s="25">
        <f t="shared" si="14"/>
        <v>0.35248263006270125</v>
      </c>
      <c r="F51" s="25">
        <f t="shared" si="14"/>
        <v>0.3372309778003728</v>
      </c>
      <c r="G51" s="25">
        <f t="shared" si="14"/>
        <v>0.27961362480935437</v>
      </c>
      <c r="H51" s="25">
        <f t="shared" si="14"/>
        <v>0.3287578376546348</v>
      </c>
      <c r="I51" s="25">
        <f t="shared" si="14"/>
        <v>0.340620233858668</v>
      </c>
      <c r="J51" s="25">
        <f t="shared" si="14"/>
        <v>0.39823758684968646</v>
      </c>
      <c r="K51" s="25">
        <f t="shared" si="14"/>
        <v>0.35078800203355365</v>
      </c>
      <c r="L51" s="25">
        <f t="shared" si="14"/>
        <v>0.2609727164887307</v>
      </c>
      <c r="M51" s="25">
        <f t="shared" si="14"/>
        <v>0.2846975088967972</v>
      </c>
      <c r="N51" s="25">
        <f t="shared" si="14"/>
        <v>0.36603965429588203</v>
      </c>
      <c r="O51" s="25">
        <f t="shared" si="14"/>
        <v>0.3219793255380444</v>
      </c>
      <c r="P51" s="25">
        <f t="shared" si="14"/>
        <v>0.19318759532282664</v>
      </c>
      <c r="Q51" s="25">
        <f t="shared" si="14"/>
        <v>0.20674461955600748</v>
      </c>
      <c r="R51" s="25">
        <f t="shared" si="9"/>
        <v>0.08812065751567531</v>
      </c>
      <c r="S51" s="25">
        <f t="shared" si="9"/>
        <v>0.04914421284528046</v>
      </c>
      <c r="T51" s="25">
        <f t="shared" si="9"/>
        <v>0.028808676495509233</v>
      </c>
      <c r="U51" s="25">
        <f t="shared" si="9"/>
        <v>0.01694628029147602</v>
      </c>
      <c r="V51" s="25">
        <f t="shared" si="9"/>
        <v>0.00847314014573801</v>
      </c>
      <c r="W51" s="25">
        <f t="shared" si="9"/>
        <v>0.001694628029147602</v>
      </c>
      <c r="X51" s="25">
        <f t="shared" si="9"/>
        <v>1.0981189628876462</v>
      </c>
      <c r="Y51" s="25">
        <f t="shared" si="9"/>
        <v>3.268937468225724</v>
      </c>
      <c r="Z51" s="25">
        <f t="shared" si="9"/>
        <v>0.5931198102016607</v>
      </c>
    </row>
    <row r="52" spans="1:26" ht="30" customHeight="1">
      <c r="A52" s="10" t="s">
        <v>45</v>
      </c>
      <c r="B52" s="25">
        <f t="shared" si="7"/>
        <v>7.7529232333502796</v>
      </c>
      <c r="C52" s="25">
        <f aca="true" t="shared" si="15" ref="C52:Q52">C21/$B$29*100</f>
        <v>0.5880359261142178</v>
      </c>
      <c r="D52" s="25">
        <f t="shared" si="15"/>
        <v>0.5439755973563802</v>
      </c>
      <c r="E52" s="25">
        <f t="shared" si="15"/>
        <v>0.554143365531266</v>
      </c>
      <c r="F52" s="25">
        <f t="shared" si="15"/>
        <v>0.45754956786985257</v>
      </c>
      <c r="G52" s="25">
        <f t="shared" si="15"/>
        <v>0.4050160989662769</v>
      </c>
      <c r="H52" s="25">
        <f t="shared" si="15"/>
        <v>0.5033045246568378</v>
      </c>
      <c r="I52" s="25">
        <f t="shared" si="15"/>
        <v>0.6405693950177936</v>
      </c>
      <c r="J52" s="25">
        <f t="shared" si="15"/>
        <v>0.6507371631926792</v>
      </c>
      <c r="K52" s="25">
        <f t="shared" si="15"/>
        <v>0.5439755973563802</v>
      </c>
      <c r="L52" s="25">
        <f t="shared" si="15"/>
        <v>0.4711065921030334</v>
      </c>
      <c r="M52" s="25">
        <f t="shared" si="15"/>
        <v>0.37959667852906287</v>
      </c>
      <c r="N52" s="25">
        <f t="shared" si="15"/>
        <v>0.4677173360447382</v>
      </c>
      <c r="O52" s="25">
        <f t="shared" si="15"/>
        <v>0.5219454329774614</v>
      </c>
      <c r="P52" s="25">
        <f t="shared" si="15"/>
        <v>0.2914760210133876</v>
      </c>
      <c r="Q52" s="25">
        <f t="shared" si="15"/>
        <v>0.29317064904253515</v>
      </c>
      <c r="R52" s="25">
        <f t="shared" si="9"/>
        <v>0.22369089984748347</v>
      </c>
      <c r="S52" s="25">
        <f t="shared" si="9"/>
        <v>0.13218098627351296</v>
      </c>
      <c r="T52" s="25">
        <f t="shared" si="9"/>
        <v>0.045754956786985254</v>
      </c>
      <c r="U52" s="25">
        <f t="shared" si="9"/>
        <v>0.02541942043721403</v>
      </c>
      <c r="V52" s="25">
        <f t="shared" si="9"/>
        <v>0.00847314014573801</v>
      </c>
      <c r="W52" s="25">
        <f t="shared" si="9"/>
        <v>0.005083884087442806</v>
      </c>
      <c r="X52" s="25">
        <f t="shared" si="9"/>
        <v>1.6861548890018643</v>
      </c>
      <c r="Y52" s="25">
        <f t="shared" si="9"/>
        <v>5.041518386714116</v>
      </c>
      <c r="Z52" s="25">
        <f t="shared" si="9"/>
        <v>1.0252499576342993</v>
      </c>
    </row>
    <row r="53" spans="1:26" ht="30" customHeight="1">
      <c r="A53" s="10" t="s">
        <v>46</v>
      </c>
      <c r="B53" s="25">
        <f aca="true" t="shared" si="16" ref="B53:Z60">B22/$B$29*100</f>
        <v>2.0623623114726315</v>
      </c>
      <c r="C53" s="25">
        <f t="shared" si="16"/>
        <v>0.06778512116590409</v>
      </c>
      <c r="D53" s="25">
        <f t="shared" si="16"/>
        <v>0.12370784612777494</v>
      </c>
      <c r="E53" s="25">
        <f t="shared" si="16"/>
        <v>0.10506693780715133</v>
      </c>
      <c r="F53" s="25">
        <f t="shared" si="16"/>
        <v>0.13895949839010335</v>
      </c>
      <c r="G53" s="25">
        <f t="shared" si="16"/>
        <v>0.13895949839010335</v>
      </c>
      <c r="H53" s="25">
        <f t="shared" si="16"/>
        <v>0.09489916963226572</v>
      </c>
      <c r="I53" s="25">
        <f t="shared" si="16"/>
        <v>0.10845619386544653</v>
      </c>
      <c r="J53" s="25">
        <f t="shared" si="16"/>
        <v>0.12540247415692257</v>
      </c>
      <c r="K53" s="25">
        <f t="shared" si="16"/>
        <v>0.13557024233180817</v>
      </c>
      <c r="L53" s="25">
        <f t="shared" si="16"/>
        <v>0.15082189459413659</v>
      </c>
      <c r="M53" s="25">
        <f t="shared" si="16"/>
        <v>0.13387561430266057</v>
      </c>
      <c r="N53" s="25">
        <f t="shared" si="16"/>
        <v>0.17285205897305542</v>
      </c>
      <c r="O53" s="25">
        <f t="shared" si="16"/>
        <v>0.18640908320623623</v>
      </c>
      <c r="P53" s="25">
        <f t="shared" si="16"/>
        <v>0.11862396204033215</v>
      </c>
      <c r="Q53" s="25">
        <f t="shared" si="16"/>
        <v>0.08981528554482292</v>
      </c>
      <c r="R53" s="25">
        <f t="shared" si="16"/>
        <v>0.06270123707846129</v>
      </c>
      <c r="S53" s="25">
        <f t="shared" si="16"/>
        <v>0.057617352991018465</v>
      </c>
      <c r="T53" s="25">
        <f t="shared" si="16"/>
        <v>0.03219793255380444</v>
      </c>
      <c r="U53" s="25">
        <f t="shared" si="16"/>
        <v>0.01525165226232842</v>
      </c>
      <c r="V53" s="25">
        <f t="shared" si="16"/>
        <v>0.003389256058295204</v>
      </c>
      <c r="W53" s="25">
        <f t="shared" si="16"/>
        <v>0</v>
      </c>
      <c r="X53" s="25">
        <f t="shared" si="16"/>
        <v>0.29655990510083036</v>
      </c>
      <c r="Y53" s="25">
        <f t="shared" si="16"/>
        <v>1.3862057278427387</v>
      </c>
      <c r="Z53" s="25">
        <f t="shared" si="16"/>
        <v>0.37959667852906287</v>
      </c>
    </row>
    <row r="54" spans="1:26" ht="30" customHeight="1">
      <c r="A54" s="10" t="s">
        <v>47</v>
      </c>
      <c r="B54" s="25">
        <f t="shared" si="16"/>
        <v>1.7759701745466872</v>
      </c>
      <c r="C54" s="25">
        <f t="shared" si="16"/>
        <v>0.0728690052533469</v>
      </c>
      <c r="D54" s="25">
        <f t="shared" si="16"/>
        <v>0.06100660904931368</v>
      </c>
      <c r="E54" s="25">
        <f t="shared" si="16"/>
        <v>0.09150991357397051</v>
      </c>
      <c r="F54" s="25">
        <f t="shared" si="16"/>
        <v>0.0779528893407897</v>
      </c>
      <c r="G54" s="25">
        <f t="shared" si="16"/>
        <v>0.09150991357397051</v>
      </c>
      <c r="H54" s="25">
        <f t="shared" si="16"/>
        <v>0.10337230977800374</v>
      </c>
      <c r="I54" s="25">
        <f t="shared" si="16"/>
        <v>0.11184544992374174</v>
      </c>
      <c r="J54" s="25">
        <f t="shared" si="16"/>
        <v>0.10337230977800374</v>
      </c>
      <c r="K54" s="25">
        <f t="shared" si="16"/>
        <v>0.09998305371970852</v>
      </c>
      <c r="L54" s="25">
        <f t="shared" si="16"/>
        <v>0.08642602948652771</v>
      </c>
      <c r="M54" s="25">
        <f t="shared" si="16"/>
        <v>0.09998305371970852</v>
      </c>
      <c r="N54" s="25">
        <f t="shared" si="16"/>
        <v>0.1542111506524318</v>
      </c>
      <c r="O54" s="25">
        <f t="shared" si="16"/>
        <v>0.1542111506524318</v>
      </c>
      <c r="P54" s="25">
        <f t="shared" si="16"/>
        <v>0.08981528554482292</v>
      </c>
      <c r="Q54" s="25">
        <f t="shared" si="16"/>
        <v>0.08642602948652771</v>
      </c>
      <c r="R54" s="25">
        <f t="shared" si="16"/>
        <v>0.0711743772241993</v>
      </c>
      <c r="S54" s="25">
        <f t="shared" si="16"/>
        <v>0.0762582613116421</v>
      </c>
      <c r="T54" s="25">
        <f t="shared" si="16"/>
        <v>0.06270123707846129</v>
      </c>
      <c r="U54" s="25">
        <f t="shared" si="16"/>
        <v>0.037281816641247245</v>
      </c>
      <c r="V54" s="25">
        <f t="shared" si="16"/>
        <v>0.03050330452465684</v>
      </c>
      <c r="W54" s="25">
        <f t="shared" si="16"/>
        <v>0.013557024233180816</v>
      </c>
      <c r="X54" s="25">
        <f t="shared" si="16"/>
        <v>0.22538552787663108</v>
      </c>
      <c r="Y54" s="25">
        <f t="shared" si="16"/>
        <v>1.0828673106253177</v>
      </c>
      <c r="Z54" s="25">
        <f t="shared" si="16"/>
        <v>0.4677173360447382</v>
      </c>
    </row>
    <row r="55" spans="1:26" ht="30" customHeight="1">
      <c r="A55" s="10" t="s">
        <v>48</v>
      </c>
      <c r="B55" s="25">
        <f t="shared" si="16"/>
        <v>1.9267920691408238</v>
      </c>
      <c r="C55" s="25">
        <f t="shared" si="16"/>
        <v>0.1542111506524318</v>
      </c>
      <c r="D55" s="25">
        <f t="shared" si="16"/>
        <v>0.10676156583629894</v>
      </c>
      <c r="E55" s="25">
        <f t="shared" si="16"/>
        <v>0.0711743772241993</v>
      </c>
      <c r="F55" s="25">
        <f t="shared" si="16"/>
        <v>0.10167768174885612</v>
      </c>
      <c r="G55" s="25">
        <f t="shared" si="16"/>
        <v>0.13048635824436536</v>
      </c>
      <c r="H55" s="25">
        <f t="shared" si="16"/>
        <v>0.13895949839010335</v>
      </c>
      <c r="I55" s="25">
        <f t="shared" si="16"/>
        <v>0.1457380105066938</v>
      </c>
      <c r="J55" s="25">
        <f t="shared" si="16"/>
        <v>0.14065412641925099</v>
      </c>
      <c r="K55" s="25">
        <f t="shared" si="16"/>
        <v>0.12031859006947974</v>
      </c>
      <c r="L55" s="25">
        <f t="shared" si="16"/>
        <v>0.10676156583629894</v>
      </c>
      <c r="M55" s="25">
        <f t="shared" si="16"/>
        <v>0.11015082189459414</v>
      </c>
      <c r="N55" s="25">
        <f t="shared" si="16"/>
        <v>0.13895949839010335</v>
      </c>
      <c r="O55" s="25">
        <f t="shared" si="16"/>
        <v>0.17285205897305542</v>
      </c>
      <c r="P55" s="25">
        <f t="shared" si="16"/>
        <v>0.0813421453990849</v>
      </c>
      <c r="Q55" s="25">
        <f t="shared" si="16"/>
        <v>0.06947974919505168</v>
      </c>
      <c r="R55" s="25">
        <f t="shared" si="16"/>
        <v>0.05592272496187087</v>
      </c>
      <c r="S55" s="25">
        <f t="shared" si="16"/>
        <v>0.04236570072869005</v>
      </c>
      <c r="T55" s="25">
        <f t="shared" si="16"/>
        <v>0.02541942043721403</v>
      </c>
      <c r="U55" s="25">
        <f t="shared" si="16"/>
        <v>0.011862396204033215</v>
      </c>
      <c r="V55" s="25">
        <f t="shared" si="16"/>
        <v>0.001694628029147602</v>
      </c>
      <c r="W55" s="25">
        <f t="shared" si="16"/>
        <v>0</v>
      </c>
      <c r="X55" s="25">
        <f t="shared" si="16"/>
        <v>0.33214709371293</v>
      </c>
      <c r="Y55" s="25">
        <f t="shared" si="16"/>
        <v>1.3065582104728013</v>
      </c>
      <c r="Z55" s="25">
        <f t="shared" si="16"/>
        <v>0.28808676495509233</v>
      </c>
    </row>
    <row r="56" spans="1:26" ht="30" customHeight="1">
      <c r="A56" s="10" t="s">
        <v>49</v>
      </c>
      <c r="B56" s="25">
        <f t="shared" si="16"/>
        <v>5.366886968310456</v>
      </c>
      <c r="C56" s="25">
        <f t="shared" si="16"/>
        <v>0.28130825283850197</v>
      </c>
      <c r="D56" s="25">
        <f t="shared" si="16"/>
        <v>0.29317064904253515</v>
      </c>
      <c r="E56" s="25">
        <f t="shared" si="16"/>
        <v>0.3135061853923064</v>
      </c>
      <c r="F56" s="25">
        <f t="shared" si="16"/>
        <v>0.3287578376546348</v>
      </c>
      <c r="G56" s="25">
        <f t="shared" si="16"/>
        <v>0.27114048466361634</v>
      </c>
      <c r="H56" s="25">
        <f t="shared" si="16"/>
        <v>0.3829859345873581</v>
      </c>
      <c r="I56" s="25">
        <f t="shared" si="16"/>
        <v>0.35248263006270125</v>
      </c>
      <c r="J56" s="25">
        <f t="shared" si="16"/>
        <v>0.340620233858668</v>
      </c>
      <c r="K56" s="25">
        <f t="shared" si="16"/>
        <v>0.3931537027622437</v>
      </c>
      <c r="L56" s="25">
        <f t="shared" si="16"/>
        <v>0.3135061853923064</v>
      </c>
      <c r="M56" s="25">
        <f t="shared" si="16"/>
        <v>0.3829859345873581</v>
      </c>
      <c r="N56" s="25">
        <f t="shared" si="16"/>
        <v>0.4439925436366718</v>
      </c>
      <c r="O56" s="25">
        <f t="shared" si="16"/>
        <v>0.4168784951703101</v>
      </c>
      <c r="P56" s="25">
        <f t="shared" si="16"/>
        <v>0.2355532960515167</v>
      </c>
      <c r="Q56" s="25">
        <f t="shared" si="16"/>
        <v>0.22538552787663108</v>
      </c>
      <c r="R56" s="25">
        <f t="shared" si="16"/>
        <v>0.157600406710727</v>
      </c>
      <c r="S56" s="25">
        <f t="shared" si="16"/>
        <v>0.11354007795288934</v>
      </c>
      <c r="T56" s="25">
        <f t="shared" si="16"/>
        <v>0.06609049313675648</v>
      </c>
      <c r="U56" s="25">
        <f t="shared" si="16"/>
        <v>0.03558718861209965</v>
      </c>
      <c r="V56" s="25">
        <f t="shared" si="16"/>
        <v>0.013557024233180816</v>
      </c>
      <c r="W56" s="25">
        <f t="shared" si="16"/>
        <v>0.005083884087442806</v>
      </c>
      <c r="X56" s="25">
        <f t="shared" si="16"/>
        <v>0.8879850872733436</v>
      </c>
      <c r="Y56" s="25">
        <f t="shared" si="16"/>
        <v>3.6265039823758687</v>
      </c>
      <c r="Z56" s="25">
        <f t="shared" si="16"/>
        <v>0.8523978986612439</v>
      </c>
    </row>
    <row r="57" spans="1:26" ht="30" customHeight="1">
      <c r="A57" s="10" t="s">
        <v>50</v>
      </c>
      <c r="B57" s="25">
        <f t="shared" si="16"/>
        <v>7.649550923572276</v>
      </c>
      <c r="C57" s="25">
        <f t="shared" si="16"/>
        <v>0.47788510421962377</v>
      </c>
      <c r="D57" s="25">
        <f t="shared" si="16"/>
        <v>0.4372140315200813</v>
      </c>
      <c r="E57" s="25">
        <f t="shared" si="16"/>
        <v>0.5219454329774614</v>
      </c>
      <c r="F57" s="25">
        <f t="shared" si="16"/>
        <v>0.49483138451109976</v>
      </c>
      <c r="G57" s="25">
        <f t="shared" si="16"/>
        <v>0.4829689883070666</v>
      </c>
      <c r="H57" s="25">
        <f t="shared" si="16"/>
        <v>0.5117776648025758</v>
      </c>
      <c r="I57" s="25">
        <f t="shared" si="16"/>
        <v>0.5710896458227419</v>
      </c>
      <c r="J57" s="25">
        <f t="shared" si="16"/>
        <v>0.6168446026097272</v>
      </c>
      <c r="K57" s="25">
        <f t="shared" si="16"/>
        <v>0.5524487375021183</v>
      </c>
      <c r="L57" s="25">
        <f t="shared" si="16"/>
        <v>0.506693780715133</v>
      </c>
      <c r="M57" s="25">
        <f t="shared" si="16"/>
        <v>0.4965260125402474</v>
      </c>
      <c r="N57" s="25">
        <f t="shared" si="16"/>
        <v>0.481274360277919</v>
      </c>
      <c r="O57" s="25">
        <f t="shared" si="16"/>
        <v>0.4694119640738858</v>
      </c>
      <c r="P57" s="25">
        <f t="shared" si="16"/>
        <v>0.2338586680223691</v>
      </c>
      <c r="Q57" s="25">
        <f t="shared" si="16"/>
        <v>0.30164378918827317</v>
      </c>
      <c r="R57" s="25">
        <f t="shared" si="16"/>
        <v>0.2372479240806643</v>
      </c>
      <c r="S57" s="25">
        <f t="shared" si="16"/>
        <v>0.14404338247754617</v>
      </c>
      <c r="T57" s="25">
        <f t="shared" si="16"/>
        <v>0.06947974919505168</v>
      </c>
      <c r="U57" s="25">
        <f t="shared" si="16"/>
        <v>0.03050330452465684</v>
      </c>
      <c r="V57" s="25">
        <f t="shared" si="16"/>
        <v>0.00847314014573801</v>
      </c>
      <c r="W57" s="25">
        <f t="shared" si="16"/>
        <v>0.003389256058295204</v>
      </c>
      <c r="X57" s="25">
        <f t="shared" si="16"/>
        <v>1.4370445687171667</v>
      </c>
      <c r="Y57" s="25">
        <f t="shared" si="16"/>
        <v>5.183867141162515</v>
      </c>
      <c r="Z57" s="25">
        <f t="shared" si="16"/>
        <v>1.0286392136925944</v>
      </c>
    </row>
    <row r="58" spans="1:26" ht="30" customHeight="1">
      <c r="A58" s="10" t="s">
        <v>51</v>
      </c>
      <c r="B58" s="25">
        <f t="shared" si="16"/>
        <v>5.663446873411286</v>
      </c>
      <c r="C58" s="25">
        <f t="shared" si="16"/>
        <v>0.28639213692594473</v>
      </c>
      <c r="D58" s="25">
        <f t="shared" si="16"/>
        <v>0.29655990510083036</v>
      </c>
      <c r="E58" s="25">
        <f t="shared" si="16"/>
        <v>0.3270632096254872</v>
      </c>
      <c r="F58" s="25">
        <f t="shared" si="16"/>
        <v>0.3287578376546348</v>
      </c>
      <c r="G58" s="25">
        <f t="shared" si="16"/>
        <v>0.36434502626673443</v>
      </c>
      <c r="H58" s="25">
        <f t="shared" si="16"/>
        <v>0.37451279444162006</v>
      </c>
      <c r="I58" s="25">
        <f t="shared" si="16"/>
        <v>0.39823758684968646</v>
      </c>
      <c r="J58" s="25">
        <f t="shared" si="16"/>
        <v>0.42196237925775293</v>
      </c>
      <c r="K58" s="25">
        <f t="shared" si="16"/>
        <v>0.33214709371293</v>
      </c>
      <c r="L58" s="25">
        <f t="shared" si="16"/>
        <v>0.3253685815963396</v>
      </c>
      <c r="M58" s="25">
        <f t="shared" si="16"/>
        <v>0.3253685815963396</v>
      </c>
      <c r="N58" s="25">
        <f t="shared" si="16"/>
        <v>0.498220640569395</v>
      </c>
      <c r="O58" s="25">
        <f t="shared" si="16"/>
        <v>0.45246568378240976</v>
      </c>
      <c r="P58" s="25">
        <f t="shared" si="16"/>
        <v>0.2643619725470259</v>
      </c>
      <c r="Q58" s="25">
        <f t="shared" si="16"/>
        <v>0.2558888324012879</v>
      </c>
      <c r="R58" s="25">
        <f t="shared" si="16"/>
        <v>0.19149296729367904</v>
      </c>
      <c r="S58" s="25">
        <f t="shared" si="16"/>
        <v>0.12709710218607015</v>
      </c>
      <c r="T58" s="25">
        <f t="shared" si="16"/>
        <v>0.052533468903575666</v>
      </c>
      <c r="U58" s="25">
        <f t="shared" si="16"/>
        <v>0.02372479240806643</v>
      </c>
      <c r="V58" s="25">
        <f t="shared" si="16"/>
        <v>0.011862396204033215</v>
      </c>
      <c r="W58" s="25">
        <f t="shared" si="16"/>
        <v>0.005083884087442806</v>
      </c>
      <c r="X58" s="25">
        <f t="shared" si="16"/>
        <v>0.9100152516522624</v>
      </c>
      <c r="Y58" s="25">
        <f t="shared" si="16"/>
        <v>3.8213862057278427</v>
      </c>
      <c r="Z58" s="25">
        <f t="shared" si="16"/>
        <v>0.9320454160311811</v>
      </c>
    </row>
    <row r="59" spans="1:26" ht="30" customHeight="1">
      <c r="A59" s="10" t="s">
        <v>52</v>
      </c>
      <c r="B59" s="25">
        <f t="shared" si="16"/>
        <v>5.510930350788002</v>
      </c>
      <c r="C59" s="25">
        <f t="shared" si="16"/>
        <v>0.7829181494661922</v>
      </c>
      <c r="D59" s="25">
        <f t="shared" si="16"/>
        <v>0.5626165056770039</v>
      </c>
      <c r="E59" s="25">
        <f t="shared" si="16"/>
        <v>0.35078800203355365</v>
      </c>
      <c r="F59" s="25">
        <f t="shared" si="16"/>
        <v>0.19827147941026946</v>
      </c>
      <c r="G59" s="25">
        <f t="shared" si="16"/>
        <v>0.20166073546856464</v>
      </c>
      <c r="H59" s="25">
        <f t="shared" si="16"/>
        <v>0.3829859345873581</v>
      </c>
      <c r="I59" s="25">
        <f t="shared" si="16"/>
        <v>0.7236061684460261</v>
      </c>
      <c r="J59" s="25">
        <f t="shared" si="16"/>
        <v>0.8201999661074395</v>
      </c>
      <c r="K59" s="25">
        <f t="shared" si="16"/>
        <v>0.45754956786985257</v>
      </c>
      <c r="L59" s="25">
        <f t="shared" si="16"/>
        <v>0.27961362480935437</v>
      </c>
      <c r="M59" s="25">
        <f t="shared" si="16"/>
        <v>0.2219962718183359</v>
      </c>
      <c r="N59" s="25">
        <f t="shared" si="16"/>
        <v>0.1677681748856126</v>
      </c>
      <c r="O59" s="25">
        <f t="shared" si="16"/>
        <v>0.1643789188273174</v>
      </c>
      <c r="P59" s="25">
        <f t="shared" si="16"/>
        <v>0.05422809693272326</v>
      </c>
      <c r="Q59" s="25">
        <f t="shared" si="16"/>
        <v>0.0779528893407897</v>
      </c>
      <c r="R59" s="25">
        <f t="shared" si="16"/>
        <v>0.044060328757837657</v>
      </c>
      <c r="S59" s="25">
        <f t="shared" si="16"/>
        <v>0.00847314014573801</v>
      </c>
      <c r="T59" s="25">
        <f t="shared" si="16"/>
        <v>0.010167768174885612</v>
      </c>
      <c r="U59" s="25">
        <f t="shared" si="16"/>
        <v>0.001694628029147602</v>
      </c>
      <c r="V59" s="25">
        <f t="shared" si="16"/>
        <v>0</v>
      </c>
      <c r="W59" s="25">
        <f t="shared" si="16"/>
        <v>0</v>
      </c>
      <c r="X59" s="25">
        <f t="shared" si="16"/>
        <v>1.6963226571767496</v>
      </c>
      <c r="Y59" s="25">
        <f t="shared" si="16"/>
        <v>3.6180308422301306</v>
      </c>
      <c r="Z59" s="25">
        <f t="shared" si="16"/>
        <v>0.19657685138112185</v>
      </c>
    </row>
    <row r="60" spans="1:26" ht="30" customHeight="1">
      <c r="A60" s="19" t="s">
        <v>53</v>
      </c>
      <c r="B60" s="26">
        <v>100</v>
      </c>
      <c r="C60" s="25">
        <f t="shared" si="16"/>
        <v>7.317403829859345</v>
      </c>
      <c r="D60" s="25">
        <f t="shared" si="16"/>
        <v>6.403999322148788</v>
      </c>
      <c r="E60" s="25">
        <f t="shared" si="16"/>
        <v>6.227758007117438</v>
      </c>
      <c r="F60" s="25">
        <f t="shared" si="16"/>
        <v>5.780376207422471</v>
      </c>
      <c r="G60" s="25">
        <f t="shared" si="16"/>
        <v>5.6007456363328245</v>
      </c>
      <c r="H60" s="25">
        <f t="shared" si="16"/>
        <v>6.924250127097102</v>
      </c>
      <c r="I60" s="25">
        <f t="shared" si="16"/>
        <v>7.722419928825623</v>
      </c>
      <c r="J60" s="25">
        <f t="shared" si="16"/>
        <v>8.447720725300796</v>
      </c>
      <c r="K60" s="25">
        <f t="shared" si="16"/>
        <v>7.295373665480427</v>
      </c>
      <c r="L60" s="25">
        <f t="shared" si="16"/>
        <v>5.85832909676326</v>
      </c>
      <c r="M60" s="25">
        <f t="shared" si="16"/>
        <v>5.749872902897814</v>
      </c>
      <c r="N60" s="25">
        <f t="shared" si="16"/>
        <v>6.548042704626335</v>
      </c>
      <c r="O60" s="25">
        <f t="shared" si="16"/>
        <v>6.5954922894424675</v>
      </c>
      <c r="P60" s="25">
        <f t="shared" si="16"/>
        <v>3.546856465005931</v>
      </c>
      <c r="Q60" s="25">
        <f t="shared" si="16"/>
        <v>3.814607693611252</v>
      </c>
      <c r="R60" s="25">
        <f t="shared" si="16"/>
        <v>2.8673106253177427</v>
      </c>
      <c r="S60" s="25">
        <f t="shared" si="16"/>
        <v>1.6692086087103881</v>
      </c>
      <c r="T60" s="25">
        <f t="shared" si="16"/>
        <v>0.877817319098458</v>
      </c>
      <c r="U60" s="25">
        <f t="shared" si="16"/>
        <v>0.4677173360447382</v>
      </c>
      <c r="V60" s="25">
        <f t="shared" si="16"/>
        <v>0.2203016437891883</v>
      </c>
      <c r="W60" s="25">
        <f t="shared" si="16"/>
        <v>0.06439586510760888</v>
      </c>
      <c r="X60" s="25">
        <f t="shared" si="16"/>
        <v>19.949161159125573</v>
      </c>
      <c r="Y60" s="25">
        <f t="shared" si="16"/>
        <v>66.52262328418912</v>
      </c>
      <c r="Z60" s="25">
        <f t="shared" si="16"/>
        <v>13.528215556685307</v>
      </c>
    </row>
    <row r="61" spans="1:26" ht="13.5">
      <c r="A61" s="20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Z61" s="24" t="s">
        <v>54</v>
      </c>
    </row>
    <row r="62" spans="14:26" ht="13.5">
      <c r="N62" s="3"/>
      <c r="O62" s="3"/>
      <c r="Z62" s="24" t="s">
        <v>55</v>
      </c>
    </row>
  </sheetData>
  <sheetProtection/>
  <mergeCells count="3">
    <mergeCell ref="X3:Z3"/>
    <mergeCell ref="X34:Z34"/>
    <mergeCell ref="D1:E1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8" r:id="rId3"/>
  <rowBreaks count="1" manualBreakCount="1">
    <brk id="31" max="25" man="1"/>
  </rowBreaks>
  <colBreaks count="1" manualBreakCount="1">
    <brk id="26" max="6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2010059</dc:creator>
  <cp:keywords/>
  <dc:description/>
  <cp:lastModifiedBy>2013187</cp:lastModifiedBy>
  <dcterms:created xsi:type="dcterms:W3CDTF">2011-11-07T01:48:53Z</dcterms:created>
  <dcterms:modified xsi:type="dcterms:W3CDTF">2017-12-18T02:15:15Z</dcterms:modified>
  <cp:category/>
  <cp:version/>
  <cp:contentType/>
  <cp:contentStatus/>
</cp:coreProperties>
</file>