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7.12" sheetId="1" r:id="rId1"/>
  </sheets>
  <definedNames>
    <definedName name="_xlnm.Print_Area" localSheetId="0">'H27.12'!$A$1:$Z$62</definedName>
    <definedName name="_xlnm.Print_Titles" localSheetId="0">'H27.12'!$A:$A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<sst xmlns="http://schemas.openxmlformats.org/spreadsheetml/2006/main" count="115" uniqueCount="62">
  <si>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</si>
  <si>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</si>
  <si>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</si>
  <si>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</si>
  <si>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</si>
  <si>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</si>
  <si>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</si>
  <si>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</si>
  <si>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</si>
  <si>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</si>
  <si>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</si>
  <si>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</si>
  <si>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</si>
  <si>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</si>
  <si>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</si>
  <si>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</si>
  <si>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</si>
  <si>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</si>
  <si>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</si>
  <si>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</si>
  <si>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</si>
  <si>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</si>
  <si>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</si>
  <si>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</si>
  <si>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</si>
  <si>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</si>
  <si>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</si>
  <si>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</si>
  <si>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</si>
  <si>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</si>
  <si>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</si>
  <si>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</si>
  <si>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</si>
  <si>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</si>
  <si>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</si>
  <si>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</si>
  <si>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</si>
  <si>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</si>
  <si>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</si>
  <si>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</si>
  <si>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</si>
  <si>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</si>
  <si>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</si>
  <si>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</si>
  <si>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</si>
  <si>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</si>
  <si>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</si>
  <si>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</si>
  <si>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</si>
  <si>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</si>
  <si>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</si>
  <si>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</si>
  <si>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</si>
  <si>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</si>
  <si>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</si>
  <si>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</si>
  <si>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</si>
  <si>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</si>
  <si>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</si>
  <si>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</si>
  <si>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</si>
  <si>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（平成27年12月31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</si>
</sst>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3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62566</v>
      </c>
      <c r="E1" s="47"/>
      <c r="F1" s="24"/>
      <c r="AB1" s="32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7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1" t="s">
        <v>2</v>
      </c>
      <c r="Y3" s="42"/>
      <c r="Z3" s="43"/>
    </row>
    <row r="4" spans="1:26" ht="29.25" customHeight="1">
      <c r="A4" s="46"/>
      <c r="B4" s="45"/>
      <c r="C4" s="30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13</v>
      </c>
      <c r="N4" s="31" t="s">
        <v>14</v>
      </c>
      <c r="O4" s="31" t="s">
        <v>15</v>
      </c>
      <c r="P4" s="31" t="s">
        <v>16</v>
      </c>
      <c r="Q4" s="31" t="s">
        <v>17</v>
      </c>
      <c r="R4" s="31" t="s">
        <v>18</v>
      </c>
      <c r="S4" s="31" t="s">
        <v>19</v>
      </c>
      <c r="T4" s="31" t="s">
        <v>20</v>
      </c>
      <c r="U4" s="31" t="s">
        <v>21</v>
      </c>
      <c r="V4" s="31" t="s">
        <v>22</v>
      </c>
      <c r="W4" s="31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6257</v>
      </c>
      <c r="C5" s="36">
        <v>467</v>
      </c>
      <c r="D5" s="36">
        <v>405</v>
      </c>
      <c r="E5" s="36">
        <v>394</v>
      </c>
      <c r="F5" s="36">
        <v>389</v>
      </c>
      <c r="G5" s="36">
        <v>331</v>
      </c>
      <c r="H5" s="36">
        <v>394</v>
      </c>
      <c r="I5" s="36">
        <v>471</v>
      </c>
      <c r="J5" s="36">
        <v>480</v>
      </c>
      <c r="K5" s="36">
        <v>480</v>
      </c>
      <c r="L5" s="36">
        <v>460</v>
      </c>
      <c r="M5" s="36">
        <v>405</v>
      </c>
      <c r="N5" s="36">
        <v>332</v>
      </c>
      <c r="O5" s="36">
        <v>376</v>
      </c>
      <c r="P5" s="36">
        <v>317</v>
      </c>
      <c r="Q5" s="36">
        <v>192</v>
      </c>
      <c r="R5" s="36">
        <v>162</v>
      </c>
      <c r="S5" s="36">
        <v>114</v>
      </c>
      <c r="T5" s="36">
        <v>52</v>
      </c>
      <c r="U5" s="36">
        <v>29</v>
      </c>
      <c r="V5" s="36">
        <v>6</v>
      </c>
      <c r="W5" s="13">
        <v>1</v>
      </c>
      <c r="X5" s="11">
        <f>SUM(C5:E5)</f>
        <v>1266</v>
      </c>
      <c r="Y5" s="38">
        <f>SUM(F5:O5)</f>
        <v>4118</v>
      </c>
      <c r="Z5" s="38">
        <f>SUM(P5:W5)</f>
        <v>873</v>
      </c>
      <c r="AA5" s="12">
        <f aca="true" t="shared" si="0" ref="AA5:AA28">X5</f>
        <v>1266</v>
      </c>
      <c r="AB5" s="32" t="str">
        <f>IF(B5=AA5,"OK♪","miss")</f>
        <v>miss</v>
      </c>
    </row>
    <row r="6" spans="1:28" ht="30" customHeight="1">
      <c r="A6" s="9" t="s">
        <v>30</v>
      </c>
      <c r="B6" s="10">
        <f>SUM(C6:W6)</f>
        <v>5094</v>
      </c>
      <c r="C6" s="36">
        <v>545</v>
      </c>
      <c r="D6" s="36">
        <v>458</v>
      </c>
      <c r="E6" s="36">
        <v>361</v>
      </c>
      <c r="F6" s="36">
        <v>256</v>
      </c>
      <c r="G6" s="36">
        <v>193</v>
      </c>
      <c r="H6" s="36">
        <v>384</v>
      </c>
      <c r="I6" s="36">
        <v>512</v>
      </c>
      <c r="J6" s="36">
        <v>548</v>
      </c>
      <c r="K6" s="36">
        <v>525</v>
      </c>
      <c r="L6" s="36">
        <v>331</v>
      </c>
      <c r="M6" s="36">
        <v>205</v>
      </c>
      <c r="N6" s="36">
        <v>154</v>
      </c>
      <c r="O6" s="36">
        <v>151</v>
      </c>
      <c r="P6" s="36">
        <v>151</v>
      </c>
      <c r="Q6" s="36">
        <v>111</v>
      </c>
      <c r="R6" s="36">
        <v>109</v>
      </c>
      <c r="S6" s="36">
        <v>60</v>
      </c>
      <c r="T6" s="36">
        <v>23</v>
      </c>
      <c r="U6" s="36">
        <v>7</v>
      </c>
      <c r="V6" s="36">
        <v>7</v>
      </c>
      <c r="W6" s="13">
        <v>3</v>
      </c>
      <c r="X6" s="11">
        <f>SUM(C6:E6)</f>
        <v>1364</v>
      </c>
      <c r="Y6" s="11">
        <f aca="true" t="shared" si="1" ref="Y6:Y27">SUM(F6:O6)</f>
        <v>3259</v>
      </c>
      <c r="Z6" s="11">
        <f aca="true" t="shared" si="2" ref="Z6:Z28">SUM(P6:W6)</f>
        <v>471</v>
      </c>
      <c r="AA6" s="12">
        <f t="shared" si="0"/>
        <v>1364</v>
      </c>
      <c r="AB6" s="32" t="str">
        <f aca="true" t="shared" si="3" ref="AB6:AB28">IF(B6=AA6,"OK♪","miss")</f>
        <v>miss</v>
      </c>
    </row>
    <row r="7" spans="1:28" ht="30" customHeight="1">
      <c r="A7" s="9" t="s">
        <v>31</v>
      </c>
      <c r="B7" s="10">
        <f aca="true" t="shared" si="4" ref="B7:B27">SUM(C7:W7)</f>
        <v>3498</v>
      </c>
      <c r="C7" s="36">
        <v>218</v>
      </c>
      <c r="D7" s="36">
        <v>217</v>
      </c>
      <c r="E7" s="36">
        <v>165</v>
      </c>
      <c r="F7" s="36">
        <v>187</v>
      </c>
      <c r="G7" s="36">
        <v>170</v>
      </c>
      <c r="H7" s="36">
        <v>204</v>
      </c>
      <c r="I7" s="36">
        <v>248</v>
      </c>
      <c r="J7" s="36">
        <v>251</v>
      </c>
      <c r="K7" s="36">
        <v>291</v>
      </c>
      <c r="L7" s="36">
        <v>226</v>
      </c>
      <c r="M7" s="36">
        <v>203</v>
      </c>
      <c r="N7" s="36">
        <v>209</v>
      </c>
      <c r="O7" s="36">
        <v>255</v>
      </c>
      <c r="P7" s="36">
        <v>218</v>
      </c>
      <c r="Q7" s="36">
        <v>148</v>
      </c>
      <c r="R7" s="36">
        <v>132</v>
      </c>
      <c r="S7" s="36">
        <v>78</v>
      </c>
      <c r="T7" s="36">
        <v>49</v>
      </c>
      <c r="U7" s="36">
        <v>23</v>
      </c>
      <c r="V7" s="13">
        <v>4</v>
      </c>
      <c r="W7" s="13">
        <v>2</v>
      </c>
      <c r="X7" s="11">
        <f>SUM(C7:E7)</f>
        <v>600</v>
      </c>
      <c r="Y7" s="11">
        <f t="shared" si="1"/>
        <v>2244</v>
      </c>
      <c r="Z7" s="11">
        <f t="shared" si="2"/>
        <v>654</v>
      </c>
      <c r="AA7" s="12">
        <f t="shared" si="0"/>
        <v>600</v>
      </c>
      <c r="AB7" s="32" t="str">
        <f t="shared" si="3"/>
        <v>miss</v>
      </c>
    </row>
    <row r="8" spans="1:28" ht="30" customHeight="1">
      <c r="A8" s="9" t="s">
        <v>32</v>
      </c>
      <c r="B8" s="10">
        <f t="shared" si="4"/>
        <v>1606</v>
      </c>
      <c r="C8" s="36">
        <v>128</v>
      </c>
      <c r="D8" s="36">
        <v>112</v>
      </c>
      <c r="E8" s="36">
        <v>84</v>
      </c>
      <c r="F8" s="36">
        <v>74</v>
      </c>
      <c r="G8" s="36">
        <v>97</v>
      </c>
      <c r="H8" s="36">
        <v>121</v>
      </c>
      <c r="I8" s="36">
        <v>130</v>
      </c>
      <c r="J8" s="36">
        <v>120</v>
      </c>
      <c r="K8" s="36">
        <v>146</v>
      </c>
      <c r="L8" s="36">
        <v>129</v>
      </c>
      <c r="M8" s="36">
        <v>129</v>
      </c>
      <c r="N8" s="36">
        <v>89</v>
      </c>
      <c r="O8" s="36">
        <v>74</v>
      </c>
      <c r="P8" s="36">
        <v>52</v>
      </c>
      <c r="Q8" s="36">
        <v>24</v>
      </c>
      <c r="R8" s="36">
        <v>47</v>
      </c>
      <c r="S8" s="36">
        <v>26</v>
      </c>
      <c r="T8" s="36">
        <v>16</v>
      </c>
      <c r="U8" s="13">
        <v>6</v>
      </c>
      <c r="V8" s="13">
        <v>2</v>
      </c>
      <c r="W8" s="13">
        <v>0</v>
      </c>
      <c r="X8" s="11">
        <f>SUM(C8:E8)</f>
        <v>324</v>
      </c>
      <c r="Y8" s="11">
        <f t="shared" si="1"/>
        <v>1109</v>
      </c>
      <c r="Z8" s="11">
        <f t="shared" si="2"/>
        <v>173</v>
      </c>
      <c r="AA8" s="12">
        <f t="shared" si="0"/>
        <v>324</v>
      </c>
      <c r="AB8" s="32" t="str">
        <f t="shared" si="3"/>
        <v>miss</v>
      </c>
    </row>
    <row r="9" spans="1:28" ht="30" customHeight="1">
      <c r="A9" s="9" t="s">
        <v>33</v>
      </c>
      <c r="B9" s="10">
        <f t="shared" si="4"/>
        <v>256</v>
      </c>
      <c r="C9" s="36">
        <v>10</v>
      </c>
      <c r="D9" s="36">
        <v>6</v>
      </c>
      <c r="E9" s="36">
        <v>9</v>
      </c>
      <c r="F9" s="36">
        <v>15</v>
      </c>
      <c r="G9" s="36">
        <v>12</v>
      </c>
      <c r="H9" s="36">
        <v>20</v>
      </c>
      <c r="I9" s="36">
        <v>13</v>
      </c>
      <c r="J9" s="36">
        <v>14</v>
      </c>
      <c r="K9" s="36">
        <v>11</v>
      </c>
      <c r="L9" s="36">
        <v>24</v>
      </c>
      <c r="M9" s="36">
        <v>25</v>
      </c>
      <c r="N9" s="36">
        <v>13</v>
      </c>
      <c r="O9" s="36">
        <v>20</v>
      </c>
      <c r="P9" s="36">
        <v>17</v>
      </c>
      <c r="Q9" s="36">
        <v>15</v>
      </c>
      <c r="R9" s="36">
        <v>12</v>
      </c>
      <c r="S9" s="36">
        <v>12</v>
      </c>
      <c r="T9" s="36">
        <v>5</v>
      </c>
      <c r="U9" s="13">
        <v>2</v>
      </c>
      <c r="V9" s="13">
        <v>1</v>
      </c>
      <c r="W9" s="13">
        <v>0</v>
      </c>
      <c r="X9" s="11">
        <f>SUM(C9:E9)</f>
        <v>25</v>
      </c>
      <c r="Y9" s="11">
        <f t="shared" si="1"/>
        <v>167</v>
      </c>
      <c r="Z9" s="11">
        <f t="shared" si="2"/>
        <v>64</v>
      </c>
      <c r="AA9" s="12">
        <f t="shared" si="0"/>
        <v>25</v>
      </c>
      <c r="AB9" s="32" t="str">
        <f t="shared" si="3"/>
        <v>miss</v>
      </c>
    </row>
    <row r="10" spans="1:28" ht="30" customHeight="1">
      <c r="A10" s="9" t="s">
        <v>34</v>
      </c>
      <c r="B10" s="10">
        <f>SUM(C10:W10)</f>
        <v>264</v>
      </c>
      <c r="C10" s="36">
        <v>12</v>
      </c>
      <c r="D10" s="36">
        <v>14</v>
      </c>
      <c r="E10" s="36">
        <v>14</v>
      </c>
      <c r="F10" s="36">
        <v>12</v>
      </c>
      <c r="G10" s="36">
        <v>11</v>
      </c>
      <c r="H10" s="36">
        <v>8</v>
      </c>
      <c r="I10" s="36">
        <v>13</v>
      </c>
      <c r="J10" s="36">
        <v>21</v>
      </c>
      <c r="K10" s="36">
        <v>23</v>
      </c>
      <c r="L10" s="36">
        <v>20</v>
      </c>
      <c r="M10" s="36">
        <v>18</v>
      </c>
      <c r="N10" s="36">
        <v>23</v>
      </c>
      <c r="O10" s="36">
        <v>20</v>
      </c>
      <c r="P10" s="36">
        <v>16</v>
      </c>
      <c r="Q10" s="36">
        <v>9</v>
      </c>
      <c r="R10" s="36">
        <v>11</v>
      </c>
      <c r="S10" s="36">
        <v>11</v>
      </c>
      <c r="T10" s="13">
        <v>5</v>
      </c>
      <c r="U10" s="13">
        <v>3</v>
      </c>
      <c r="V10" s="13">
        <v>0</v>
      </c>
      <c r="W10" s="13">
        <v>0</v>
      </c>
      <c r="X10" s="11">
        <f>SUM(C10:E10)</f>
        <v>40</v>
      </c>
      <c r="Y10" s="11">
        <f t="shared" si="1"/>
        <v>169</v>
      </c>
      <c r="Z10" s="11">
        <f t="shared" si="2"/>
        <v>55</v>
      </c>
      <c r="AA10" s="12">
        <f t="shared" si="0"/>
        <v>40</v>
      </c>
      <c r="AB10" s="32" t="str">
        <f t="shared" si="3"/>
        <v>miss</v>
      </c>
    </row>
    <row r="11" spans="1:28" ht="30" customHeight="1">
      <c r="A11" s="9" t="s">
        <v>35</v>
      </c>
      <c r="B11" s="10">
        <f>SUM(C11:W11)</f>
        <v>1863</v>
      </c>
      <c r="C11" s="36">
        <v>80</v>
      </c>
      <c r="D11" s="36">
        <v>71</v>
      </c>
      <c r="E11" s="36">
        <v>90</v>
      </c>
      <c r="F11" s="36">
        <v>108</v>
      </c>
      <c r="G11" s="36">
        <v>111</v>
      </c>
      <c r="H11" s="36">
        <v>107</v>
      </c>
      <c r="I11" s="36">
        <v>109</v>
      </c>
      <c r="J11" s="36">
        <v>96</v>
      </c>
      <c r="K11" s="36">
        <v>136</v>
      </c>
      <c r="L11" s="36">
        <v>124</v>
      </c>
      <c r="M11" s="36">
        <v>137</v>
      </c>
      <c r="N11" s="36">
        <v>159</v>
      </c>
      <c r="O11" s="36">
        <v>136</v>
      </c>
      <c r="P11" s="36">
        <v>114</v>
      </c>
      <c r="Q11" s="36">
        <v>69</v>
      </c>
      <c r="R11" s="36">
        <v>83</v>
      </c>
      <c r="S11" s="36">
        <v>79</v>
      </c>
      <c r="T11" s="36">
        <v>35</v>
      </c>
      <c r="U11" s="36">
        <v>15</v>
      </c>
      <c r="V11" s="36">
        <v>3</v>
      </c>
      <c r="W11" s="13">
        <v>1</v>
      </c>
      <c r="X11" s="11">
        <f aca="true" t="shared" si="5" ref="X11:X28">SUM(C11:E11)</f>
        <v>241</v>
      </c>
      <c r="Y11" s="11">
        <f t="shared" si="1"/>
        <v>1223</v>
      </c>
      <c r="Z11" s="11">
        <f t="shared" si="2"/>
        <v>399</v>
      </c>
      <c r="AA11" s="12">
        <f t="shared" si="0"/>
        <v>241</v>
      </c>
      <c r="AB11" s="32" t="str">
        <f t="shared" si="3"/>
        <v>miss</v>
      </c>
    </row>
    <row r="12" spans="1:28" ht="30" customHeight="1">
      <c r="A12" s="9" t="s">
        <v>36</v>
      </c>
      <c r="B12" s="10">
        <f t="shared" si="4"/>
        <v>1048</v>
      </c>
      <c r="C12" s="36">
        <v>73</v>
      </c>
      <c r="D12" s="36">
        <v>59</v>
      </c>
      <c r="E12" s="36">
        <v>58</v>
      </c>
      <c r="F12" s="36">
        <v>59</v>
      </c>
      <c r="G12" s="36">
        <v>59</v>
      </c>
      <c r="H12" s="36">
        <v>54</v>
      </c>
      <c r="I12" s="36">
        <v>68</v>
      </c>
      <c r="J12" s="36">
        <v>67</v>
      </c>
      <c r="K12" s="36">
        <v>95</v>
      </c>
      <c r="L12" s="36">
        <v>69</v>
      </c>
      <c r="M12" s="36">
        <v>61</v>
      </c>
      <c r="N12" s="36">
        <v>66</v>
      </c>
      <c r="O12" s="36">
        <v>54</v>
      </c>
      <c r="P12" s="36">
        <v>56</v>
      </c>
      <c r="Q12" s="36">
        <v>46</v>
      </c>
      <c r="R12" s="36">
        <v>51</v>
      </c>
      <c r="S12" s="36">
        <v>30</v>
      </c>
      <c r="T12" s="36">
        <v>15</v>
      </c>
      <c r="U12" s="36">
        <v>7</v>
      </c>
      <c r="V12" s="13">
        <v>1</v>
      </c>
      <c r="W12" s="13">
        <v>0</v>
      </c>
      <c r="X12" s="11">
        <f t="shared" si="5"/>
        <v>190</v>
      </c>
      <c r="Y12" s="11">
        <f t="shared" si="1"/>
        <v>652</v>
      </c>
      <c r="Z12" s="11">
        <f t="shared" si="2"/>
        <v>206</v>
      </c>
      <c r="AA12" s="12">
        <f t="shared" si="0"/>
        <v>190</v>
      </c>
      <c r="AB12" s="32" t="str">
        <f t="shared" si="3"/>
        <v>miss</v>
      </c>
    </row>
    <row r="13" spans="1:28" ht="30" customHeight="1">
      <c r="A13" s="9" t="s">
        <v>37</v>
      </c>
      <c r="B13" s="10">
        <f t="shared" si="4"/>
        <v>1092</v>
      </c>
      <c r="C13" s="36">
        <v>83</v>
      </c>
      <c r="D13" s="36">
        <v>81</v>
      </c>
      <c r="E13" s="36">
        <v>58</v>
      </c>
      <c r="F13" s="36">
        <v>61</v>
      </c>
      <c r="G13" s="36">
        <v>54</v>
      </c>
      <c r="H13" s="36">
        <v>79</v>
      </c>
      <c r="I13" s="36">
        <v>83</v>
      </c>
      <c r="J13" s="36">
        <v>85</v>
      </c>
      <c r="K13" s="36">
        <v>71</v>
      </c>
      <c r="L13" s="36">
        <v>55</v>
      </c>
      <c r="M13" s="36">
        <v>46</v>
      </c>
      <c r="N13" s="36">
        <v>62</v>
      </c>
      <c r="O13" s="36">
        <v>82</v>
      </c>
      <c r="P13" s="36">
        <v>60</v>
      </c>
      <c r="Q13" s="36">
        <v>40</v>
      </c>
      <c r="R13" s="36">
        <v>33</v>
      </c>
      <c r="S13" s="36">
        <v>32</v>
      </c>
      <c r="T13" s="36">
        <v>14</v>
      </c>
      <c r="U13" s="36">
        <v>9</v>
      </c>
      <c r="V13" s="36">
        <v>3</v>
      </c>
      <c r="W13" s="13">
        <v>1</v>
      </c>
      <c r="X13" s="11">
        <f t="shared" si="5"/>
        <v>222</v>
      </c>
      <c r="Y13" s="11">
        <f t="shared" si="1"/>
        <v>678</v>
      </c>
      <c r="Z13" s="11">
        <f t="shared" si="2"/>
        <v>192</v>
      </c>
      <c r="AA13" s="12">
        <f t="shared" si="0"/>
        <v>222</v>
      </c>
      <c r="AB13" s="32" t="str">
        <f t="shared" si="3"/>
        <v>miss</v>
      </c>
    </row>
    <row r="14" spans="1:28" ht="30" customHeight="1">
      <c r="A14" s="9" t="s">
        <v>38</v>
      </c>
      <c r="B14" s="10">
        <f t="shared" si="4"/>
        <v>1556</v>
      </c>
      <c r="C14" s="36">
        <v>103</v>
      </c>
      <c r="D14" s="13">
        <v>126</v>
      </c>
      <c r="E14" s="36">
        <v>116</v>
      </c>
      <c r="F14" s="36">
        <v>101</v>
      </c>
      <c r="G14" s="36">
        <v>82</v>
      </c>
      <c r="H14" s="36">
        <v>97</v>
      </c>
      <c r="I14" s="36">
        <v>111</v>
      </c>
      <c r="J14" s="36">
        <v>125</v>
      </c>
      <c r="K14" s="36">
        <v>108</v>
      </c>
      <c r="L14" s="36">
        <v>74</v>
      </c>
      <c r="M14" s="36">
        <v>80</v>
      </c>
      <c r="N14" s="36">
        <v>99</v>
      </c>
      <c r="O14" s="36">
        <v>116</v>
      </c>
      <c r="P14" s="36">
        <v>95</v>
      </c>
      <c r="Q14" s="36">
        <v>50</v>
      </c>
      <c r="R14" s="36">
        <v>32</v>
      </c>
      <c r="S14" s="36">
        <v>17</v>
      </c>
      <c r="T14" s="36">
        <v>16</v>
      </c>
      <c r="U14" s="13">
        <v>6</v>
      </c>
      <c r="V14" s="13">
        <v>2</v>
      </c>
      <c r="W14" s="13">
        <v>0</v>
      </c>
      <c r="X14" s="11">
        <f t="shared" si="5"/>
        <v>345</v>
      </c>
      <c r="Y14" s="11">
        <f t="shared" si="1"/>
        <v>993</v>
      </c>
      <c r="Z14" s="11">
        <f t="shared" si="2"/>
        <v>218</v>
      </c>
      <c r="AA14" s="12">
        <f t="shared" si="0"/>
        <v>345</v>
      </c>
      <c r="AB14" s="32" t="str">
        <f t="shared" si="3"/>
        <v>miss</v>
      </c>
    </row>
    <row r="15" spans="1:28" ht="30" customHeight="1">
      <c r="A15" s="9" t="s">
        <v>39</v>
      </c>
      <c r="B15" s="10">
        <f t="shared" si="4"/>
        <v>4914</v>
      </c>
      <c r="C15" s="36">
        <v>360</v>
      </c>
      <c r="D15" s="36">
        <v>364</v>
      </c>
      <c r="E15" s="36">
        <v>332</v>
      </c>
      <c r="F15" s="36">
        <v>275</v>
      </c>
      <c r="G15" s="36">
        <v>224</v>
      </c>
      <c r="H15" s="36">
        <v>289</v>
      </c>
      <c r="I15" s="36">
        <v>358</v>
      </c>
      <c r="J15" s="36">
        <v>356</v>
      </c>
      <c r="K15" s="36">
        <v>394</v>
      </c>
      <c r="L15" s="36">
        <v>301</v>
      </c>
      <c r="M15" s="36">
        <v>251</v>
      </c>
      <c r="N15" s="36">
        <v>259</v>
      </c>
      <c r="O15" s="36">
        <v>314</v>
      </c>
      <c r="P15" s="36">
        <v>267</v>
      </c>
      <c r="Q15" s="36">
        <v>196</v>
      </c>
      <c r="R15" s="36">
        <v>175</v>
      </c>
      <c r="S15" s="36">
        <v>114</v>
      </c>
      <c r="T15" s="36">
        <v>47</v>
      </c>
      <c r="U15" s="36">
        <v>20</v>
      </c>
      <c r="V15" s="36">
        <v>15</v>
      </c>
      <c r="W15" s="13">
        <v>3</v>
      </c>
      <c r="X15" s="11">
        <f t="shared" si="5"/>
        <v>1056</v>
      </c>
      <c r="Y15" s="11">
        <f t="shared" si="1"/>
        <v>3021</v>
      </c>
      <c r="Z15" s="11">
        <f t="shared" si="2"/>
        <v>837</v>
      </c>
      <c r="AA15" s="12">
        <f t="shared" si="0"/>
        <v>1056</v>
      </c>
      <c r="AB15" s="32" t="str">
        <f t="shared" si="3"/>
        <v>miss</v>
      </c>
    </row>
    <row r="16" spans="1:28" ht="30" customHeight="1">
      <c r="A16" s="9" t="s">
        <v>40</v>
      </c>
      <c r="B16" s="10">
        <f t="shared" si="4"/>
        <v>724</v>
      </c>
      <c r="C16" s="36">
        <v>29</v>
      </c>
      <c r="D16" s="36">
        <v>30</v>
      </c>
      <c r="E16" s="36">
        <v>35</v>
      </c>
      <c r="F16" s="36">
        <v>43</v>
      </c>
      <c r="G16" s="36">
        <v>36</v>
      </c>
      <c r="H16" s="36">
        <v>29</v>
      </c>
      <c r="I16" s="36">
        <v>36</v>
      </c>
      <c r="J16" s="36">
        <v>25</v>
      </c>
      <c r="K16" s="36">
        <v>41</v>
      </c>
      <c r="L16" s="36">
        <v>33</v>
      </c>
      <c r="M16" s="36">
        <v>50</v>
      </c>
      <c r="N16" s="36">
        <v>52</v>
      </c>
      <c r="O16" s="36">
        <v>46</v>
      </c>
      <c r="P16" s="36">
        <v>46</v>
      </c>
      <c r="Q16" s="36">
        <v>22</v>
      </c>
      <c r="R16" s="36">
        <v>53</v>
      </c>
      <c r="S16" s="36">
        <v>41</v>
      </c>
      <c r="T16" s="36">
        <v>35</v>
      </c>
      <c r="U16" s="36">
        <v>19</v>
      </c>
      <c r="V16" s="36">
        <v>13</v>
      </c>
      <c r="W16" s="13">
        <v>10</v>
      </c>
      <c r="X16" s="11">
        <f t="shared" si="5"/>
        <v>94</v>
      </c>
      <c r="Y16" s="11">
        <f t="shared" si="1"/>
        <v>391</v>
      </c>
      <c r="Z16" s="11">
        <f t="shared" si="2"/>
        <v>239</v>
      </c>
      <c r="AA16" s="12">
        <f t="shared" si="0"/>
        <v>94</v>
      </c>
      <c r="AB16" s="32" t="str">
        <f t="shared" si="3"/>
        <v>miss</v>
      </c>
    </row>
    <row r="17" spans="1:28" ht="30" customHeight="1">
      <c r="A17" s="9" t="s">
        <v>41</v>
      </c>
      <c r="B17" s="10">
        <f t="shared" si="4"/>
        <v>2626</v>
      </c>
      <c r="C17" s="36">
        <v>171</v>
      </c>
      <c r="D17" s="36">
        <v>170</v>
      </c>
      <c r="E17" s="36">
        <v>165</v>
      </c>
      <c r="F17" s="36">
        <v>168</v>
      </c>
      <c r="G17" s="36">
        <v>142</v>
      </c>
      <c r="H17" s="36">
        <v>157</v>
      </c>
      <c r="I17" s="36">
        <v>195</v>
      </c>
      <c r="J17" s="36">
        <v>176</v>
      </c>
      <c r="K17" s="36">
        <v>194</v>
      </c>
      <c r="L17" s="36">
        <v>175</v>
      </c>
      <c r="M17" s="36">
        <v>151</v>
      </c>
      <c r="N17" s="36">
        <v>168</v>
      </c>
      <c r="O17" s="36">
        <v>173</v>
      </c>
      <c r="P17" s="36">
        <v>135</v>
      </c>
      <c r="Q17" s="36">
        <v>89</v>
      </c>
      <c r="R17" s="36">
        <v>77</v>
      </c>
      <c r="S17" s="36">
        <v>68</v>
      </c>
      <c r="T17" s="36">
        <v>35</v>
      </c>
      <c r="U17" s="36">
        <v>12</v>
      </c>
      <c r="V17" s="13">
        <v>5</v>
      </c>
      <c r="W17" s="13">
        <v>0</v>
      </c>
      <c r="X17" s="11">
        <f t="shared" si="5"/>
        <v>506</v>
      </c>
      <c r="Y17" s="11">
        <f t="shared" si="1"/>
        <v>1699</v>
      </c>
      <c r="Z17" s="11">
        <f t="shared" si="2"/>
        <v>421</v>
      </c>
      <c r="AA17" s="12">
        <f t="shared" si="0"/>
        <v>506</v>
      </c>
      <c r="AB17" s="32" t="str">
        <f t="shared" si="3"/>
        <v>miss</v>
      </c>
    </row>
    <row r="18" spans="1:28" ht="30" customHeight="1">
      <c r="A18" s="9" t="s">
        <v>42</v>
      </c>
      <c r="B18" s="10">
        <f t="shared" si="4"/>
        <v>1140</v>
      </c>
      <c r="C18" s="36">
        <v>43</v>
      </c>
      <c r="D18" s="36">
        <v>44</v>
      </c>
      <c r="E18" s="36">
        <v>63</v>
      </c>
      <c r="F18" s="36">
        <v>88</v>
      </c>
      <c r="G18" s="36">
        <v>61</v>
      </c>
      <c r="H18" s="36">
        <v>60</v>
      </c>
      <c r="I18" s="36">
        <v>44</v>
      </c>
      <c r="J18" s="36">
        <v>60</v>
      </c>
      <c r="K18" s="36">
        <v>77</v>
      </c>
      <c r="L18" s="36">
        <v>98</v>
      </c>
      <c r="M18" s="36">
        <v>104</v>
      </c>
      <c r="N18" s="36">
        <v>70</v>
      </c>
      <c r="O18" s="36">
        <v>87</v>
      </c>
      <c r="P18" s="36">
        <v>60</v>
      </c>
      <c r="Q18" s="36">
        <v>52</v>
      </c>
      <c r="R18" s="36">
        <v>50</v>
      </c>
      <c r="S18" s="36">
        <v>46</v>
      </c>
      <c r="T18" s="36">
        <v>19</v>
      </c>
      <c r="U18" s="13">
        <v>8</v>
      </c>
      <c r="V18" s="13">
        <v>5</v>
      </c>
      <c r="W18" s="13">
        <v>1</v>
      </c>
      <c r="X18" s="11">
        <f t="shared" si="5"/>
        <v>150</v>
      </c>
      <c r="Y18" s="11">
        <f t="shared" si="1"/>
        <v>749</v>
      </c>
      <c r="Z18" s="11">
        <f t="shared" si="2"/>
        <v>241</v>
      </c>
      <c r="AA18" s="12">
        <f t="shared" si="0"/>
        <v>150</v>
      </c>
      <c r="AB18" s="32" t="str">
        <f t="shared" si="3"/>
        <v>miss</v>
      </c>
    </row>
    <row r="19" spans="1:28" s="14" customFormat="1" ht="30" customHeight="1">
      <c r="A19" s="9" t="s">
        <v>43</v>
      </c>
      <c r="B19" s="10">
        <f t="shared" si="4"/>
        <v>3428</v>
      </c>
      <c r="C19" s="36">
        <v>221</v>
      </c>
      <c r="D19" s="36">
        <v>230</v>
      </c>
      <c r="E19" s="36">
        <v>196</v>
      </c>
      <c r="F19" s="36">
        <v>191</v>
      </c>
      <c r="G19" s="36">
        <v>170</v>
      </c>
      <c r="H19" s="36">
        <v>191</v>
      </c>
      <c r="I19" s="36">
        <v>235</v>
      </c>
      <c r="J19" s="36">
        <v>229</v>
      </c>
      <c r="K19" s="36">
        <v>245</v>
      </c>
      <c r="L19" s="36">
        <v>218</v>
      </c>
      <c r="M19" s="36">
        <v>194</v>
      </c>
      <c r="N19" s="36">
        <v>213</v>
      </c>
      <c r="O19" s="36">
        <v>230</v>
      </c>
      <c r="P19" s="36">
        <v>237</v>
      </c>
      <c r="Q19" s="36">
        <v>167</v>
      </c>
      <c r="R19" s="36">
        <v>134</v>
      </c>
      <c r="S19" s="36">
        <v>81</v>
      </c>
      <c r="T19" s="36">
        <v>29</v>
      </c>
      <c r="U19" s="36">
        <v>11</v>
      </c>
      <c r="V19" s="36">
        <v>5</v>
      </c>
      <c r="W19" s="13">
        <v>1</v>
      </c>
      <c r="X19" s="11">
        <f t="shared" si="5"/>
        <v>647</v>
      </c>
      <c r="Y19" s="11">
        <f t="shared" si="1"/>
        <v>2116</v>
      </c>
      <c r="Z19" s="11">
        <f t="shared" si="2"/>
        <v>665</v>
      </c>
      <c r="AA19" s="12">
        <f t="shared" si="0"/>
        <v>647</v>
      </c>
      <c r="AB19" s="32" t="str">
        <f t="shared" si="3"/>
        <v>miss</v>
      </c>
    </row>
    <row r="20" spans="1:28" ht="30" customHeight="1">
      <c r="A20" s="9" t="s">
        <v>44</v>
      </c>
      <c r="B20" s="10">
        <f t="shared" si="4"/>
        <v>3022</v>
      </c>
      <c r="C20" s="36">
        <v>232</v>
      </c>
      <c r="D20" s="36">
        <v>232</v>
      </c>
      <c r="E20" s="36">
        <v>210</v>
      </c>
      <c r="F20" s="36">
        <v>189</v>
      </c>
      <c r="G20" s="36">
        <v>147</v>
      </c>
      <c r="H20" s="36">
        <v>174</v>
      </c>
      <c r="I20" s="36">
        <v>214</v>
      </c>
      <c r="J20" s="36">
        <v>206</v>
      </c>
      <c r="K20" s="36">
        <v>209</v>
      </c>
      <c r="L20" s="36">
        <v>176</v>
      </c>
      <c r="M20" s="36">
        <v>160</v>
      </c>
      <c r="N20" s="36">
        <v>166</v>
      </c>
      <c r="O20" s="36">
        <v>226</v>
      </c>
      <c r="P20" s="36">
        <v>175</v>
      </c>
      <c r="Q20" s="36">
        <v>126</v>
      </c>
      <c r="R20" s="36">
        <v>105</v>
      </c>
      <c r="S20" s="36">
        <v>45</v>
      </c>
      <c r="T20" s="36">
        <v>16</v>
      </c>
      <c r="U20" s="36">
        <v>11</v>
      </c>
      <c r="V20" s="13">
        <v>3</v>
      </c>
      <c r="W20" s="13">
        <v>0</v>
      </c>
      <c r="X20" s="11">
        <f t="shared" si="5"/>
        <v>674</v>
      </c>
      <c r="Y20" s="11">
        <f t="shared" si="1"/>
        <v>1867</v>
      </c>
      <c r="Z20" s="11">
        <f t="shared" si="2"/>
        <v>481</v>
      </c>
      <c r="AA20" s="12">
        <f t="shared" si="0"/>
        <v>674</v>
      </c>
      <c r="AB20" s="32" t="str">
        <f t="shared" si="3"/>
        <v>miss</v>
      </c>
    </row>
    <row r="21" spans="1:28" ht="30" customHeight="1">
      <c r="A21" s="9" t="s">
        <v>45</v>
      </c>
      <c r="B21" s="10">
        <f t="shared" si="4"/>
        <v>4661</v>
      </c>
      <c r="C21" s="36">
        <v>363</v>
      </c>
      <c r="D21" s="36">
        <v>321</v>
      </c>
      <c r="E21" s="36">
        <v>308</v>
      </c>
      <c r="F21" s="36">
        <v>280</v>
      </c>
      <c r="G21" s="36">
        <v>225</v>
      </c>
      <c r="H21" s="36">
        <v>286</v>
      </c>
      <c r="I21" s="36">
        <v>352</v>
      </c>
      <c r="J21" s="36">
        <v>365</v>
      </c>
      <c r="K21" s="36">
        <v>363</v>
      </c>
      <c r="L21" s="36">
        <v>301</v>
      </c>
      <c r="M21" s="36">
        <v>252</v>
      </c>
      <c r="N21" s="36">
        <v>234</v>
      </c>
      <c r="O21" s="36">
        <v>269</v>
      </c>
      <c r="P21" s="36">
        <v>276</v>
      </c>
      <c r="Q21" s="36">
        <v>156</v>
      </c>
      <c r="R21" s="36">
        <v>137</v>
      </c>
      <c r="S21" s="36">
        <v>99</v>
      </c>
      <c r="T21" s="36">
        <v>49</v>
      </c>
      <c r="U21" s="36">
        <v>18</v>
      </c>
      <c r="V21" s="36">
        <v>4</v>
      </c>
      <c r="W21" s="13">
        <v>3</v>
      </c>
      <c r="X21" s="11">
        <f t="shared" si="5"/>
        <v>992</v>
      </c>
      <c r="Y21" s="11">
        <f t="shared" si="1"/>
        <v>2927</v>
      </c>
      <c r="Z21" s="11">
        <f t="shared" si="2"/>
        <v>742</v>
      </c>
      <c r="AA21" s="12">
        <f t="shared" si="0"/>
        <v>992</v>
      </c>
      <c r="AB21" s="32" t="str">
        <f t="shared" si="3"/>
        <v>miss</v>
      </c>
    </row>
    <row r="22" spans="1:28" ht="30" customHeight="1">
      <c r="A22" s="9" t="s">
        <v>46</v>
      </c>
      <c r="B22" s="10">
        <f t="shared" si="4"/>
        <v>1222</v>
      </c>
      <c r="C22" s="36">
        <v>51</v>
      </c>
      <c r="D22" s="36">
        <v>56</v>
      </c>
      <c r="E22" s="36">
        <v>76</v>
      </c>
      <c r="F22" s="36">
        <v>74</v>
      </c>
      <c r="G22" s="36">
        <v>61</v>
      </c>
      <c r="H22" s="36">
        <v>60</v>
      </c>
      <c r="I22" s="36">
        <v>51</v>
      </c>
      <c r="J22" s="36">
        <v>70</v>
      </c>
      <c r="K22" s="36">
        <v>87</v>
      </c>
      <c r="L22" s="36">
        <v>73</v>
      </c>
      <c r="M22" s="36">
        <v>86</v>
      </c>
      <c r="N22" s="36">
        <v>78</v>
      </c>
      <c r="O22" s="36">
        <v>120</v>
      </c>
      <c r="P22" s="36">
        <v>92</v>
      </c>
      <c r="Q22" s="36">
        <v>63</v>
      </c>
      <c r="R22" s="36">
        <v>52</v>
      </c>
      <c r="S22" s="36">
        <v>34</v>
      </c>
      <c r="T22" s="36">
        <v>25</v>
      </c>
      <c r="U22" s="36">
        <v>9</v>
      </c>
      <c r="V22" s="13">
        <v>3</v>
      </c>
      <c r="W22" s="13">
        <v>1</v>
      </c>
      <c r="X22" s="11">
        <f t="shared" si="5"/>
        <v>183</v>
      </c>
      <c r="Y22" s="11">
        <f t="shared" si="1"/>
        <v>760</v>
      </c>
      <c r="Z22" s="11">
        <f t="shared" si="2"/>
        <v>279</v>
      </c>
      <c r="AA22" s="12">
        <f t="shared" si="0"/>
        <v>183</v>
      </c>
      <c r="AB22" s="32" t="str">
        <f t="shared" si="3"/>
        <v>miss</v>
      </c>
    </row>
    <row r="23" spans="1:28" ht="30" customHeight="1">
      <c r="A23" s="9" t="s">
        <v>47</v>
      </c>
      <c r="B23" s="10">
        <f>SUM(C23:W23)</f>
        <v>1169</v>
      </c>
      <c r="C23" s="36">
        <v>60</v>
      </c>
      <c r="D23" s="36">
        <v>63</v>
      </c>
      <c r="E23" s="36">
        <v>56</v>
      </c>
      <c r="F23" s="36">
        <v>59</v>
      </c>
      <c r="G23" s="36">
        <v>38</v>
      </c>
      <c r="H23" s="36">
        <v>66</v>
      </c>
      <c r="I23" s="36">
        <v>86</v>
      </c>
      <c r="J23" s="36">
        <v>63</v>
      </c>
      <c r="K23" s="36">
        <v>81</v>
      </c>
      <c r="L23" s="36">
        <v>63</v>
      </c>
      <c r="M23" s="36">
        <v>57</v>
      </c>
      <c r="N23" s="36">
        <v>62</v>
      </c>
      <c r="O23" s="36">
        <v>92</v>
      </c>
      <c r="P23" s="36">
        <v>91</v>
      </c>
      <c r="Q23" s="36">
        <v>54</v>
      </c>
      <c r="R23" s="36">
        <v>49</v>
      </c>
      <c r="S23" s="36">
        <v>43</v>
      </c>
      <c r="T23" s="36">
        <v>33</v>
      </c>
      <c r="U23" s="36">
        <v>30</v>
      </c>
      <c r="V23" s="13">
        <v>13</v>
      </c>
      <c r="W23" s="13">
        <v>10</v>
      </c>
      <c r="X23" s="11">
        <f t="shared" si="5"/>
        <v>179</v>
      </c>
      <c r="Y23" s="11">
        <f t="shared" si="1"/>
        <v>667</v>
      </c>
      <c r="Z23" s="11">
        <f t="shared" si="2"/>
        <v>323</v>
      </c>
      <c r="AA23" s="12">
        <f t="shared" si="0"/>
        <v>179</v>
      </c>
      <c r="AB23" s="32" t="str">
        <f t="shared" si="3"/>
        <v>miss</v>
      </c>
    </row>
    <row r="24" spans="1:28" ht="30" customHeight="1">
      <c r="A24" s="9" t="s">
        <v>48</v>
      </c>
      <c r="B24" s="10">
        <f t="shared" si="4"/>
        <v>1166</v>
      </c>
      <c r="C24" s="36">
        <v>77</v>
      </c>
      <c r="D24" s="36">
        <v>87</v>
      </c>
      <c r="E24" s="36">
        <v>59</v>
      </c>
      <c r="F24" s="36">
        <v>42</v>
      </c>
      <c r="G24" s="36">
        <v>57</v>
      </c>
      <c r="H24" s="36">
        <v>66</v>
      </c>
      <c r="I24" s="36">
        <v>71</v>
      </c>
      <c r="J24" s="36">
        <v>96</v>
      </c>
      <c r="K24" s="36">
        <v>91</v>
      </c>
      <c r="L24" s="36">
        <v>67</v>
      </c>
      <c r="M24" s="36">
        <v>60</v>
      </c>
      <c r="N24" s="36">
        <v>83</v>
      </c>
      <c r="O24" s="36">
        <v>93</v>
      </c>
      <c r="P24" s="36">
        <v>82</v>
      </c>
      <c r="Q24" s="36">
        <v>39</v>
      </c>
      <c r="R24" s="36">
        <v>40</v>
      </c>
      <c r="S24" s="36">
        <v>26</v>
      </c>
      <c r="T24" s="36">
        <v>22</v>
      </c>
      <c r="U24" s="36">
        <v>6</v>
      </c>
      <c r="V24" s="13">
        <v>2</v>
      </c>
      <c r="W24" s="13">
        <v>0</v>
      </c>
      <c r="X24" s="11">
        <f t="shared" si="5"/>
        <v>223</v>
      </c>
      <c r="Y24" s="11">
        <f t="shared" si="1"/>
        <v>726</v>
      </c>
      <c r="Z24" s="11">
        <f t="shared" si="2"/>
        <v>217</v>
      </c>
      <c r="AA24" s="12">
        <f t="shared" si="0"/>
        <v>223</v>
      </c>
      <c r="AB24" s="32" t="str">
        <f t="shared" si="3"/>
        <v>miss</v>
      </c>
    </row>
    <row r="25" spans="1:28" ht="30" customHeight="1">
      <c r="A25" s="9" t="s">
        <v>60</v>
      </c>
      <c r="B25" s="10">
        <f>SUM(C25:W25)</f>
        <v>3204</v>
      </c>
      <c r="C25" s="36">
        <v>186</v>
      </c>
      <c r="D25" s="36">
        <v>179</v>
      </c>
      <c r="E25" s="36">
        <v>184</v>
      </c>
      <c r="F25" s="36">
        <v>171</v>
      </c>
      <c r="G25" s="36">
        <v>175</v>
      </c>
      <c r="H25" s="36">
        <v>180</v>
      </c>
      <c r="I25" s="36">
        <v>208</v>
      </c>
      <c r="J25" s="36">
        <v>186</v>
      </c>
      <c r="K25" s="36">
        <v>214</v>
      </c>
      <c r="L25" s="36">
        <v>207</v>
      </c>
      <c r="M25" s="36">
        <v>201</v>
      </c>
      <c r="N25" s="36">
        <v>230</v>
      </c>
      <c r="O25" s="36">
        <v>254</v>
      </c>
      <c r="P25" s="36">
        <v>224</v>
      </c>
      <c r="Q25" s="36">
        <v>133</v>
      </c>
      <c r="R25" s="36">
        <v>111</v>
      </c>
      <c r="S25" s="36">
        <v>74</v>
      </c>
      <c r="T25" s="36">
        <v>59</v>
      </c>
      <c r="U25" s="36">
        <v>23</v>
      </c>
      <c r="V25" s="13">
        <v>2</v>
      </c>
      <c r="W25" s="13">
        <v>3</v>
      </c>
      <c r="X25" s="11">
        <f t="shared" si="5"/>
        <v>549</v>
      </c>
      <c r="Y25" s="11">
        <f t="shared" si="1"/>
        <v>2026</v>
      </c>
      <c r="Z25" s="11">
        <f t="shared" si="2"/>
        <v>629</v>
      </c>
      <c r="AA25" s="12">
        <f t="shared" si="0"/>
        <v>549</v>
      </c>
      <c r="AB25" s="32" t="str">
        <f t="shared" si="3"/>
        <v>miss</v>
      </c>
    </row>
    <row r="26" spans="1:28" ht="30" customHeight="1">
      <c r="A26" s="9" t="s">
        <v>50</v>
      </c>
      <c r="B26" s="10">
        <f t="shared" si="4"/>
        <v>4707</v>
      </c>
      <c r="C26" s="36">
        <v>286</v>
      </c>
      <c r="D26" s="36">
        <v>239</v>
      </c>
      <c r="E26" s="36">
        <v>259</v>
      </c>
      <c r="F26" s="36">
        <v>339</v>
      </c>
      <c r="G26" s="36">
        <v>288</v>
      </c>
      <c r="H26" s="36">
        <v>325</v>
      </c>
      <c r="I26" s="36">
        <v>303</v>
      </c>
      <c r="J26" s="36">
        <v>340</v>
      </c>
      <c r="K26" s="36">
        <v>367</v>
      </c>
      <c r="L26" s="36">
        <v>300</v>
      </c>
      <c r="M26" s="36">
        <v>322</v>
      </c>
      <c r="N26" s="36">
        <v>306</v>
      </c>
      <c r="O26" s="36">
        <v>266</v>
      </c>
      <c r="P26" s="36">
        <v>245</v>
      </c>
      <c r="Q26" s="36">
        <v>141</v>
      </c>
      <c r="R26" s="36">
        <v>170</v>
      </c>
      <c r="S26" s="36">
        <v>125</v>
      </c>
      <c r="T26" s="36">
        <v>56</v>
      </c>
      <c r="U26" s="36">
        <v>18</v>
      </c>
      <c r="V26" s="36">
        <v>10</v>
      </c>
      <c r="W26" s="13">
        <v>2</v>
      </c>
      <c r="X26" s="11">
        <f t="shared" si="5"/>
        <v>784</v>
      </c>
      <c r="Y26" s="11">
        <f t="shared" si="1"/>
        <v>3156</v>
      </c>
      <c r="Z26" s="11">
        <f t="shared" si="2"/>
        <v>767</v>
      </c>
      <c r="AA26" s="12">
        <f t="shared" si="0"/>
        <v>784</v>
      </c>
      <c r="AB26" s="32" t="str">
        <f t="shared" si="3"/>
        <v>miss</v>
      </c>
    </row>
    <row r="27" spans="1:28" ht="30" customHeight="1">
      <c r="A27" s="9" t="s">
        <v>51</v>
      </c>
      <c r="B27" s="10">
        <f t="shared" si="4"/>
        <v>3412</v>
      </c>
      <c r="C27" s="36">
        <v>170</v>
      </c>
      <c r="D27" s="36">
        <v>173</v>
      </c>
      <c r="E27" s="36">
        <v>198</v>
      </c>
      <c r="F27" s="36">
        <v>203</v>
      </c>
      <c r="G27" s="36">
        <v>175</v>
      </c>
      <c r="H27" s="36">
        <v>201</v>
      </c>
      <c r="I27" s="36">
        <v>245</v>
      </c>
      <c r="J27" s="36">
        <v>232</v>
      </c>
      <c r="K27" s="36">
        <v>237</v>
      </c>
      <c r="L27" s="36">
        <v>205</v>
      </c>
      <c r="M27" s="36">
        <v>189</v>
      </c>
      <c r="N27" s="36">
        <v>203</v>
      </c>
      <c r="O27" s="36">
        <v>292</v>
      </c>
      <c r="P27" s="36">
        <v>233</v>
      </c>
      <c r="Q27" s="36">
        <v>155</v>
      </c>
      <c r="R27" s="36">
        <v>134</v>
      </c>
      <c r="S27" s="36">
        <v>95</v>
      </c>
      <c r="T27" s="36">
        <v>48</v>
      </c>
      <c r="U27" s="36">
        <v>19</v>
      </c>
      <c r="V27" s="13">
        <v>4</v>
      </c>
      <c r="W27" s="13">
        <v>1</v>
      </c>
      <c r="X27" s="11">
        <f t="shared" si="5"/>
        <v>541</v>
      </c>
      <c r="Y27" s="11">
        <f t="shared" si="1"/>
        <v>2182</v>
      </c>
      <c r="Z27" s="11">
        <f t="shared" si="2"/>
        <v>689</v>
      </c>
      <c r="AA27" s="12">
        <f t="shared" si="0"/>
        <v>541</v>
      </c>
      <c r="AB27" s="32" t="str">
        <f t="shared" si="3"/>
        <v>miss</v>
      </c>
    </row>
    <row r="28" spans="1:28" ht="30" customHeight="1">
      <c r="A28" s="6" t="s">
        <v>52</v>
      </c>
      <c r="B28" s="15">
        <f>SUM(C28:W28)</f>
        <v>4637</v>
      </c>
      <c r="C28" s="36">
        <v>546</v>
      </c>
      <c r="D28" s="36">
        <v>573</v>
      </c>
      <c r="E28" s="36">
        <v>398</v>
      </c>
      <c r="F28" s="36">
        <v>230</v>
      </c>
      <c r="G28" s="36">
        <v>133</v>
      </c>
      <c r="H28" s="36">
        <v>203</v>
      </c>
      <c r="I28" s="36">
        <v>404</v>
      </c>
      <c r="J28" s="36">
        <v>603</v>
      </c>
      <c r="K28" s="36">
        <v>520</v>
      </c>
      <c r="L28" s="36">
        <v>310</v>
      </c>
      <c r="M28" s="36">
        <v>187</v>
      </c>
      <c r="N28" s="36">
        <v>172</v>
      </c>
      <c r="O28" s="36">
        <v>114</v>
      </c>
      <c r="P28" s="36">
        <v>111</v>
      </c>
      <c r="Q28" s="36">
        <v>44</v>
      </c>
      <c r="R28" s="36">
        <v>51</v>
      </c>
      <c r="S28" s="36">
        <v>28</v>
      </c>
      <c r="T28" s="36">
        <v>8</v>
      </c>
      <c r="U28" s="36">
        <v>2</v>
      </c>
      <c r="V28" s="36">
        <v>0</v>
      </c>
      <c r="W28" s="13">
        <v>0</v>
      </c>
      <c r="X28" s="11">
        <f t="shared" si="5"/>
        <v>1517</v>
      </c>
      <c r="Y28" s="11">
        <f>SUM(F28:O28)</f>
        <v>2876</v>
      </c>
      <c r="Z28" s="11">
        <f t="shared" si="2"/>
        <v>244</v>
      </c>
      <c r="AA28" s="12">
        <f t="shared" si="0"/>
        <v>1517</v>
      </c>
      <c r="AB28" s="32" t="str">
        <f t="shared" si="3"/>
        <v>miss</v>
      </c>
    </row>
    <row r="29" spans="1:28" s="24" customFormat="1" ht="30" customHeight="1">
      <c r="A29" s="22" t="s">
        <v>57</v>
      </c>
      <c r="B29" s="39">
        <f>SUM(B5:B28)</f>
        <v>62566</v>
      </c>
      <c r="C29" s="39">
        <f>SUM(C5:C28)</f>
        <v>4514</v>
      </c>
      <c r="D29" s="39">
        <f>SUM(D5:D28)</f>
        <v>4310</v>
      </c>
      <c r="E29" s="39">
        <f aca="true" t="shared" si="6" ref="E29:V29">SUM(E5:E28)</f>
        <v>3888</v>
      </c>
      <c r="F29" s="39">
        <f>SUM(F5:F28)</f>
        <v>3614</v>
      </c>
      <c r="G29" s="39">
        <f t="shared" si="6"/>
        <v>3052</v>
      </c>
      <c r="H29" s="39">
        <f t="shared" si="6"/>
        <v>3755</v>
      </c>
      <c r="I29" s="39">
        <f t="shared" si="6"/>
        <v>4560</v>
      </c>
      <c r="J29" s="39">
        <f t="shared" si="6"/>
        <v>4814</v>
      </c>
      <c r="K29" s="39">
        <f t="shared" si="6"/>
        <v>5006</v>
      </c>
      <c r="L29" s="39">
        <f t="shared" si="6"/>
        <v>4039</v>
      </c>
      <c r="M29" s="39">
        <f t="shared" si="6"/>
        <v>3573</v>
      </c>
      <c r="N29" s="39">
        <f t="shared" si="6"/>
        <v>3502</v>
      </c>
      <c r="O29" s="39">
        <f t="shared" si="6"/>
        <v>3860</v>
      </c>
      <c r="P29" s="39">
        <f t="shared" si="6"/>
        <v>3370</v>
      </c>
      <c r="Q29" s="39">
        <f t="shared" si="6"/>
        <v>2141</v>
      </c>
      <c r="R29" s="39">
        <f t="shared" si="6"/>
        <v>2010</v>
      </c>
      <c r="S29" s="39">
        <f>SUM(S5:S28)</f>
        <v>1378</v>
      </c>
      <c r="T29" s="39">
        <f t="shared" si="6"/>
        <v>711</v>
      </c>
      <c r="U29" s="39">
        <f t="shared" si="6"/>
        <v>313</v>
      </c>
      <c r="V29" s="39">
        <f t="shared" si="6"/>
        <v>113</v>
      </c>
      <c r="W29" s="39">
        <f>SUM(W5:W28)</f>
        <v>43</v>
      </c>
      <c r="X29" s="40">
        <f>SUM(C29:E29)</f>
        <v>12712</v>
      </c>
      <c r="Y29" s="40">
        <f>SUM(Y5:Y28)</f>
        <v>39775</v>
      </c>
      <c r="Z29" s="40">
        <f>SUM(Z5:Z28)</f>
        <v>10079</v>
      </c>
      <c r="AA29" s="23">
        <f>SUM(X29:Z29)</f>
        <v>62566</v>
      </c>
      <c r="AB29" s="34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（平成27年12月31日現在）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27"/>
      <c r="S34" s="27"/>
      <c r="T34" s="27"/>
      <c r="U34" s="27"/>
      <c r="V34" s="27"/>
      <c r="W34" s="29"/>
      <c r="X34" s="41" t="s">
        <v>2</v>
      </c>
      <c r="Y34" s="42"/>
      <c r="Z34" s="43"/>
    </row>
    <row r="35" spans="1:26" ht="29.25" customHeight="1">
      <c r="A35" s="46"/>
      <c r="B35" s="45"/>
      <c r="C35" s="30" t="s">
        <v>3</v>
      </c>
      <c r="D35" s="31" t="s">
        <v>4</v>
      </c>
      <c r="E35" s="31" t="s">
        <v>5</v>
      </c>
      <c r="F35" s="31" t="s">
        <v>6</v>
      </c>
      <c r="G35" s="31" t="s">
        <v>7</v>
      </c>
      <c r="H35" s="31" t="s">
        <v>8</v>
      </c>
      <c r="I35" s="31" t="s">
        <v>9</v>
      </c>
      <c r="J35" s="31" t="s">
        <v>10</v>
      </c>
      <c r="K35" s="31" t="s">
        <v>11</v>
      </c>
      <c r="L35" s="31" t="s">
        <v>12</v>
      </c>
      <c r="M35" s="31" t="s">
        <v>13</v>
      </c>
      <c r="N35" s="31" t="s">
        <v>14</v>
      </c>
      <c r="O35" s="31" t="s">
        <v>15</v>
      </c>
      <c r="P35" s="31" t="s">
        <v>16</v>
      </c>
      <c r="Q35" s="31" t="s">
        <v>17</v>
      </c>
      <c r="R35" s="31" t="s">
        <v>18</v>
      </c>
      <c r="S35" s="31" t="s">
        <v>19</v>
      </c>
      <c r="T35" s="31" t="s">
        <v>20</v>
      </c>
      <c r="U35" s="31" t="s">
        <v>21</v>
      </c>
      <c r="V35" s="31" t="s">
        <v>22</v>
      </c>
      <c r="W35" s="31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10.000639324872933</v>
      </c>
      <c r="C36" s="21">
        <f t="shared" si="7"/>
        <v>0.746411789150657</v>
      </c>
      <c r="D36" s="21">
        <f t="shared" si="7"/>
        <v>0.6473164338458588</v>
      </c>
      <c r="E36" s="21">
        <f t="shared" si="7"/>
        <v>0.6297349998401688</v>
      </c>
      <c r="F36" s="21">
        <f t="shared" si="7"/>
        <v>0.6217434389284915</v>
      </c>
      <c r="G36" s="21">
        <f t="shared" si="7"/>
        <v>0.5290413323530352</v>
      </c>
      <c r="H36" s="21">
        <f t="shared" si="7"/>
        <v>0.6297349998401688</v>
      </c>
      <c r="I36" s="21">
        <f t="shared" si="7"/>
        <v>0.7528050378799988</v>
      </c>
      <c r="J36" s="21">
        <f t="shared" si="7"/>
        <v>0.7671898475210178</v>
      </c>
      <c r="K36" s="21">
        <f t="shared" si="7"/>
        <v>0.7671898475210178</v>
      </c>
      <c r="L36" s="21">
        <f t="shared" si="7"/>
        <v>0.7352236038743087</v>
      </c>
      <c r="M36" s="21">
        <f t="shared" si="7"/>
        <v>0.6473164338458588</v>
      </c>
      <c r="N36" s="21">
        <f t="shared" si="7"/>
        <v>0.5306396445353707</v>
      </c>
      <c r="O36" s="21">
        <f t="shared" si="7"/>
        <v>0.6009653805581305</v>
      </c>
      <c r="P36" s="21">
        <f t="shared" si="7"/>
        <v>0.5066649618003388</v>
      </c>
      <c r="Q36" s="21">
        <f t="shared" si="7"/>
        <v>0.30687593900840715</v>
      </c>
      <c r="R36" s="21">
        <f t="shared" si="7"/>
        <v>0.2589265735383435</v>
      </c>
      <c r="S36" s="21">
        <f t="shared" si="7"/>
        <v>0.18220758878624174</v>
      </c>
      <c r="T36" s="21">
        <f t="shared" si="7"/>
        <v>0.0831122334814436</v>
      </c>
      <c r="U36" s="21">
        <f t="shared" si="7"/>
        <v>0.04635105328772816</v>
      </c>
      <c r="V36" s="21">
        <f t="shared" si="7"/>
        <v>0.009589873094012723</v>
      </c>
      <c r="W36" s="21">
        <f t="shared" si="7"/>
        <v>0.0015983121823354538</v>
      </c>
      <c r="X36" s="21">
        <f>X5/$B$29*100</f>
        <v>2.0234632228366847</v>
      </c>
      <c r="Y36" s="21">
        <f t="shared" si="7"/>
        <v>6.581849566857399</v>
      </c>
      <c r="Z36" s="21">
        <f t="shared" si="7"/>
        <v>1.395326535178851</v>
      </c>
    </row>
    <row r="37" spans="1:41" ht="30" customHeight="1">
      <c r="A37" s="6" t="s">
        <v>30</v>
      </c>
      <c r="B37" s="21">
        <f t="shared" si="7"/>
        <v>8.141802256816803</v>
      </c>
      <c r="C37" s="21">
        <f t="shared" si="7"/>
        <v>0.8710801393728222</v>
      </c>
      <c r="D37" s="21">
        <f t="shared" si="7"/>
        <v>0.7320269795096378</v>
      </c>
      <c r="E37" s="21">
        <f t="shared" si="7"/>
        <v>0.5769906978230989</v>
      </c>
      <c r="F37" s="21">
        <f t="shared" si="7"/>
        <v>0.40916791867787616</v>
      </c>
      <c r="G37" s="21">
        <f t="shared" si="7"/>
        <v>0.30847425119074257</v>
      </c>
      <c r="H37" s="21">
        <f t="shared" si="7"/>
        <v>0.6137518780168143</v>
      </c>
      <c r="I37" s="21">
        <f t="shared" si="7"/>
        <v>0.8183358373557523</v>
      </c>
      <c r="J37" s="21">
        <f t="shared" si="7"/>
        <v>0.8758750759198287</v>
      </c>
      <c r="K37" s="21">
        <f t="shared" si="7"/>
        <v>0.8391138957261133</v>
      </c>
      <c r="L37" s="21">
        <f t="shared" si="7"/>
        <v>0.5290413323530352</v>
      </c>
      <c r="M37" s="21">
        <f t="shared" si="7"/>
        <v>0.327653997378768</v>
      </c>
      <c r="N37" s="21">
        <f t="shared" si="7"/>
        <v>0.24614007607965988</v>
      </c>
      <c r="O37" s="21">
        <f t="shared" si="7"/>
        <v>0.2413451395326535</v>
      </c>
      <c r="P37" s="21">
        <f t="shared" si="7"/>
        <v>0.2413451395326535</v>
      </c>
      <c r="Q37" s="21">
        <f t="shared" si="7"/>
        <v>0.17741265223923539</v>
      </c>
      <c r="R37" s="21">
        <f t="shared" si="7"/>
        <v>0.17421602787456447</v>
      </c>
      <c r="S37" s="21">
        <f t="shared" si="7"/>
        <v>0.09589873094012723</v>
      </c>
      <c r="T37" s="21">
        <f t="shared" si="7"/>
        <v>0.03676118019371544</v>
      </c>
      <c r="U37" s="21">
        <f t="shared" si="7"/>
        <v>0.011188185276348175</v>
      </c>
      <c r="V37" s="21">
        <f t="shared" si="7"/>
        <v>0.011188185276348175</v>
      </c>
      <c r="W37" s="21">
        <f t="shared" si="7"/>
        <v>0.004794936547006362</v>
      </c>
      <c r="X37" s="21">
        <f t="shared" si="7"/>
        <v>2.180097816705559</v>
      </c>
      <c r="Y37" s="21">
        <f t="shared" si="7"/>
        <v>5.208899402231244</v>
      </c>
      <c r="Z37" s="21">
        <f t="shared" si="7"/>
        <v>0.7528050378799988</v>
      </c>
      <c r="AO37" s="12">
        <f>SUM(X28)</f>
        <v>1517</v>
      </c>
    </row>
    <row r="38" spans="1:26" ht="30" customHeight="1">
      <c r="A38" s="6" t="s">
        <v>31</v>
      </c>
      <c r="B38" s="21">
        <f t="shared" si="7"/>
        <v>5.5908960138094175</v>
      </c>
      <c r="C38" s="21">
        <f t="shared" si="7"/>
        <v>0.34843205574912894</v>
      </c>
      <c r="D38" s="21">
        <f t="shared" si="7"/>
        <v>0.3468337435667935</v>
      </c>
      <c r="E38" s="21">
        <f t="shared" si="7"/>
        <v>0.2637215100853499</v>
      </c>
      <c r="F38" s="21">
        <f t="shared" si="7"/>
        <v>0.29888437809672985</v>
      </c>
      <c r="G38" s="21">
        <f t="shared" si="7"/>
        <v>0.27171307099702713</v>
      </c>
      <c r="H38" s="21">
        <f t="shared" si="7"/>
        <v>0.3260556851964326</v>
      </c>
      <c r="I38" s="21">
        <f t="shared" si="7"/>
        <v>0.3963814212191925</v>
      </c>
      <c r="J38" s="21">
        <f t="shared" si="7"/>
        <v>0.4011763577661989</v>
      </c>
      <c r="K38" s="21">
        <f t="shared" si="7"/>
        <v>0.465108845059617</v>
      </c>
      <c r="L38" s="21">
        <f t="shared" si="7"/>
        <v>0.36121855320781254</v>
      </c>
      <c r="M38" s="21">
        <f t="shared" si="7"/>
        <v>0.3244573730140971</v>
      </c>
      <c r="N38" s="21">
        <f t="shared" si="7"/>
        <v>0.3340472461081098</v>
      </c>
      <c r="O38" s="21">
        <f t="shared" si="7"/>
        <v>0.4075696064955407</v>
      </c>
      <c r="P38" s="21">
        <f t="shared" si="7"/>
        <v>0.34843205574912894</v>
      </c>
      <c r="Q38" s="21">
        <f t="shared" si="7"/>
        <v>0.23655020298564716</v>
      </c>
      <c r="R38" s="21">
        <f t="shared" si="7"/>
        <v>0.21097720806827988</v>
      </c>
      <c r="S38" s="21">
        <f t="shared" si="7"/>
        <v>0.1246683502221654</v>
      </c>
      <c r="T38" s="21">
        <f t="shared" si="7"/>
        <v>0.07831729693443723</v>
      </c>
      <c r="U38" s="21">
        <f t="shared" si="7"/>
        <v>0.03676118019371544</v>
      </c>
      <c r="V38" s="21">
        <f t="shared" si="7"/>
        <v>0.006393248729341815</v>
      </c>
      <c r="W38" s="21">
        <f t="shared" si="7"/>
        <v>0.0031966243646709075</v>
      </c>
      <c r="X38" s="21">
        <f t="shared" si="7"/>
        <v>0.9589873094012722</v>
      </c>
      <c r="Y38" s="21">
        <f t="shared" si="7"/>
        <v>3.5866125371607582</v>
      </c>
      <c r="Z38" s="21">
        <f t="shared" si="7"/>
        <v>1.0452961672473868</v>
      </c>
    </row>
    <row r="39" spans="1:26" ht="30" customHeight="1">
      <c r="A39" s="6" t="s">
        <v>32</v>
      </c>
      <c r="B39" s="21">
        <f t="shared" si="7"/>
        <v>2.5668893648307387</v>
      </c>
      <c r="C39" s="21">
        <f t="shared" si="7"/>
        <v>0.20458395933893808</v>
      </c>
      <c r="D39" s="21">
        <f t="shared" si="7"/>
        <v>0.1790109644215708</v>
      </c>
      <c r="E39" s="21">
        <f t="shared" si="7"/>
        <v>0.13425822331617812</v>
      </c>
      <c r="F39" s="21">
        <f t="shared" si="7"/>
        <v>0.11827510149282358</v>
      </c>
      <c r="G39" s="21">
        <f t="shared" si="7"/>
        <v>0.15503628168653902</v>
      </c>
      <c r="H39" s="21">
        <f t="shared" si="7"/>
        <v>0.1933957740625899</v>
      </c>
      <c r="I39" s="21">
        <f t="shared" si="7"/>
        <v>0.207780583703609</v>
      </c>
      <c r="J39" s="21">
        <f t="shared" si="7"/>
        <v>0.19179746188025446</v>
      </c>
      <c r="K39" s="21">
        <f t="shared" si="7"/>
        <v>0.23335357862097625</v>
      </c>
      <c r="L39" s="21">
        <f t="shared" si="7"/>
        <v>0.20618227152127355</v>
      </c>
      <c r="M39" s="21">
        <f t="shared" si="7"/>
        <v>0.20618227152127355</v>
      </c>
      <c r="N39" s="21">
        <f t="shared" si="7"/>
        <v>0.14224978422785536</v>
      </c>
      <c r="O39" s="21">
        <f t="shared" si="7"/>
        <v>0.11827510149282358</v>
      </c>
      <c r="P39" s="21">
        <f t="shared" si="7"/>
        <v>0.0831122334814436</v>
      </c>
      <c r="Q39" s="21">
        <f t="shared" si="7"/>
        <v>0.038359492376050894</v>
      </c>
      <c r="R39" s="21">
        <f t="shared" si="7"/>
        <v>0.07512067256976632</v>
      </c>
      <c r="S39" s="21">
        <f t="shared" si="7"/>
        <v>0.0415561167407218</v>
      </c>
      <c r="T39" s="21">
        <f t="shared" si="7"/>
        <v>0.02557299491736726</v>
      </c>
      <c r="U39" s="21">
        <f t="shared" si="7"/>
        <v>0.009589873094012723</v>
      </c>
      <c r="V39" s="21">
        <f t="shared" si="7"/>
        <v>0.0031966243646709075</v>
      </c>
      <c r="W39" s="21">
        <f t="shared" si="7"/>
        <v>0</v>
      </c>
      <c r="X39" s="21">
        <f t="shared" si="7"/>
        <v>0.517853147076687</v>
      </c>
      <c r="Y39" s="21">
        <f t="shared" si="7"/>
        <v>1.7725282102100182</v>
      </c>
      <c r="Z39" s="21">
        <f t="shared" si="7"/>
        <v>0.2765080075440335</v>
      </c>
    </row>
    <row r="40" spans="1:26" ht="30" customHeight="1">
      <c r="A40" s="6" t="s">
        <v>33</v>
      </c>
      <c r="B40" s="21">
        <f t="shared" si="7"/>
        <v>0.40916791867787616</v>
      </c>
      <c r="C40" s="21">
        <f t="shared" si="7"/>
        <v>0.015983121823354537</v>
      </c>
      <c r="D40" s="21">
        <f t="shared" si="7"/>
        <v>0.009589873094012723</v>
      </c>
      <c r="E40" s="21">
        <f t="shared" si="7"/>
        <v>0.014384809641019083</v>
      </c>
      <c r="F40" s="21">
        <f t="shared" si="7"/>
        <v>0.023974682735031807</v>
      </c>
      <c r="G40" s="21">
        <f t="shared" si="7"/>
        <v>0.019179746188025447</v>
      </c>
      <c r="H40" s="21">
        <f t="shared" si="7"/>
        <v>0.031966243646709074</v>
      </c>
      <c r="I40" s="21">
        <f t="shared" si="7"/>
        <v>0.0207780583703609</v>
      </c>
      <c r="J40" s="21">
        <f t="shared" si="7"/>
        <v>0.02237637055269635</v>
      </c>
      <c r="K40" s="21">
        <f t="shared" si="7"/>
        <v>0.017581434005689994</v>
      </c>
      <c r="L40" s="21">
        <f t="shared" si="7"/>
        <v>0.038359492376050894</v>
      </c>
      <c r="M40" s="21">
        <f t="shared" si="7"/>
        <v>0.039957804558386344</v>
      </c>
      <c r="N40" s="21">
        <f t="shared" si="7"/>
        <v>0.0207780583703609</v>
      </c>
      <c r="O40" s="21">
        <f t="shared" si="7"/>
        <v>0.031966243646709074</v>
      </c>
      <c r="P40" s="21">
        <f t="shared" si="7"/>
        <v>0.027171307099702714</v>
      </c>
      <c r="Q40" s="21">
        <f t="shared" si="7"/>
        <v>0.023974682735031807</v>
      </c>
      <c r="R40" s="21">
        <f t="shared" si="7"/>
        <v>0.019179746188025447</v>
      </c>
      <c r="S40" s="21">
        <f t="shared" si="7"/>
        <v>0.019179746188025447</v>
      </c>
      <c r="T40" s="21">
        <f t="shared" si="7"/>
        <v>0.007991560911677268</v>
      </c>
      <c r="U40" s="21">
        <f t="shared" si="7"/>
        <v>0.0031966243646709075</v>
      </c>
      <c r="V40" s="21">
        <f t="shared" si="7"/>
        <v>0.0015983121823354538</v>
      </c>
      <c r="W40" s="21">
        <f t="shared" si="7"/>
        <v>0</v>
      </c>
      <c r="X40" s="21">
        <f t="shared" si="7"/>
        <v>0.039957804558386344</v>
      </c>
      <c r="Y40" s="21">
        <f t="shared" si="7"/>
        <v>0.26691813445002077</v>
      </c>
      <c r="Z40" s="21">
        <f t="shared" si="7"/>
        <v>0.10229197966946904</v>
      </c>
    </row>
    <row r="41" spans="1:26" ht="30" customHeight="1">
      <c r="A41" s="6" t="s">
        <v>34</v>
      </c>
      <c r="B41" s="21">
        <f t="shared" si="7"/>
        <v>0.42195441613655976</v>
      </c>
      <c r="C41" s="21">
        <f t="shared" si="7"/>
        <v>0.019179746188025447</v>
      </c>
      <c r="D41" s="21">
        <f t="shared" si="7"/>
        <v>0.02237637055269635</v>
      </c>
      <c r="E41" s="21">
        <f t="shared" si="7"/>
        <v>0.02237637055269635</v>
      </c>
      <c r="F41" s="21">
        <f t="shared" si="7"/>
        <v>0.019179746188025447</v>
      </c>
      <c r="G41" s="21">
        <f t="shared" si="7"/>
        <v>0.017581434005689994</v>
      </c>
      <c r="H41" s="21">
        <f t="shared" si="7"/>
        <v>0.01278649745868363</v>
      </c>
      <c r="I41" s="21">
        <f t="shared" si="7"/>
        <v>0.0207780583703609</v>
      </c>
      <c r="J41" s="21">
        <f t="shared" si="7"/>
        <v>0.03356455582904453</v>
      </c>
      <c r="K41" s="21">
        <f t="shared" si="7"/>
        <v>0.03676118019371544</v>
      </c>
      <c r="L41" s="21">
        <f t="shared" si="7"/>
        <v>0.031966243646709074</v>
      </c>
      <c r="M41" s="21">
        <f t="shared" si="7"/>
        <v>0.028769619282038167</v>
      </c>
      <c r="N41" s="21">
        <f t="shared" si="7"/>
        <v>0.03676118019371544</v>
      </c>
      <c r="O41" s="21">
        <f t="shared" si="7"/>
        <v>0.031966243646709074</v>
      </c>
      <c r="P41" s="21">
        <f t="shared" si="7"/>
        <v>0.02557299491736726</v>
      </c>
      <c r="Q41" s="21">
        <f t="shared" si="7"/>
        <v>0.014384809641019083</v>
      </c>
      <c r="R41" s="21">
        <f t="shared" si="7"/>
        <v>0.017581434005689994</v>
      </c>
      <c r="S41" s="21">
        <f t="shared" si="7"/>
        <v>0.017581434005689994</v>
      </c>
      <c r="T41" s="21">
        <f t="shared" si="7"/>
        <v>0.007991560911677268</v>
      </c>
      <c r="U41" s="21">
        <f t="shared" si="7"/>
        <v>0.004794936547006362</v>
      </c>
      <c r="V41" s="21">
        <f t="shared" si="7"/>
        <v>0</v>
      </c>
      <c r="W41" s="21">
        <f t="shared" si="7"/>
        <v>0</v>
      </c>
      <c r="X41" s="21">
        <f t="shared" si="7"/>
        <v>0.06393248729341815</v>
      </c>
      <c r="Y41" s="21">
        <f t="shared" si="7"/>
        <v>0.27011475881469166</v>
      </c>
      <c r="Z41" s="21">
        <f t="shared" si="7"/>
        <v>0.08790717002844996</v>
      </c>
    </row>
    <row r="42" spans="1:26" ht="30" customHeight="1">
      <c r="A42" s="6" t="s">
        <v>35</v>
      </c>
      <c r="B42" s="21">
        <f t="shared" si="7"/>
        <v>2.9776555956909503</v>
      </c>
      <c r="C42" s="21">
        <f t="shared" si="7"/>
        <v>0.1278649745868363</v>
      </c>
      <c r="D42" s="21">
        <f t="shared" si="7"/>
        <v>0.11348016494581721</v>
      </c>
      <c r="E42" s="21">
        <f t="shared" si="7"/>
        <v>0.14384809641019083</v>
      </c>
      <c r="F42" s="21">
        <f t="shared" si="7"/>
        <v>0.172617715692229</v>
      </c>
      <c r="G42" s="21">
        <f t="shared" si="7"/>
        <v>0.17741265223923539</v>
      </c>
      <c r="H42" s="21">
        <f t="shared" si="7"/>
        <v>0.17101940350989353</v>
      </c>
      <c r="I42" s="21">
        <f t="shared" si="7"/>
        <v>0.17421602787456447</v>
      </c>
      <c r="J42" s="21">
        <f t="shared" si="7"/>
        <v>0.15343796950420358</v>
      </c>
      <c r="K42" s="21">
        <f t="shared" si="7"/>
        <v>0.2173704567976217</v>
      </c>
      <c r="L42" s="21">
        <f t="shared" si="7"/>
        <v>0.19819071060959625</v>
      </c>
      <c r="M42" s="21">
        <f t="shared" si="7"/>
        <v>0.21896876897995718</v>
      </c>
      <c r="N42" s="21">
        <f t="shared" si="7"/>
        <v>0.2541316369913372</v>
      </c>
      <c r="O42" s="21">
        <f t="shared" si="7"/>
        <v>0.2173704567976217</v>
      </c>
      <c r="P42" s="21">
        <f t="shared" si="7"/>
        <v>0.18220758878624174</v>
      </c>
      <c r="Q42" s="21">
        <f t="shared" si="7"/>
        <v>0.11028354058114631</v>
      </c>
      <c r="R42" s="21">
        <f t="shared" si="7"/>
        <v>0.13265991113384268</v>
      </c>
      <c r="S42" s="21">
        <f t="shared" si="7"/>
        <v>0.12626666240450085</v>
      </c>
      <c r="T42" s="21">
        <f t="shared" si="7"/>
        <v>0.055940926381740884</v>
      </c>
      <c r="U42" s="21">
        <f t="shared" si="7"/>
        <v>0.023974682735031807</v>
      </c>
      <c r="V42" s="21">
        <f t="shared" si="7"/>
        <v>0.004794936547006362</v>
      </c>
      <c r="W42" s="21">
        <f t="shared" si="7"/>
        <v>0.0015983121823354538</v>
      </c>
      <c r="X42" s="21">
        <f t="shared" si="7"/>
        <v>0.3851932359428443</v>
      </c>
      <c r="Y42" s="21">
        <f t="shared" si="7"/>
        <v>1.95473579899626</v>
      </c>
      <c r="Z42" s="21">
        <f t="shared" si="7"/>
        <v>0.6377265607518461</v>
      </c>
    </row>
    <row r="43" spans="1:26" ht="30" customHeight="1">
      <c r="A43" s="6" t="s">
        <v>36</v>
      </c>
      <c r="B43" s="21">
        <f t="shared" si="7"/>
        <v>1.6750311670875557</v>
      </c>
      <c r="C43" s="21">
        <f t="shared" si="7"/>
        <v>0.11667678931048812</v>
      </c>
      <c r="D43" s="21">
        <f t="shared" si="7"/>
        <v>0.09430041875779177</v>
      </c>
      <c r="E43" s="21">
        <f t="shared" si="7"/>
        <v>0.09270210657545631</v>
      </c>
      <c r="F43" s="21">
        <f t="shared" si="7"/>
        <v>0.09430041875779177</v>
      </c>
      <c r="G43" s="21">
        <f t="shared" si="7"/>
        <v>0.09430041875779177</v>
      </c>
      <c r="H43" s="21">
        <f t="shared" si="7"/>
        <v>0.0863088578461145</v>
      </c>
      <c r="I43" s="21">
        <f t="shared" si="7"/>
        <v>0.10868522839881085</v>
      </c>
      <c r="J43" s="21">
        <f t="shared" si="7"/>
        <v>0.1070869162164754</v>
      </c>
      <c r="K43" s="21">
        <f t="shared" si="7"/>
        <v>0.1518396573218681</v>
      </c>
      <c r="L43" s="21">
        <f t="shared" si="7"/>
        <v>0.11028354058114631</v>
      </c>
      <c r="M43" s="21">
        <f t="shared" si="7"/>
        <v>0.09749704312246268</v>
      </c>
      <c r="N43" s="21">
        <f t="shared" si="7"/>
        <v>0.10548860403413994</v>
      </c>
      <c r="O43" s="21">
        <f t="shared" si="7"/>
        <v>0.0863088578461145</v>
      </c>
      <c r="P43" s="21">
        <f t="shared" si="7"/>
        <v>0.0895054822107854</v>
      </c>
      <c r="Q43" s="21">
        <f t="shared" si="7"/>
        <v>0.07352236038743087</v>
      </c>
      <c r="R43" s="21">
        <f t="shared" si="7"/>
        <v>0.08151392129910814</v>
      </c>
      <c r="S43" s="21">
        <f t="shared" si="7"/>
        <v>0.047949365470063614</v>
      </c>
      <c r="T43" s="21">
        <f t="shared" si="7"/>
        <v>0.023974682735031807</v>
      </c>
      <c r="U43" s="21">
        <f t="shared" si="7"/>
        <v>0.011188185276348175</v>
      </c>
      <c r="V43" s="21">
        <f t="shared" si="7"/>
        <v>0.0015983121823354538</v>
      </c>
      <c r="W43" s="21">
        <f t="shared" si="7"/>
        <v>0</v>
      </c>
      <c r="X43" s="21">
        <f t="shared" si="7"/>
        <v>0.3036793146437362</v>
      </c>
      <c r="Y43" s="21">
        <f t="shared" si="7"/>
        <v>1.0420995428827158</v>
      </c>
      <c r="Z43" s="21">
        <f t="shared" si="7"/>
        <v>0.32925230956110346</v>
      </c>
    </row>
    <row r="44" spans="1:26" ht="30" customHeight="1">
      <c r="A44" s="6" t="s">
        <v>37</v>
      </c>
      <c r="B44" s="21">
        <f t="shared" si="7"/>
        <v>1.7453569031103153</v>
      </c>
      <c r="C44" s="21">
        <f t="shared" si="7"/>
        <v>0.13265991113384268</v>
      </c>
      <c r="D44" s="21">
        <f t="shared" si="7"/>
        <v>0.12946328676917174</v>
      </c>
      <c r="E44" s="21">
        <f t="shared" si="7"/>
        <v>0.09270210657545631</v>
      </c>
      <c r="F44" s="21">
        <f t="shared" si="7"/>
        <v>0.09749704312246268</v>
      </c>
      <c r="G44" s="21">
        <f t="shared" si="7"/>
        <v>0.0863088578461145</v>
      </c>
      <c r="H44" s="21">
        <f t="shared" si="7"/>
        <v>0.12626666240450085</v>
      </c>
      <c r="I44" s="21">
        <f t="shared" si="7"/>
        <v>0.13265991113384268</v>
      </c>
      <c r="J44" s="21">
        <f t="shared" si="7"/>
        <v>0.13585653549851356</v>
      </c>
      <c r="K44" s="21">
        <f t="shared" si="7"/>
        <v>0.11348016494581721</v>
      </c>
      <c r="L44" s="21">
        <f t="shared" si="7"/>
        <v>0.08790717002844996</v>
      </c>
      <c r="M44" s="21">
        <f t="shared" si="7"/>
        <v>0.07352236038743087</v>
      </c>
      <c r="N44" s="21">
        <f t="shared" si="7"/>
        <v>0.09909535530479813</v>
      </c>
      <c r="O44" s="21">
        <f t="shared" si="7"/>
        <v>0.1310615989515072</v>
      </c>
      <c r="P44" s="21">
        <f t="shared" si="7"/>
        <v>0.09589873094012723</v>
      </c>
      <c r="Q44" s="21">
        <f t="shared" si="7"/>
        <v>0.06393248729341815</v>
      </c>
      <c r="R44" s="21">
        <f t="shared" si="7"/>
        <v>0.05274430201706997</v>
      </c>
      <c r="S44" s="21">
        <f t="shared" si="7"/>
        <v>0.05114598983473452</v>
      </c>
      <c r="T44" s="21">
        <f t="shared" si="7"/>
        <v>0.02237637055269635</v>
      </c>
      <c r="U44" s="21">
        <f t="shared" si="7"/>
        <v>0.014384809641019083</v>
      </c>
      <c r="V44" s="21">
        <f t="shared" si="7"/>
        <v>0.004794936547006362</v>
      </c>
      <c r="W44" s="21">
        <f t="shared" si="7"/>
        <v>0.0015983121823354538</v>
      </c>
      <c r="X44" s="21">
        <f t="shared" si="7"/>
        <v>0.35482530447847077</v>
      </c>
      <c r="Y44" s="21">
        <f t="shared" si="7"/>
        <v>1.0836556596234377</v>
      </c>
      <c r="Z44" s="21">
        <f t="shared" si="7"/>
        <v>0.30687593900840715</v>
      </c>
    </row>
    <row r="45" spans="1:26" ht="30" customHeight="1">
      <c r="A45" s="6" t="s">
        <v>38</v>
      </c>
      <c r="B45" s="21">
        <f t="shared" si="7"/>
        <v>2.486973755713966</v>
      </c>
      <c r="C45" s="21">
        <f t="shared" si="7"/>
        <v>0.16462615478055173</v>
      </c>
      <c r="D45" s="21">
        <f t="shared" si="7"/>
        <v>0.20138733497426717</v>
      </c>
      <c r="E45" s="21">
        <f t="shared" si="7"/>
        <v>0.18540421315091263</v>
      </c>
      <c r="F45" s="21">
        <f t="shared" si="7"/>
        <v>0.16142953041588085</v>
      </c>
      <c r="G45" s="21">
        <f t="shared" si="7"/>
        <v>0.1310615989515072</v>
      </c>
      <c r="H45" s="21">
        <f t="shared" si="7"/>
        <v>0.15503628168653902</v>
      </c>
      <c r="I45" s="21">
        <f t="shared" si="7"/>
        <v>0.17741265223923539</v>
      </c>
      <c r="J45" s="21">
        <f t="shared" si="7"/>
        <v>0.1997890227919317</v>
      </c>
      <c r="K45" s="21">
        <f t="shared" si="7"/>
        <v>0.172617715692229</v>
      </c>
      <c r="L45" s="21">
        <f t="shared" si="7"/>
        <v>0.11827510149282358</v>
      </c>
      <c r="M45" s="21">
        <f t="shared" si="7"/>
        <v>0.1278649745868363</v>
      </c>
      <c r="N45" s="21">
        <f t="shared" si="7"/>
        <v>0.15823290605120993</v>
      </c>
      <c r="O45" s="21">
        <f t="shared" si="7"/>
        <v>0.18540421315091263</v>
      </c>
      <c r="P45" s="21">
        <f t="shared" si="7"/>
        <v>0.1518396573218681</v>
      </c>
      <c r="Q45" s="21">
        <f t="shared" si="7"/>
        <v>0.07991560911677269</v>
      </c>
      <c r="R45" s="21">
        <f t="shared" si="7"/>
        <v>0.05114598983473452</v>
      </c>
      <c r="S45" s="21">
        <f t="shared" si="7"/>
        <v>0.027171307099702714</v>
      </c>
      <c r="T45" s="21">
        <f t="shared" si="7"/>
        <v>0.02557299491736726</v>
      </c>
      <c r="U45" s="21">
        <f t="shared" si="7"/>
        <v>0.009589873094012723</v>
      </c>
      <c r="V45" s="21">
        <f t="shared" si="7"/>
        <v>0.0031966243646709075</v>
      </c>
      <c r="W45" s="21">
        <f t="shared" si="7"/>
        <v>0</v>
      </c>
      <c r="X45" s="21">
        <f t="shared" si="7"/>
        <v>0.5514177029057316</v>
      </c>
      <c r="Y45" s="21">
        <f t="shared" si="7"/>
        <v>1.5871239970591053</v>
      </c>
      <c r="Z45" s="21">
        <f t="shared" si="7"/>
        <v>0.34843205574912894</v>
      </c>
    </row>
    <row r="46" spans="1:26" ht="30" customHeight="1">
      <c r="A46" s="6" t="s">
        <v>39</v>
      </c>
      <c r="B46" s="21">
        <f t="shared" si="7"/>
        <v>7.85410606399642</v>
      </c>
      <c r="C46" s="21">
        <f t="shared" si="7"/>
        <v>0.5753923856407633</v>
      </c>
      <c r="D46" s="21">
        <f t="shared" si="7"/>
        <v>0.5817856343701052</v>
      </c>
      <c r="E46" s="21">
        <f t="shared" si="7"/>
        <v>0.5306396445353707</v>
      </c>
      <c r="F46" s="21">
        <f t="shared" si="7"/>
        <v>0.4395358501422498</v>
      </c>
      <c r="G46" s="21">
        <f t="shared" si="7"/>
        <v>0.3580219288431416</v>
      </c>
      <c r="H46" s="21">
        <f aca="true" t="shared" si="8" ref="H46:Z60">H15/$B$29*100</f>
        <v>0.4619122206949462</v>
      </c>
      <c r="I46" s="21">
        <f t="shared" si="8"/>
        <v>0.5721957612760924</v>
      </c>
      <c r="J46" s="21">
        <f t="shared" si="8"/>
        <v>0.5689991369114215</v>
      </c>
      <c r="K46" s="21">
        <f t="shared" si="8"/>
        <v>0.6297349998401688</v>
      </c>
      <c r="L46" s="21">
        <f t="shared" si="8"/>
        <v>0.48109196688297157</v>
      </c>
      <c r="M46" s="21">
        <f t="shared" si="8"/>
        <v>0.4011763577661989</v>
      </c>
      <c r="N46" s="21">
        <f t="shared" si="8"/>
        <v>0.4139628552248825</v>
      </c>
      <c r="O46" s="21">
        <f t="shared" si="8"/>
        <v>0.5018700252533325</v>
      </c>
      <c r="P46" s="21">
        <f t="shared" si="8"/>
        <v>0.4267493526835662</v>
      </c>
      <c r="Q46" s="21">
        <f t="shared" si="8"/>
        <v>0.3132691877377489</v>
      </c>
      <c r="R46" s="21">
        <f t="shared" si="8"/>
        <v>0.2797046319087044</v>
      </c>
      <c r="S46" s="21">
        <f t="shared" si="8"/>
        <v>0.18220758878624174</v>
      </c>
      <c r="T46" s="21">
        <f t="shared" si="8"/>
        <v>0.07512067256976632</v>
      </c>
      <c r="U46" s="21">
        <f t="shared" si="8"/>
        <v>0.031966243646709074</v>
      </c>
      <c r="V46" s="21">
        <f t="shared" si="8"/>
        <v>0.023974682735031807</v>
      </c>
      <c r="W46" s="21">
        <f t="shared" si="8"/>
        <v>0.004794936547006362</v>
      </c>
      <c r="X46" s="21">
        <f t="shared" si="8"/>
        <v>1.687817664546239</v>
      </c>
      <c r="Y46" s="21">
        <f t="shared" si="8"/>
        <v>4.828501102835406</v>
      </c>
      <c r="Z46" s="21">
        <f t="shared" si="8"/>
        <v>1.3377872966147748</v>
      </c>
    </row>
    <row r="47" spans="1:26" ht="30" customHeight="1">
      <c r="A47" s="6" t="s">
        <v>40</v>
      </c>
      <c r="B47" s="21">
        <f aca="true" t="shared" si="9" ref="B47:Q60">B16/$B$29*100</f>
        <v>1.1571780200108686</v>
      </c>
      <c r="C47" s="21">
        <f t="shared" si="9"/>
        <v>0.04635105328772816</v>
      </c>
      <c r="D47" s="21">
        <f t="shared" si="9"/>
        <v>0.047949365470063614</v>
      </c>
      <c r="E47" s="21">
        <f t="shared" si="9"/>
        <v>0.055940926381740884</v>
      </c>
      <c r="F47" s="21">
        <f t="shared" si="9"/>
        <v>0.06872742384042452</v>
      </c>
      <c r="G47" s="21">
        <f t="shared" si="9"/>
        <v>0.057539238564076334</v>
      </c>
      <c r="H47" s="21">
        <f t="shared" si="9"/>
        <v>0.04635105328772816</v>
      </c>
      <c r="I47" s="21">
        <f t="shared" si="9"/>
        <v>0.057539238564076334</v>
      </c>
      <c r="J47" s="21">
        <f t="shared" si="9"/>
        <v>0.039957804558386344</v>
      </c>
      <c r="K47" s="21">
        <f t="shared" si="9"/>
        <v>0.0655307994757536</v>
      </c>
      <c r="L47" s="21">
        <f t="shared" si="9"/>
        <v>0.05274430201706997</v>
      </c>
      <c r="M47" s="21">
        <f t="shared" si="9"/>
        <v>0.07991560911677269</v>
      </c>
      <c r="N47" s="21">
        <f t="shared" si="9"/>
        <v>0.0831122334814436</v>
      </c>
      <c r="O47" s="21">
        <f t="shared" si="9"/>
        <v>0.07352236038743087</v>
      </c>
      <c r="P47" s="21">
        <f t="shared" si="9"/>
        <v>0.07352236038743087</v>
      </c>
      <c r="Q47" s="21">
        <f t="shared" si="9"/>
        <v>0.03516286801137999</v>
      </c>
      <c r="R47" s="21">
        <f t="shared" si="8"/>
        <v>0.08471054566377906</v>
      </c>
      <c r="S47" s="21">
        <f t="shared" si="8"/>
        <v>0.0655307994757536</v>
      </c>
      <c r="T47" s="21">
        <f t="shared" si="8"/>
        <v>0.055940926381740884</v>
      </c>
      <c r="U47" s="21">
        <f t="shared" si="8"/>
        <v>0.03036793146437362</v>
      </c>
      <c r="V47" s="21">
        <f t="shared" si="8"/>
        <v>0.0207780583703609</v>
      </c>
      <c r="W47" s="21">
        <f t="shared" si="8"/>
        <v>0.015983121823354537</v>
      </c>
      <c r="X47" s="21">
        <f t="shared" si="8"/>
        <v>0.15024134513953263</v>
      </c>
      <c r="Y47" s="21">
        <f t="shared" si="8"/>
        <v>0.6249400632931624</v>
      </c>
      <c r="Z47" s="21">
        <f t="shared" si="8"/>
        <v>0.38199661157817344</v>
      </c>
    </row>
    <row r="48" spans="1:26" ht="30" customHeight="1">
      <c r="A48" s="6" t="s">
        <v>41</v>
      </c>
      <c r="B48" s="21">
        <f t="shared" si="9"/>
        <v>4.197167790812902</v>
      </c>
      <c r="C48" s="21">
        <f t="shared" si="9"/>
        <v>0.2733113831793626</v>
      </c>
      <c r="D48" s="21">
        <f t="shared" si="9"/>
        <v>0.27171307099702713</v>
      </c>
      <c r="E48" s="21">
        <f t="shared" si="9"/>
        <v>0.2637215100853499</v>
      </c>
      <c r="F48" s="21">
        <f t="shared" si="9"/>
        <v>0.26851644663235624</v>
      </c>
      <c r="G48" s="21">
        <f t="shared" si="9"/>
        <v>0.22696032989163442</v>
      </c>
      <c r="H48" s="21">
        <f t="shared" si="9"/>
        <v>0.25093501262666623</v>
      </c>
      <c r="I48" s="21">
        <f t="shared" si="9"/>
        <v>0.3116708755554135</v>
      </c>
      <c r="J48" s="21">
        <f t="shared" si="9"/>
        <v>0.2813029440910399</v>
      </c>
      <c r="K48" s="21">
        <f t="shared" si="9"/>
        <v>0.31007256337307804</v>
      </c>
      <c r="L48" s="21">
        <f t="shared" si="9"/>
        <v>0.2797046319087044</v>
      </c>
      <c r="M48" s="21">
        <f t="shared" si="9"/>
        <v>0.2413451395326535</v>
      </c>
      <c r="N48" s="21">
        <f t="shared" si="9"/>
        <v>0.26851644663235624</v>
      </c>
      <c r="O48" s="21">
        <f t="shared" si="9"/>
        <v>0.2765080075440335</v>
      </c>
      <c r="P48" s="21">
        <f t="shared" si="9"/>
        <v>0.21577214461528627</v>
      </c>
      <c r="Q48" s="21">
        <f t="shared" si="9"/>
        <v>0.14224978422785536</v>
      </c>
      <c r="R48" s="21">
        <f t="shared" si="8"/>
        <v>0.12307003803982994</v>
      </c>
      <c r="S48" s="21">
        <f t="shared" si="8"/>
        <v>0.10868522839881085</v>
      </c>
      <c r="T48" s="21">
        <f t="shared" si="8"/>
        <v>0.055940926381740884</v>
      </c>
      <c r="U48" s="21">
        <f t="shared" si="8"/>
        <v>0.019179746188025447</v>
      </c>
      <c r="V48" s="21">
        <f t="shared" si="8"/>
        <v>0.007991560911677268</v>
      </c>
      <c r="W48" s="21">
        <f t="shared" si="8"/>
        <v>0</v>
      </c>
      <c r="X48" s="21">
        <f t="shared" si="8"/>
        <v>0.8087459642617397</v>
      </c>
      <c r="Y48" s="21">
        <f t="shared" si="8"/>
        <v>2.715532397787936</v>
      </c>
      <c r="Z48" s="21">
        <f t="shared" si="8"/>
        <v>0.672889428763226</v>
      </c>
    </row>
    <row r="49" spans="1:26" ht="30" customHeight="1">
      <c r="A49" s="6" t="s">
        <v>42</v>
      </c>
      <c r="B49" s="21">
        <f t="shared" si="9"/>
        <v>1.8220758878624173</v>
      </c>
      <c r="C49" s="21">
        <f t="shared" si="9"/>
        <v>0.06872742384042452</v>
      </c>
      <c r="D49" s="21">
        <f t="shared" si="9"/>
        <v>0.07032573602275997</v>
      </c>
      <c r="E49" s="21">
        <f t="shared" si="9"/>
        <v>0.10069366748713358</v>
      </c>
      <c r="F49" s="21">
        <f t="shared" si="9"/>
        <v>0.14065147204551995</v>
      </c>
      <c r="G49" s="21">
        <f t="shared" si="9"/>
        <v>0.09749704312246268</v>
      </c>
      <c r="H49" s="21">
        <f t="shared" si="9"/>
        <v>0.09589873094012723</v>
      </c>
      <c r="I49" s="21">
        <f t="shared" si="9"/>
        <v>0.07032573602275997</v>
      </c>
      <c r="J49" s="21">
        <f t="shared" si="9"/>
        <v>0.09589873094012723</v>
      </c>
      <c r="K49" s="21">
        <f t="shared" si="9"/>
        <v>0.12307003803982994</v>
      </c>
      <c r="L49" s="21">
        <f t="shared" si="9"/>
        <v>0.15663459386887446</v>
      </c>
      <c r="M49" s="21">
        <f t="shared" si="9"/>
        <v>0.1662244669628872</v>
      </c>
      <c r="N49" s="21">
        <f t="shared" si="9"/>
        <v>0.11188185276348177</v>
      </c>
      <c r="O49" s="21">
        <f t="shared" si="9"/>
        <v>0.13905315986318448</v>
      </c>
      <c r="P49" s="21">
        <f t="shared" si="9"/>
        <v>0.09589873094012723</v>
      </c>
      <c r="Q49" s="21">
        <f t="shared" si="9"/>
        <v>0.0831122334814436</v>
      </c>
      <c r="R49" s="21">
        <f t="shared" si="8"/>
        <v>0.07991560911677269</v>
      </c>
      <c r="S49" s="21">
        <f t="shared" si="8"/>
        <v>0.07352236038743087</v>
      </c>
      <c r="T49" s="21">
        <f t="shared" si="8"/>
        <v>0.03036793146437362</v>
      </c>
      <c r="U49" s="21">
        <f t="shared" si="8"/>
        <v>0.01278649745868363</v>
      </c>
      <c r="V49" s="21">
        <f t="shared" si="8"/>
        <v>0.007991560911677268</v>
      </c>
      <c r="W49" s="21">
        <f t="shared" si="8"/>
        <v>0.0015983121823354538</v>
      </c>
      <c r="X49" s="21">
        <f t="shared" si="8"/>
        <v>0.23974682735031805</v>
      </c>
      <c r="Y49" s="21">
        <f t="shared" si="8"/>
        <v>1.197135824569255</v>
      </c>
      <c r="Z49" s="21">
        <f t="shared" si="8"/>
        <v>0.3851932359428443</v>
      </c>
    </row>
    <row r="50" spans="1:26" ht="30" customHeight="1">
      <c r="A50" s="6" t="s">
        <v>43</v>
      </c>
      <c r="B50" s="21">
        <f t="shared" si="9"/>
        <v>5.479014161045936</v>
      </c>
      <c r="C50" s="21">
        <f t="shared" si="9"/>
        <v>0.3532269922961353</v>
      </c>
      <c r="D50" s="21">
        <f t="shared" si="9"/>
        <v>0.36761180193715437</v>
      </c>
      <c r="E50" s="21">
        <f t="shared" si="9"/>
        <v>0.3132691877377489</v>
      </c>
      <c r="F50" s="21">
        <f t="shared" si="9"/>
        <v>0.3052776268260717</v>
      </c>
      <c r="G50" s="21">
        <f t="shared" si="9"/>
        <v>0.27171307099702713</v>
      </c>
      <c r="H50" s="21">
        <f t="shared" si="9"/>
        <v>0.3052776268260717</v>
      </c>
      <c r="I50" s="21">
        <f t="shared" si="9"/>
        <v>0.3756033628488316</v>
      </c>
      <c r="J50" s="21">
        <f t="shared" si="9"/>
        <v>0.3660134897548189</v>
      </c>
      <c r="K50" s="21">
        <f t="shared" si="9"/>
        <v>0.39158648467218615</v>
      </c>
      <c r="L50" s="21">
        <f t="shared" si="9"/>
        <v>0.34843205574912894</v>
      </c>
      <c r="M50" s="21">
        <f t="shared" si="9"/>
        <v>0.31007256337307804</v>
      </c>
      <c r="N50" s="21">
        <f t="shared" si="9"/>
        <v>0.34044049483745165</v>
      </c>
      <c r="O50" s="21">
        <f t="shared" si="9"/>
        <v>0.36761180193715437</v>
      </c>
      <c r="P50" s="21">
        <f t="shared" si="9"/>
        <v>0.37879998721350255</v>
      </c>
      <c r="Q50" s="21">
        <f t="shared" si="9"/>
        <v>0.26691813445002077</v>
      </c>
      <c r="R50" s="21">
        <f t="shared" si="8"/>
        <v>0.2141738324329508</v>
      </c>
      <c r="S50" s="21">
        <f t="shared" si="8"/>
        <v>0.12946328676917174</v>
      </c>
      <c r="T50" s="21">
        <f t="shared" si="8"/>
        <v>0.04635105328772816</v>
      </c>
      <c r="U50" s="21">
        <f t="shared" si="8"/>
        <v>0.017581434005689994</v>
      </c>
      <c r="V50" s="21">
        <f t="shared" si="8"/>
        <v>0.007991560911677268</v>
      </c>
      <c r="W50" s="21">
        <f t="shared" si="8"/>
        <v>0.0015983121823354538</v>
      </c>
      <c r="X50" s="21">
        <f t="shared" si="8"/>
        <v>1.0341079819710386</v>
      </c>
      <c r="Y50" s="21">
        <f t="shared" si="8"/>
        <v>3.38202857782182</v>
      </c>
      <c r="Z50" s="21">
        <f t="shared" si="8"/>
        <v>1.0628776012530767</v>
      </c>
    </row>
    <row r="51" spans="1:26" ht="30" customHeight="1">
      <c r="A51" s="6" t="s">
        <v>44</v>
      </c>
      <c r="B51" s="21">
        <f t="shared" si="9"/>
        <v>4.830099415017742</v>
      </c>
      <c r="C51" s="21">
        <f t="shared" si="9"/>
        <v>0.37080842630182526</v>
      </c>
      <c r="D51" s="21">
        <f t="shared" si="9"/>
        <v>0.37080842630182526</v>
      </c>
      <c r="E51" s="21">
        <f t="shared" si="9"/>
        <v>0.3356455582904453</v>
      </c>
      <c r="F51" s="21">
        <f t="shared" si="9"/>
        <v>0.30208100246140074</v>
      </c>
      <c r="G51" s="21">
        <f t="shared" si="9"/>
        <v>0.23495189080331172</v>
      </c>
      <c r="H51" s="21">
        <f t="shared" si="9"/>
        <v>0.27810631972636896</v>
      </c>
      <c r="I51" s="21">
        <f t="shared" si="9"/>
        <v>0.34203880701978706</v>
      </c>
      <c r="J51" s="21">
        <f t="shared" si="9"/>
        <v>0.32925230956110346</v>
      </c>
      <c r="K51" s="21">
        <f t="shared" si="9"/>
        <v>0.3340472461081098</v>
      </c>
      <c r="L51" s="21">
        <f t="shared" si="9"/>
        <v>0.2813029440910399</v>
      </c>
      <c r="M51" s="21">
        <f t="shared" si="9"/>
        <v>0.2557299491736726</v>
      </c>
      <c r="N51" s="21">
        <f t="shared" si="9"/>
        <v>0.26531982226768536</v>
      </c>
      <c r="O51" s="21">
        <f t="shared" si="9"/>
        <v>0.36121855320781254</v>
      </c>
      <c r="P51" s="21">
        <f t="shared" si="9"/>
        <v>0.2797046319087044</v>
      </c>
      <c r="Q51" s="21">
        <f t="shared" si="9"/>
        <v>0.20138733497426717</v>
      </c>
      <c r="R51" s="21">
        <f t="shared" si="8"/>
        <v>0.16782277914522264</v>
      </c>
      <c r="S51" s="21">
        <f t="shared" si="8"/>
        <v>0.07192404820509542</v>
      </c>
      <c r="T51" s="21">
        <f t="shared" si="8"/>
        <v>0.02557299491736726</v>
      </c>
      <c r="U51" s="21">
        <f t="shared" si="8"/>
        <v>0.017581434005689994</v>
      </c>
      <c r="V51" s="21">
        <f t="shared" si="8"/>
        <v>0.004794936547006362</v>
      </c>
      <c r="W51" s="21">
        <f t="shared" si="8"/>
        <v>0</v>
      </c>
      <c r="X51" s="21">
        <f t="shared" si="8"/>
        <v>1.0772624108940958</v>
      </c>
      <c r="Y51" s="21">
        <f t="shared" si="8"/>
        <v>2.9840488444202924</v>
      </c>
      <c r="Z51" s="21">
        <f t="shared" si="8"/>
        <v>0.7687881597033532</v>
      </c>
    </row>
    <row r="52" spans="1:26" ht="30" customHeight="1">
      <c r="A52" s="6" t="s">
        <v>45</v>
      </c>
      <c r="B52" s="21">
        <f t="shared" si="9"/>
        <v>7.449733081865551</v>
      </c>
      <c r="C52" s="21">
        <f t="shared" si="9"/>
        <v>0.5801873221877698</v>
      </c>
      <c r="D52" s="21">
        <f t="shared" si="9"/>
        <v>0.5130582105296807</v>
      </c>
      <c r="E52" s="21">
        <f t="shared" si="9"/>
        <v>0.49228015215931975</v>
      </c>
      <c r="F52" s="21">
        <f t="shared" si="9"/>
        <v>0.44752741105392707</v>
      </c>
      <c r="G52" s="21">
        <f t="shared" si="9"/>
        <v>0.35962024102547707</v>
      </c>
      <c r="H52" s="21">
        <f t="shared" si="9"/>
        <v>0.45711728414793973</v>
      </c>
      <c r="I52" s="21">
        <f t="shared" si="9"/>
        <v>0.5626058881820798</v>
      </c>
      <c r="J52" s="21">
        <f t="shared" si="9"/>
        <v>0.5833839465524406</v>
      </c>
      <c r="K52" s="21">
        <f t="shared" si="9"/>
        <v>0.5801873221877698</v>
      </c>
      <c r="L52" s="21">
        <f t="shared" si="9"/>
        <v>0.48109196688297157</v>
      </c>
      <c r="M52" s="21">
        <f t="shared" si="9"/>
        <v>0.40277466994853434</v>
      </c>
      <c r="N52" s="21">
        <f t="shared" si="9"/>
        <v>0.37400505066649614</v>
      </c>
      <c r="O52" s="21">
        <f t="shared" si="9"/>
        <v>0.4299459770482371</v>
      </c>
      <c r="P52" s="21">
        <f t="shared" si="9"/>
        <v>0.44113416232458524</v>
      </c>
      <c r="Q52" s="21">
        <f t="shared" si="9"/>
        <v>0.2493367004443308</v>
      </c>
      <c r="R52" s="21">
        <f t="shared" si="8"/>
        <v>0.21896876897995718</v>
      </c>
      <c r="S52" s="21">
        <f t="shared" si="8"/>
        <v>0.15823290605120993</v>
      </c>
      <c r="T52" s="21">
        <f t="shared" si="8"/>
        <v>0.07831729693443723</v>
      </c>
      <c r="U52" s="21">
        <f t="shared" si="8"/>
        <v>0.028769619282038167</v>
      </c>
      <c r="V52" s="21">
        <f t="shared" si="8"/>
        <v>0.006393248729341815</v>
      </c>
      <c r="W52" s="21">
        <f t="shared" si="8"/>
        <v>0.004794936547006362</v>
      </c>
      <c r="X52" s="21">
        <f t="shared" si="8"/>
        <v>1.58552568487677</v>
      </c>
      <c r="Y52" s="21">
        <f t="shared" si="8"/>
        <v>4.678259757695873</v>
      </c>
      <c r="Z52" s="21">
        <f t="shared" si="8"/>
        <v>1.1859476392929067</v>
      </c>
    </row>
    <row r="53" spans="1:26" ht="30" customHeight="1">
      <c r="A53" s="6" t="s">
        <v>46</v>
      </c>
      <c r="B53" s="21">
        <f t="shared" si="9"/>
        <v>1.9531374868139246</v>
      </c>
      <c r="C53" s="21">
        <f t="shared" si="9"/>
        <v>0.08151392129910814</v>
      </c>
      <c r="D53" s="21">
        <f t="shared" si="9"/>
        <v>0.0895054822107854</v>
      </c>
      <c r="E53" s="21">
        <f t="shared" si="9"/>
        <v>0.12147172585749448</v>
      </c>
      <c r="F53" s="21">
        <f t="shared" si="9"/>
        <v>0.11827510149282358</v>
      </c>
      <c r="G53" s="21">
        <f t="shared" si="9"/>
        <v>0.09749704312246268</v>
      </c>
      <c r="H53" s="21">
        <f t="shared" si="9"/>
        <v>0.09589873094012723</v>
      </c>
      <c r="I53" s="21">
        <f t="shared" si="9"/>
        <v>0.08151392129910814</v>
      </c>
      <c r="J53" s="21">
        <f t="shared" si="9"/>
        <v>0.11188185276348177</v>
      </c>
      <c r="K53" s="21">
        <f t="shared" si="9"/>
        <v>0.13905315986318448</v>
      </c>
      <c r="L53" s="21">
        <f t="shared" si="9"/>
        <v>0.11667678931048812</v>
      </c>
      <c r="M53" s="21">
        <f t="shared" si="9"/>
        <v>0.13745484768084903</v>
      </c>
      <c r="N53" s="21">
        <f t="shared" si="9"/>
        <v>0.1246683502221654</v>
      </c>
      <c r="O53" s="21">
        <f t="shared" si="9"/>
        <v>0.19179746188025446</v>
      </c>
      <c r="P53" s="21">
        <f t="shared" si="9"/>
        <v>0.14704472077486175</v>
      </c>
      <c r="Q53" s="21">
        <f t="shared" si="9"/>
        <v>0.10069366748713358</v>
      </c>
      <c r="R53" s="21">
        <f t="shared" si="8"/>
        <v>0.0831122334814436</v>
      </c>
      <c r="S53" s="21">
        <f t="shared" si="8"/>
        <v>0.05434261419940543</v>
      </c>
      <c r="T53" s="21">
        <f t="shared" si="8"/>
        <v>0.039957804558386344</v>
      </c>
      <c r="U53" s="21">
        <f t="shared" si="8"/>
        <v>0.014384809641019083</v>
      </c>
      <c r="V53" s="21">
        <f t="shared" si="8"/>
        <v>0.004794936547006362</v>
      </c>
      <c r="W53" s="21">
        <f t="shared" si="8"/>
        <v>0.0015983121823354538</v>
      </c>
      <c r="X53" s="21">
        <f t="shared" si="8"/>
        <v>0.292491129367388</v>
      </c>
      <c r="Y53" s="21">
        <f t="shared" si="8"/>
        <v>1.2147172585749448</v>
      </c>
      <c r="Z53" s="21">
        <f t="shared" si="8"/>
        <v>0.4459290988715916</v>
      </c>
    </row>
    <row r="54" spans="1:26" ht="30" customHeight="1">
      <c r="A54" s="6" t="s">
        <v>47</v>
      </c>
      <c r="B54" s="21">
        <f t="shared" si="9"/>
        <v>1.8684269411501455</v>
      </c>
      <c r="C54" s="21">
        <f t="shared" si="9"/>
        <v>0.09589873094012723</v>
      </c>
      <c r="D54" s="21">
        <f t="shared" si="9"/>
        <v>0.10069366748713358</v>
      </c>
      <c r="E54" s="21">
        <f t="shared" si="9"/>
        <v>0.0895054822107854</v>
      </c>
      <c r="F54" s="21">
        <f t="shared" si="9"/>
        <v>0.09430041875779177</v>
      </c>
      <c r="G54" s="21">
        <f t="shared" si="9"/>
        <v>0.06073586292874724</v>
      </c>
      <c r="H54" s="21">
        <f t="shared" si="9"/>
        <v>0.10548860403413994</v>
      </c>
      <c r="I54" s="21">
        <f t="shared" si="9"/>
        <v>0.13745484768084903</v>
      </c>
      <c r="J54" s="21">
        <f t="shared" si="9"/>
        <v>0.10069366748713358</v>
      </c>
      <c r="K54" s="21">
        <f t="shared" si="9"/>
        <v>0.12946328676917174</v>
      </c>
      <c r="L54" s="21">
        <f t="shared" si="9"/>
        <v>0.10069366748713358</v>
      </c>
      <c r="M54" s="21">
        <f t="shared" si="9"/>
        <v>0.09110379439312087</v>
      </c>
      <c r="N54" s="21">
        <f t="shared" si="9"/>
        <v>0.09909535530479813</v>
      </c>
      <c r="O54" s="21">
        <f t="shared" si="9"/>
        <v>0.14704472077486175</v>
      </c>
      <c r="P54" s="21">
        <f t="shared" si="9"/>
        <v>0.1454464085925263</v>
      </c>
      <c r="Q54" s="21">
        <f t="shared" si="9"/>
        <v>0.0863088578461145</v>
      </c>
      <c r="R54" s="21">
        <f t="shared" si="8"/>
        <v>0.07831729693443723</v>
      </c>
      <c r="S54" s="21">
        <f t="shared" si="8"/>
        <v>0.06872742384042452</v>
      </c>
      <c r="T54" s="21">
        <f t="shared" si="8"/>
        <v>0.05274430201706997</v>
      </c>
      <c r="U54" s="21">
        <f t="shared" si="8"/>
        <v>0.047949365470063614</v>
      </c>
      <c r="V54" s="21">
        <f t="shared" si="8"/>
        <v>0.0207780583703609</v>
      </c>
      <c r="W54" s="21">
        <f t="shared" si="8"/>
        <v>0.015983121823354537</v>
      </c>
      <c r="X54" s="21">
        <f t="shared" si="8"/>
        <v>0.2860978806380462</v>
      </c>
      <c r="Y54" s="21">
        <f t="shared" si="8"/>
        <v>1.0660742256177476</v>
      </c>
      <c r="Z54" s="21">
        <f t="shared" si="8"/>
        <v>0.5162548348943516</v>
      </c>
    </row>
    <row r="55" spans="1:26" ht="30" customHeight="1">
      <c r="A55" s="6" t="s">
        <v>48</v>
      </c>
      <c r="B55" s="21">
        <f t="shared" si="9"/>
        <v>1.8636320046031392</v>
      </c>
      <c r="C55" s="21">
        <f t="shared" si="9"/>
        <v>0.12307003803982994</v>
      </c>
      <c r="D55" s="21">
        <f t="shared" si="9"/>
        <v>0.13905315986318448</v>
      </c>
      <c r="E55" s="21">
        <f t="shared" si="9"/>
        <v>0.09430041875779177</v>
      </c>
      <c r="F55" s="21">
        <f t="shared" si="9"/>
        <v>0.06712911165808906</v>
      </c>
      <c r="G55" s="21">
        <f t="shared" si="9"/>
        <v>0.09110379439312087</v>
      </c>
      <c r="H55" s="21">
        <f t="shared" si="9"/>
        <v>0.10548860403413994</v>
      </c>
      <c r="I55" s="21">
        <f t="shared" si="9"/>
        <v>0.11348016494581721</v>
      </c>
      <c r="J55" s="21">
        <f t="shared" si="9"/>
        <v>0.15343796950420358</v>
      </c>
      <c r="K55" s="21">
        <f t="shared" si="9"/>
        <v>0.1454464085925263</v>
      </c>
      <c r="L55" s="21">
        <f t="shared" si="9"/>
        <v>0.1070869162164754</v>
      </c>
      <c r="M55" s="21">
        <f t="shared" si="9"/>
        <v>0.09589873094012723</v>
      </c>
      <c r="N55" s="21">
        <f t="shared" si="9"/>
        <v>0.13265991113384268</v>
      </c>
      <c r="O55" s="21">
        <f t="shared" si="9"/>
        <v>0.14864303295719722</v>
      </c>
      <c r="P55" s="21">
        <f t="shared" si="9"/>
        <v>0.1310615989515072</v>
      </c>
      <c r="Q55" s="21">
        <f t="shared" si="9"/>
        <v>0.0623341751110827</v>
      </c>
      <c r="R55" s="21">
        <f t="shared" si="8"/>
        <v>0.06393248729341815</v>
      </c>
      <c r="S55" s="21">
        <f t="shared" si="8"/>
        <v>0.0415561167407218</v>
      </c>
      <c r="T55" s="21">
        <f t="shared" si="8"/>
        <v>0.03516286801137999</v>
      </c>
      <c r="U55" s="21">
        <f t="shared" si="8"/>
        <v>0.009589873094012723</v>
      </c>
      <c r="V55" s="21">
        <f t="shared" si="8"/>
        <v>0.0031966243646709075</v>
      </c>
      <c r="W55" s="21">
        <f t="shared" si="8"/>
        <v>0</v>
      </c>
      <c r="X55" s="21">
        <f t="shared" si="8"/>
        <v>0.3564236166608062</v>
      </c>
      <c r="Y55" s="21">
        <f t="shared" si="8"/>
        <v>1.1603746443755396</v>
      </c>
      <c r="Z55" s="21">
        <f t="shared" si="8"/>
        <v>0.3468337435667935</v>
      </c>
    </row>
    <row r="56" spans="1:26" ht="30" customHeight="1">
      <c r="A56" s="6" t="s">
        <v>49</v>
      </c>
      <c r="B56" s="21">
        <f t="shared" si="9"/>
        <v>5.120992232202794</v>
      </c>
      <c r="C56" s="21">
        <f t="shared" si="9"/>
        <v>0.29728606591439444</v>
      </c>
      <c r="D56" s="21">
        <f t="shared" si="9"/>
        <v>0.2860978806380462</v>
      </c>
      <c r="E56" s="21">
        <f t="shared" si="9"/>
        <v>0.2940894415497235</v>
      </c>
      <c r="F56" s="21">
        <f t="shared" si="9"/>
        <v>0.2733113831793626</v>
      </c>
      <c r="G56" s="21">
        <f t="shared" si="9"/>
        <v>0.2797046319087044</v>
      </c>
      <c r="H56" s="21">
        <f t="shared" si="9"/>
        <v>0.28769619282038167</v>
      </c>
      <c r="I56" s="21">
        <f t="shared" si="9"/>
        <v>0.3324489339257744</v>
      </c>
      <c r="J56" s="21">
        <f t="shared" si="9"/>
        <v>0.29728606591439444</v>
      </c>
      <c r="K56" s="21">
        <f t="shared" si="9"/>
        <v>0.34203880701978706</v>
      </c>
      <c r="L56" s="21">
        <f t="shared" si="9"/>
        <v>0.33085062174343893</v>
      </c>
      <c r="M56" s="21">
        <f t="shared" si="9"/>
        <v>0.3212607486494262</v>
      </c>
      <c r="N56" s="21">
        <f t="shared" si="9"/>
        <v>0.36761180193715437</v>
      </c>
      <c r="O56" s="21">
        <f t="shared" si="9"/>
        <v>0.4059712943132053</v>
      </c>
      <c r="P56" s="21">
        <f t="shared" si="9"/>
        <v>0.3580219288431416</v>
      </c>
      <c r="Q56" s="21">
        <f t="shared" si="9"/>
        <v>0.21257552025061532</v>
      </c>
      <c r="R56" s="21">
        <f t="shared" si="8"/>
        <v>0.17741265223923539</v>
      </c>
      <c r="S56" s="21">
        <f t="shared" si="8"/>
        <v>0.11827510149282358</v>
      </c>
      <c r="T56" s="21">
        <f t="shared" si="8"/>
        <v>0.09430041875779177</v>
      </c>
      <c r="U56" s="21">
        <f t="shared" si="8"/>
        <v>0.03676118019371544</v>
      </c>
      <c r="V56" s="21">
        <f t="shared" si="8"/>
        <v>0.0031966243646709075</v>
      </c>
      <c r="W56" s="21">
        <f t="shared" si="8"/>
        <v>0.004794936547006362</v>
      </c>
      <c r="X56" s="21">
        <f t="shared" si="8"/>
        <v>0.8774733881021641</v>
      </c>
      <c r="Y56" s="21">
        <f t="shared" si="8"/>
        <v>3.2381804814116295</v>
      </c>
      <c r="Z56" s="21">
        <f t="shared" si="8"/>
        <v>1.0053383626890005</v>
      </c>
    </row>
    <row r="57" spans="1:26" ht="30" customHeight="1">
      <c r="A57" s="6" t="s">
        <v>50</v>
      </c>
      <c r="B57" s="21">
        <f t="shared" si="9"/>
        <v>7.523255442252981</v>
      </c>
      <c r="C57" s="21">
        <f t="shared" si="9"/>
        <v>0.45711728414793973</v>
      </c>
      <c r="D57" s="21">
        <f t="shared" si="9"/>
        <v>0.38199661157817344</v>
      </c>
      <c r="E57" s="21">
        <f t="shared" si="9"/>
        <v>0.4139628552248825</v>
      </c>
      <c r="F57" s="21">
        <f t="shared" si="9"/>
        <v>0.5418278298117188</v>
      </c>
      <c r="G57" s="21">
        <f t="shared" si="9"/>
        <v>0.46031390851261067</v>
      </c>
      <c r="H57" s="21">
        <f t="shared" si="9"/>
        <v>0.5194514592590225</v>
      </c>
      <c r="I57" s="21">
        <f t="shared" si="9"/>
        <v>0.4842885912476425</v>
      </c>
      <c r="J57" s="21">
        <f t="shared" si="9"/>
        <v>0.5434261419940543</v>
      </c>
      <c r="K57" s="21">
        <f t="shared" si="9"/>
        <v>0.5865805709171115</v>
      </c>
      <c r="L57" s="21">
        <f t="shared" si="9"/>
        <v>0.4794936547006361</v>
      </c>
      <c r="M57" s="21">
        <f t="shared" si="9"/>
        <v>0.5146565227120161</v>
      </c>
      <c r="N57" s="21">
        <f t="shared" si="9"/>
        <v>0.4890835277946488</v>
      </c>
      <c r="O57" s="21">
        <f t="shared" si="9"/>
        <v>0.42515104050123065</v>
      </c>
      <c r="P57" s="21">
        <f t="shared" si="9"/>
        <v>0.39158648467218615</v>
      </c>
      <c r="Q57" s="21">
        <f t="shared" si="9"/>
        <v>0.22536201770929895</v>
      </c>
      <c r="R57" s="21">
        <f t="shared" si="8"/>
        <v>0.27171307099702713</v>
      </c>
      <c r="S57" s="21">
        <f t="shared" si="8"/>
        <v>0.1997890227919317</v>
      </c>
      <c r="T57" s="21">
        <f t="shared" si="8"/>
        <v>0.0895054822107854</v>
      </c>
      <c r="U57" s="21">
        <f t="shared" si="8"/>
        <v>0.028769619282038167</v>
      </c>
      <c r="V57" s="21">
        <f t="shared" si="8"/>
        <v>0.015983121823354537</v>
      </c>
      <c r="W57" s="21">
        <f t="shared" si="8"/>
        <v>0.0031966243646709075</v>
      </c>
      <c r="X57" s="21">
        <f t="shared" si="8"/>
        <v>1.2530767509509957</v>
      </c>
      <c r="Y57" s="21">
        <f t="shared" si="8"/>
        <v>5.044273247450692</v>
      </c>
      <c r="Z57" s="21">
        <f t="shared" si="8"/>
        <v>1.225905443851293</v>
      </c>
    </row>
    <row r="58" spans="1:26" ht="30" customHeight="1">
      <c r="A58" s="6" t="s">
        <v>51</v>
      </c>
      <c r="B58" s="21">
        <f t="shared" si="9"/>
        <v>5.453441166128568</v>
      </c>
      <c r="C58" s="21">
        <f t="shared" si="9"/>
        <v>0.27171307099702713</v>
      </c>
      <c r="D58" s="21">
        <f t="shared" si="9"/>
        <v>0.2765080075440335</v>
      </c>
      <c r="E58" s="21">
        <f t="shared" si="9"/>
        <v>0.31646581210241986</v>
      </c>
      <c r="F58" s="21">
        <f t="shared" si="9"/>
        <v>0.3244573730140971</v>
      </c>
      <c r="G58" s="21">
        <f t="shared" si="9"/>
        <v>0.2797046319087044</v>
      </c>
      <c r="H58" s="21">
        <f t="shared" si="9"/>
        <v>0.3212607486494262</v>
      </c>
      <c r="I58" s="21">
        <f t="shared" si="9"/>
        <v>0.39158648467218615</v>
      </c>
      <c r="J58" s="21">
        <f t="shared" si="9"/>
        <v>0.37080842630182526</v>
      </c>
      <c r="K58" s="21">
        <f t="shared" si="9"/>
        <v>0.37879998721350255</v>
      </c>
      <c r="L58" s="21">
        <f t="shared" si="9"/>
        <v>0.327653997378768</v>
      </c>
      <c r="M58" s="21">
        <f t="shared" si="9"/>
        <v>0.30208100246140074</v>
      </c>
      <c r="N58" s="21">
        <f t="shared" si="9"/>
        <v>0.3244573730140971</v>
      </c>
      <c r="O58" s="21">
        <f t="shared" si="9"/>
        <v>0.4667071572419525</v>
      </c>
      <c r="P58" s="21">
        <f t="shared" si="9"/>
        <v>0.3724067384841607</v>
      </c>
      <c r="Q58" s="21">
        <f t="shared" si="9"/>
        <v>0.24773838826199535</v>
      </c>
      <c r="R58" s="21">
        <f t="shared" si="8"/>
        <v>0.2141738324329508</v>
      </c>
      <c r="S58" s="21">
        <f t="shared" si="8"/>
        <v>0.1518396573218681</v>
      </c>
      <c r="T58" s="21">
        <f t="shared" si="8"/>
        <v>0.07671898475210179</v>
      </c>
      <c r="U58" s="21">
        <f t="shared" si="8"/>
        <v>0.03036793146437362</v>
      </c>
      <c r="V58" s="21">
        <f t="shared" si="8"/>
        <v>0.006393248729341815</v>
      </c>
      <c r="W58" s="21">
        <f t="shared" si="8"/>
        <v>0.0015983121823354538</v>
      </c>
      <c r="X58" s="21">
        <f t="shared" si="8"/>
        <v>0.8646868906434804</v>
      </c>
      <c r="Y58" s="21">
        <f t="shared" si="8"/>
        <v>3.48751718185596</v>
      </c>
      <c r="Z58" s="21">
        <f t="shared" si="8"/>
        <v>1.1012370936291276</v>
      </c>
    </row>
    <row r="59" spans="1:26" ht="30" customHeight="1">
      <c r="A59" s="6" t="s">
        <v>52</v>
      </c>
      <c r="B59" s="21">
        <f t="shared" si="9"/>
        <v>7.411373589489499</v>
      </c>
      <c r="C59" s="21">
        <f t="shared" si="9"/>
        <v>0.8726784515551577</v>
      </c>
      <c r="D59" s="21">
        <f t="shared" si="9"/>
        <v>0.9158328804782149</v>
      </c>
      <c r="E59" s="21">
        <f t="shared" si="9"/>
        <v>0.6361282485695106</v>
      </c>
      <c r="F59" s="21">
        <f t="shared" si="9"/>
        <v>0.36761180193715437</v>
      </c>
      <c r="G59" s="21">
        <f t="shared" si="9"/>
        <v>0.21257552025061532</v>
      </c>
      <c r="H59" s="21">
        <f t="shared" si="9"/>
        <v>0.3244573730140971</v>
      </c>
      <c r="I59" s="21">
        <f t="shared" si="9"/>
        <v>0.6457181216635234</v>
      </c>
      <c r="J59" s="21">
        <f t="shared" si="9"/>
        <v>0.9637822459482785</v>
      </c>
      <c r="K59" s="21">
        <f t="shared" si="9"/>
        <v>0.831122334814436</v>
      </c>
      <c r="L59" s="21">
        <f t="shared" si="9"/>
        <v>0.4954767765239907</v>
      </c>
      <c r="M59" s="21">
        <f t="shared" si="9"/>
        <v>0.29888437809672985</v>
      </c>
      <c r="N59" s="21">
        <f t="shared" si="9"/>
        <v>0.27490969536169807</v>
      </c>
      <c r="O59" s="21">
        <f t="shared" si="9"/>
        <v>0.18220758878624174</v>
      </c>
      <c r="P59" s="21">
        <f t="shared" si="9"/>
        <v>0.17741265223923539</v>
      </c>
      <c r="Q59" s="21">
        <f t="shared" si="9"/>
        <v>0.07032573602275997</v>
      </c>
      <c r="R59" s="21">
        <f t="shared" si="8"/>
        <v>0.08151392129910814</v>
      </c>
      <c r="S59" s="21">
        <f t="shared" si="8"/>
        <v>0.0447527411053927</v>
      </c>
      <c r="T59" s="21">
        <f t="shared" si="8"/>
        <v>0.01278649745868363</v>
      </c>
      <c r="U59" s="21">
        <f t="shared" si="8"/>
        <v>0.0031966243646709075</v>
      </c>
      <c r="V59" s="21">
        <f t="shared" si="8"/>
        <v>0</v>
      </c>
      <c r="W59" s="21">
        <f t="shared" si="8"/>
        <v>0</v>
      </c>
      <c r="X59" s="21">
        <f>X28/$B$29*100</f>
        <v>2.4246395806028835</v>
      </c>
      <c r="Y59" s="21">
        <f t="shared" si="8"/>
        <v>4.5967458363967655</v>
      </c>
      <c r="Z59" s="21">
        <f t="shared" si="8"/>
        <v>0.38998817248985074</v>
      </c>
    </row>
    <row r="60" spans="1:28" s="24" customFormat="1" ht="30" customHeight="1">
      <c r="A60" s="22" t="s">
        <v>57</v>
      </c>
      <c r="B60" s="25">
        <v>100</v>
      </c>
      <c r="C60" s="26">
        <f t="shared" si="9"/>
        <v>7.214781191062239</v>
      </c>
      <c r="D60" s="26">
        <f t="shared" si="9"/>
        <v>6.888725505865806</v>
      </c>
      <c r="E60" s="26">
        <f t="shared" si="9"/>
        <v>6.214237764920244</v>
      </c>
      <c r="F60" s="26">
        <f t="shared" si="9"/>
        <v>5.77630022696033</v>
      </c>
      <c r="G60" s="26">
        <f t="shared" si="9"/>
        <v>4.878048780487805</v>
      </c>
      <c r="H60" s="26">
        <f t="shared" si="9"/>
        <v>6.001662244669629</v>
      </c>
      <c r="I60" s="26">
        <f t="shared" si="9"/>
        <v>7.288303551449669</v>
      </c>
      <c r="J60" s="26">
        <f t="shared" si="9"/>
        <v>7.694274845762875</v>
      </c>
      <c r="K60" s="26">
        <f t="shared" si="9"/>
        <v>8.001150784771282</v>
      </c>
      <c r="L60" s="26">
        <f t="shared" si="9"/>
        <v>6.455582904452897</v>
      </c>
      <c r="M60" s="26">
        <f t="shared" si="9"/>
        <v>5.710769427484577</v>
      </c>
      <c r="N60" s="26">
        <f t="shared" si="9"/>
        <v>5.59728926253876</v>
      </c>
      <c r="O60" s="26">
        <f t="shared" si="9"/>
        <v>6.169485023814851</v>
      </c>
      <c r="P60" s="26">
        <f t="shared" si="9"/>
        <v>5.386312054470479</v>
      </c>
      <c r="Q60" s="26">
        <f t="shared" si="9"/>
        <v>3.4219863823802066</v>
      </c>
      <c r="R60" s="26">
        <f t="shared" si="8"/>
        <v>3.212607486494262</v>
      </c>
      <c r="S60" s="26">
        <f t="shared" si="8"/>
        <v>2.202474187258255</v>
      </c>
      <c r="T60" s="26">
        <f t="shared" si="8"/>
        <v>1.1363999616405076</v>
      </c>
      <c r="U60" s="26">
        <f t="shared" si="8"/>
        <v>0.500271713070997</v>
      </c>
      <c r="V60" s="26">
        <f t="shared" si="8"/>
        <v>0.18060927660390627</v>
      </c>
      <c r="W60" s="26">
        <f t="shared" si="8"/>
        <v>0.06872742384042452</v>
      </c>
      <c r="X60" s="26">
        <f t="shared" si="8"/>
        <v>20.31774446184829</v>
      </c>
      <c r="Y60" s="26">
        <f t="shared" si="8"/>
        <v>63.57286705239268</v>
      </c>
      <c r="Z60" s="26">
        <f t="shared" si="8"/>
        <v>16.109388485759037</v>
      </c>
      <c r="AB60" s="35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2017-12-15T07:51:27Z</dcterms:modified>
  <cp:category/>
  <cp:version/>
  <cp:contentType/>
  <cp:contentStatus/>
</cp:coreProperties>
</file>