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725" windowWidth="15480" windowHeight="5400" activeTab="0"/>
  </bookViews>
  <sheets>
    <sheet name="H27.8" sheetId="1" r:id="rId1"/>
  </sheets>
  <definedNames>
    <definedName name="_xlnm.Print_Area" localSheetId="0">'H27.8'!$A$1:$Z$62</definedName>
    <definedName name="_xlnm.Print_Titles" localSheetId="0">'H27.8'!$A:$A</definedName>
  </definedNames>
  <calcPr fullCalcOnLoad="1"/>
</workbook>
</file>

<file path=xl/sharedStrings.xml><?xml version="1.0" encoding="utf-8"?>
<sst xmlns="http://schemas.openxmlformats.org/spreadsheetml/2006/main" count="115" uniqueCount="62">
  <si>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</si>
  <si>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</si>
  <si>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</si>
  <si>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</si>
  <si>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</si>
  <si>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</si>
  <si>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</si>
  <si>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</si>
  <si>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</si>
  <si>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</si>
  <si>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</si>
  <si>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</si>
  <si>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</si>
  <si>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</si>
  <si>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</si>
  <si>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</si>
  <si>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</si>
  <si>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</si>
  <si>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</si>
  <si>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</si>
  <si>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</si>
  <si>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</si>
  <si>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</si>
  <si>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</si>
  <si>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</si>
  <si>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担当：企画調整課情報統計係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</si>
  <si>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</si>
  <si>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</si>
  <si>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</si>
  <si>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</si>
  <si>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</si>
  <si>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</si>
  <si>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</si>
  <si>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</si>
  <si>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</si>
  <si>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</si>
  <si>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</si>
  <si>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</si>
  <si>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</si>
  <si>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</si>
  <si>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</si>
  <si>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</si>
  <si>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</si>
  <si>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</si>
  <si>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</si>
  <si>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</si>
  <si>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</si>
  <si>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</si>
  <si>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</si>
  <si>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</si>
  <si>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</si>
  <si>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</si>
  <si>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</si>
  <si>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</si>
  <si>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</si>
  <si>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</si>
  <si>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</si>
  <si>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</si>
  <si>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</si>
  <si>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</si>
  <si>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</si>
  <si>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r>
      <t>（平成27年8月31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</si>
</sst>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38" fontId="8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10" fillId="33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7" fontId="3" fillId="0" borderId="10" xfId="52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shrinkToFit="1"/>
    </xf>
    <xf numFmtId="38" fontId="11" fillId="0" borderId="10" xfId="52" applyFont="1" applyBorder="1" applyAlignment="1">
      <alignment vertical="center" shrinkToFit="1"/>
    </xf>
    <xf numFmtId="0" fontId="8" fillId="34" borderId="10" xfId="0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38" fontId="3" fillId="34" borderId="10" xfId="52" applyFont="1" applyFill="1" applyBorder="1" applyAlignment="1">
      <alignment vertical="center"/>
    </xf>
    <xf numFmtId="38" fontId="8" fillId="34" borderId="0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3" fillId="35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2"/>
  <sheetViews>
    <sheetView tabSelected="1" view="pageBreakPreview" zoomScale="68" zoomScaleNormal="85" zoomScaleSheetLayoutView="68" zoomScalePageLayoutView="0" workbookViewId="0" topLeftCell="A1">
      <pane ySplit="4" topLeftCell="A5" activePane="bottomLeft" state="frozen"/>
      <selection pane="topLeft" activeCell="A1" sqref="A1"/>
      <selection pane="bottomLeft" activeCell="D1" sqref="D1:E1"/>
    </sheetView>
  </sheetViews>
  <sheetFormatPr defaultColWidth="9.140625" defaultRowHeight="15"/>
  <cols>
    <col min="1" max="1" width="12.00390625" style="2" customWidth="1"/>
    <col min="2" max="23" width="9.00390625" style="2" customWidth="1"/>
    <col min="24" max="25" width="10.140625" style="2" bestFit="1" customWidth="1"/>
    <col min="26" max="26" width="9.00390625" style="2" customWidth="1"/>
    <col min="27" max="27" width="10.140625" style="2" customWidth="1"/>
    <col min="28" max="28" width="9.00390625" style="33" customWidth="1"/>
    <col min="29" max="16384" width="9.00390625" style="2" customWidth="1"/>
  </cols>
  <sheetData>
    <row r="1" spans="1:28" ht="30" customHeight="1">
      <c r="A1" s="1" t="s">
        <v>0</v>
      </c>
      <c r="D1" s="54">
        <f>SUM(X29:Z29)</f>
        <v>62147</v>
      </c>
      <c r="E1" s="54"/>
      <c r="F1" s="24"/>
      <c r="AB1" s="32" t="str">
        <f>IF(D1=B29,"OK♪","miss")</f>
        <v>OK♪</v>
      </c>
    </row>
    <row r="2" spans="1:26" ht="18.75">
      <c r="A2" s="3" t="s">
        <v>56</v>
      </c>
      <c r="P2" s="4"/>
      <c r="Q2" s="4"/>
      <c r="R2" s="4"/>
      <c r="S2" s="5"/>
      <c r="T2" s="5"/>
      <c r="U2" s="5"/>
      <c r="V2" s="5"/>
      <c r="W2" s="5"/>
      <c r="X2" s="4"/>
      <c r="Y2" s="37" t="s">
        <v>61</v>
      </c>
      <c r="Z2" s="2" t="s">
        <v>1</v>
      </c>
    </row>
    <row r="3" spans="1:26" ht="18.75" customHeight="1">
      <c r="A3" s="53" t="s">
        <v>28</v>
      </c>
      <c r="B3" s="51" t="s">
        <v>29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48" t="s">
        <v>2</v>
      </c>
      <c r="Y3" s="49"/>
      <c r="Z3" s="50"/>
    </row>
    <row r="4" spans="1:26" ht="29.25" customHeight="1">
      <c r="A4" s="53"/>
      <c r="B4" s="52"/>
      <c r="C4" s="30" t="s">
        <v>3</v>
      </c>
      <c r="D4" s="31" t="s">
        <v>4</v>
      </c>
      <c r="E4" s="31" t="s">
        <v>5</v>
      </c>
      <c r="F4" s="31" t="s">
        <v>6</v>
      </c>
      <c r="G4" s="31" t="s">
        <v>7</v>
      </c>
      <c r="H4" s="31" t="s">
        <v>8</v>
      </c>
      <c r="I4" s="31" t="s">
        <v>9</v>
      </c>
      <c r="J4" s="31" t="s">
        <v>10</v>
      </c>
      <c r="K4" s="31" t="s">
        <v>11</v>
      </c>
      <c r="L4" s="31" t="s">
        <v>12</v>
      </c>
      <c r="M4" s="31" t="s">
        <v>13</v>
      </c>
      <c r="N4" s="31" t="s">
        <v>14</v>
      </c>
      <c r="O4" s="31" t="s">
        <v>15</v>
      </c>
      <c r="P4" s="31" t="s">
        <v>16</v>
      </c>
      <c r="Q4" s="31" t="s">
        <v>17</v>
      </c>
      <c r="R4" s="31" t="s">
        <v>18</v>
      </c>
      <c r="S4" s="31" t="s">
        <v>19</v>
      </c>
      <c r="T4" s="31" t="s">
        <v>20</v>
      </c>
      <c r="U4" s="31" t="s">
        <v>21</v>
      </c>
      <c r="V4" s="31" t="s">
        <v>22</v>
      </c>
      <c r="W4" s="31" t="s">
        <v>23</v>
      </c>
      <c r="X4" s="7" t="s">
        <v>24</v>
      </c>
      <c r="Y4" s="8" t="s">
        <v>58</v>
      </c>
      <c r="Z4" s="7" t="s">
        <v>59</v>
      </c>
    </row>
    <row r="5" spans="1:28" ht="30" customHeight="1">
      <c r="A5" s="9" t="s">
        <v>53</v>
      </c>
      <c r="B5" s="10">
        <f>SUM(C5:W5)</f>
        <v>6271</v>
      </c>
      <c r="C5" s="36">
        <v>476</v>
      </c>
      <c r="D5" s="36">
        <v>398</v>
      </c>
      <c r="E5" s="36">
        <v>387</v>
      </c>
      <c r="F5" s="36">
        <v>393</v>
      </c>
      <c r="G5" s="36">
        <v>333</v>
      </c>
      <c r="H5" s="36">
        <v>419</v>
      </c>
      <c r="I5" s="36">
        <v>478</v>
      </c>
      <c r="J5" s="36">
        <v>477</v>
      </c>
      <c r="K5" s="36">
        <v>488</v>
      </c>
      <c r="L5" s="36">
        <v>459</v>
      </c>
      <c r="M5" s="36">
        <v>401</v>
      </c>
      <c r="N5" s="36">
        <v>338</v>
      </c>
      <c r="O5" s="36">
        <v>373</v>
      </c>
      <c r="P5" s="36">
        <v>297</v>
      </c>
      <c r="Q5" s="36">
        <v>195</v>
      </c>
      <c r="R5" s="36">
        <v>159</v>
      </c>
      <c r="S5" s="36">
        <v>112</v>
      </c>
      <c r="T5" s="36">
        <v>53</v>
      </c>
      <c r="U5" s="36">
        <v>29</v>
      </c>
      <c r="V5" s="36">
        <v>4</v>
      </c>
      <c r="W5" s="13">
        <v>2</v>
      </c>
      <c r="X5" s="11">
        <f>SUM(C5:E5)</f>
        <v>1261</v>
      </c>
      <c r="Y5" s="38">
        <f>SUM(F5:O5)</f>
        <v>4159</v>
      </c>
      <c r="Z5" s="38">
        <f>SUM(P5:W5)</f>
        <v>851</v>
      </c>
      <c r="AA5" s="12">
        <f>SUM(X5:Z5)</f>
        <v>6271</v>
      </c>
      <c r="AB5" s="32" t="str">
        <f>IF(B5=AA5,"OK♪","miss")</f>
        <v>OK♪</v>
      </c>
    </row>
    <row r="6" spans="1:28" ht="30" customHeight="1">
      <c r="A6" s="9" t="s">
        <v>30</v>
      </c>
      <c r="B6" s="10">
        <f>SUM(C6:W6)</f>
        <v>5031</v>
      </c>
      <c r="C6" s="36">
        <v>528</v>
      </c>
      <c r="D6" s="36">
        <v>461</v>
      </c>
      <c r="E6" s="36">
        <v>356</v>
      </c>
      <c r="F6" s="36">
        <v>251</v>
      </c>
      <c r="G6" s="36">
        <v>197</v>
      </c>
      <c r="H6" s="36">
        <v>376</v>
      </c>
      <c r="I6" s="36">
        <v>501</v>
      </c>
      <c r="J6" s="36">
        <v>565</v>
      </c>
      <c r="K6" s="36">
        <v>510</v>
      </c>
      <c r="L6" s="36">
        <v>338</v>
      </c>
      <c r="M6" s="36">
        <v>198</v>
      </c>
      <c r="N6" s="36">
        <v>155</v>
      </c>
      <c r="O6" s="36">
        <v>149</v>
      </c>
      <c r="P6" s="36">
        <v>138</v>
      </c>
      <c r="Q6" s="36">
        <v>110</v>
      </c>
      <c r="R6" s="36">
        <v>105</v>
      </c>
      <c r="S6" s="36">
        <v>57</v>
      </c>
      <c r="T6" s="36">
        <v>19</v>
      </c>
      <c r="U6" s="36">
        <v>9</v>
      </c>
      <c r="V6" s="36">
        <v>7</v>
      </c>
      <c r="W6" s="13">
        <v>1</v>
      </c>
      <c r="X6" s="11">
        <f aca="true" t="shared" si="0" ref="X6:X28">SUM(C6:E6)</f>
        <v>1345</v>
      </c>
      <c r="Y6" s="11">
        <f aca="true" t="shared" si="1" ref="Y6:Y28">SUM(F6:O6)</f>
        <v>3240</v>
      </c>
      <c r="Z6" s="11">
        <f aca="true" t="shared" si="2" ref="Z6:Z28">SUM(P6:W6)</f>
        <v>446</v>
      </c>
      <c r="AA6" s="12">
        <f aca="true" t="shared" si="3" ref="AA6:AA28">SUM(X6:Z6)</f>
        <v>5031</v>
      </c>
      <c r="AB6" s="32" t="str">
        <f aca="true" t="shared" si="4" ref="AB6:AB28">IF(B6=AA6,"OK♪","miss")</f>
        <v>OK♪</v>
      </c>
    </row>
    <row r="7" spans="1:28" ht="30" customHeight="1">
      <c r="A7" s="9" t="s">
        <v>31</v>
      </c>
      <c r="B7" s="10">
        <f aca="true" t="shared" si="5" ref="B7:B27">SUM(C7:W7)</f>
        <v>3437</v>
      </c>
      <c r="C7" s="36">
        <v>208</v>
      </c>
      <c r="D7" s="36">
        <v>209</v>
      </c>
      <c r="E7" s="36">
        <v>161</v>
      </c>
      <c r="F7" s="36">
        <v>193</v>
      </c>
      <c r="G7" s="36">
        <v>170</v>
      </c>
      <c r="H7" s="36">
        <v>205</v>
      </c>
      <c r="I7" s="36">
        <v>242</v>
      </c>
      <c r="J7" s="36">
        <v>244</v>
      </c>
      <c r="K7" s="36">
        <v>278</v>
      </c>
      <c r="L7" s="36">
        <v>220</v>
      </c>
      <c r="M7" s="36">
        <v>201</v>
      </c>
      <c r="N7" s="36">
        <v>211</v>
      </c>
      <c r="O7" s="36">
        <v>260</v>
      </c>
      <c r="P7" s="36">
        <v>200</v>
      </c>
      <c r="Q7" s="36">
        <v>154</v>
      </c>
      <c r="R7" s="36">
        <v>128</v>
      </c>
      <c r="S7" s="36">
        <v>79</v>
      </c>
      <c r="T7" s="36">
        <v>46</v>
      </c>
      <c r="U7" s="36">
        <v>24</v>
      </c>
      <c r="V7" s="13">
        <v>2</v>
      </c>
      <c r="W7" s="13">
        <v>2</v>
      </c>
      <c r="X7" s="11">
        <f t="shared" si="0"/>
        <v>578</v>
      </c>
      <c r="Y7" s="11">
        <f t="shared" si="1"/>
        <v>2224</v>
      </c>
      <c r="Z7" s="11">
        <f>SUM(P7:W7)</f>
        <v>635</v>
      </c>
      <c r="AA7" s="12">
        <f t="shared" si="3"/>
        <v>3437</v>
      </c>
      <c r="AB7" s="32" t="str">
        <f t="shared" si="4"/>
        <v>OK♪</v>
      </c>
    </row>
    <row r="8" spans="1:28" ht="30" customHeight="1">
      <c r="A8" s="9" t="s">
        <v>32</v>
      </c>
      <c r="B8" s="10">
        <f t="shared" si="5"/>
        <v>1550</v>
      </c>
      <c r="C8" s="36">
        <v>124</v>
      </c>
      <c r="D8" s="36">
        <v>110</v>
      </c>
      <c r="E8" s="36">
        <v>92</v>
      </c>
      <c r="F8" s="36">
        <v>69</v>
      </c>
      <c r="G8" s="36">
        <v>84</v>
      </c>
      <c r="H8" s="36">
        <v>115</v>
      </c>
      <c r="I8" s="36">
        <v>117</v>
      </c>
      <c r="J8" s="36">
        <v>118</v>
      </c>
      <c r="K8" s="36">
        <v>142</v>
      </c>
      <c r="L8" s="36">
        <v>130</v>
      </c>
      <c r="M8" s="36">
        <v>126</v>
      </c>
      <c r="N8" s="36">
        <v>80</v>
      </c>
      <c r="O8" s="36">
        <v>73</v>
      </c>
      <c r="P8" s="36">
        <v>48</v>
      </c>
      <c r="Q8" s="36">
        <v>27</v>
      </c>
      <c r="R8" s="36">
        <v>48</v>
      </c>
      <c r="S8" s="36">
        <v>25</v>
      </c>
      <c r="T8" s="36">
        <v>13</v>
      </c>
      <c r="U8" s="13">
        <v>8</v>
      </c>
      <c r="V8" s="13">
        <v>1</v>
      </c>
      <c r="W8" s="13">
        <v>0</v>
      </c>
      <c r="X8" s="11">
        <f t="shared" si="0"/>
        <v>326</v>
      </c>
      <c r="Y8" s="11">
        <f t="shared" si="1"/>
        <v>1054</v>
      </c>
      <c r="Z8" s="11">
        <f t="shared" si="2"/>
        <v>170</v>
      </c>
      <c r="AA8" s="12">
        <f t="shared" si="3"/>
        <v>1550</v>
      </c>
      <c r="AB8" s="32" t="str">
        <f t="shared" si="4"/>
        <v>OK♪</v>
      </c>
    </row>
    <row r="9" spans="1:28" ht="30" customHeight="1">
      <c r="A9" s="9" t="s">
        <v>33</v>
      </c>
      <c r="B9" s="10">
        <f t="shared" si="5"/>
        <v>261</v>
      </c>
      <c r="C9" s="36">
        <v>12</v>
      </c>
      <c r="D9" s="36">
        <v>6</v>
      </c>
      <c r="E9" s="36">
        <v>7</v>
      </c>
      <c r="F9" s="36">
        <v>16</v>
      </c>
      <c r="G9" s="36">
        <v>12</v>
      </c>
      <c r="H9" s="36">
        <v>23</v>
      </c>
      <c r="I9" s="36">
        <v>14</v>
      </c>
      <c r="J9" s="36">
        <v>13</v>
      </c>
      <c r="K9" s="36">
        <v>11</v>
      </c>
      <c r="L9" s="36">
        <v>26</v>
      </c>
      <c r="M9" s="36">
        <v>25</v>
      </c>
      <c r="N9" s="36">
        <v>13</v>
      </c>
      <c r="O9" s="36">
        <v>20</v>
      </c>
      <c r="P9" s="36">
        <v>17</v>
      </c>
      <c r="Q9" s="36">
        <v>13</v>
      </c>
      <c r="R9" s="36">
        <v>14</v>
      </c>
      <c r="S9" s="36">
        <v>11</v>
      </c>
      <c r="T9" s="36">
        <v>5</v>
      </c>
      <c r="U9" s="13">
        <v>3</v>
      </c>
      <c r="V9" s="13">
        <v>0</v>
      </c>
      <c r="W9" s="13">
        <v>0</v>
      </c>
      <c r="X9" s="11">
        <f t="shared" si="0"/>
        <v>25</v>
      </c>
      <c r="Y9" s="11">
        <f t="shared" si="1"/>
        <v>173</v>
      </c>
      <c r="Z9" s="11">
        <f t="shared" si="2"/>
        <v>63</v>
      </c>
      <c r="AA9" s="12">
        <f t="shared" si="3"/>
        <v>261</v>
      </c>
      <c r="AB9" s="32" t="str">
        <f t="shared" si="4"/>
        <v>OK♪</v>
      </c>
    </row>
    <row r="10" spans="1:28" ht="30" customHeight="1">
      <c r="A10" s="9" t="s">
        <v>34</v>
      </c>
      <c r="B10" s="10">
        <f>SUM(C10:W10)</f>
        <v>265</v>
      </c>
      <c r="C10" s="36">
        <v>13</v>
      </c>
      <c r="D10" s="36">
        <v>14</v>
      </c>
      <c r="E10" s="36">
        <v>14</v>
      </c>
      <c r="F10" s="36">
        <v>14</v>
      </c>
      <c r="G10" s="36">
        <v>10</v>
      </c>
      <c r="H10" s="36">
        <v>6</v>
      </c>
      <c r="I10" s="36">
        <v>14</v>
      </c>
      <c r="J10" s="36">
        <v>24</v>
      </c>
      <c r="K10" s="36">
        <v>22</v>
      </c>
      <c r="L10" s="36">
        <v>20</v>
      </c>
      <c r="M10" s="36">
        <v>17</v>
      </c>
      <c r="N10" s="36">
        <v>24</v>
      </c>
      <c r="O10" s="36">
        <v>20</v>
      </c>
      <c r="P10" s="36">
        <v>15</v>
      </c>
      <c r="Q10" s="36">
        <v>8</v>
      </c>
      <c r="R10" s="36">
        <v>11</v>
      </c>
      <c r="S10" s="36">
        <v>12</v>
      </c>
      <c r="T10" s="13">
        <v>4</v>
      </c>
      <c r="U10" s="13">
        <v>3</v>
      </c>
      <c r="V10" s="13">
        <v>0</v>
      </c>
      <c r="W10" s="13">
        <v>0</v>
      </c>
      <c r="X10" s="11">
        <f t="shared" si="0"/>
        <v>41</v>
      </c>
      <c r="Y10" s="11">
        <f t="shared" si="1"/>
        <v>171</v>
      </c>
      <c r="Z10" s="11">
        <f t="shared" si="2"/>
        <v>53</v>
      </c>
      <c r="AA10" s="12">
        <f t="shared" si="3"/>
        <v>265</v>
      </c>
      <c r="AB10" s="32" t="str">
        <f t="shared" si="4"/>
        <v>OK♪</v>
      </c>
    </row>
    <row r="11" spans="1:28" ht="30" customHeight="1">
      <c r="A11" s="9" t="s">
        <v>35</v>
      </c>
      <c r="B11" s="10">
        <f>SUM(C11:W11)</f>
        <v>1868</v>
      </c>
      <c r="C11" s="36">
        <v>79</v>
      </c>
      <c r="D11" s="36">
        <v>73</v>
      </c>
      <c r="E11" s="36">
        <v>94</v>
      </c>
      <c r="F11" s="36">
        <v>105</v>
      </c>
      <c r="G11" s="36">
        <v>115</v>
      </c>
      <c r="H11" s="36">
        <v>107</v>
      </c>
      <c r="I11" s="36">
        <v>114</v>
      </c>
      <c r="J11" s="36">
        <v>104</v>
      </c>
      <c r="K11" s="36">
        <v>137</v>
      </c>
      <c r="L11" s="36">
        <v>127</v>
      </c>
      <c r="M11" s="36">
        <v>139</v>
      </c>
      <c r="N11" s="36">
        <v>152</v>
      </c>
      <c r="O11" s="36">
        <v>135</v>
      </c>
      <c r="P11" s="36">
        <v>103</v>
      </c>
      <c r="Q11" s="36">
        <v>73</v>
      </c>
      <c r="R11" s="36">
        <v>84</v>
      </c>
      <c r="S11" s="36">
        <v>78</v>
      </c>
      <c r="T11" s="36">
        <v>29</v>
      </c>
      <c r="U11" s="36">
        <v>16</v>
      </c>
      <c r="V11" s="36">
        <v>3</v>
      </c>
      <c r="W11" s="13">
        <v>1</v>
      </c>
      <c r="X11" s="11">
        <f t="shared" si="0"/>
        <v>246</v>
      </c>
      <c r="Y11" s="11">
        <f t="shared" si="1"/>
        <v>1235</v>
      </c>
      <c r="Z11" s="11">
        <f t="shared" si="2"/>
        <v>387</v>
      </c>
      <c r="AA11" s="12">
        <f t="shared" si="3"/>
        <v>1868</v>
      </c>
      <c r="AB11" s="32" t="str">
        <f t="shared" si="4"/>
        <v>OK♪</v>
      </c>
    </row>
    <row r="12" spans="1:28" ht="30" customHeight="1">
      <c r="A12" s="9" t="s">
        <v>36</v>
      </c>
      <c r="B12" s="10">
        <f t="shared" si="5"/>
        <v>1045</v>
      </c>
      <c r="C12" s="36">
        <v>73</v>
      </c>
      <c r="D12" s="36">
        <v>57</v>
      </c>
      <c r="E12" s="36">
        <v>56</v>
      </c>
      <c r="F12" s="36">
        <v>61</v>
      </c>
      <c r="G12" s="36">
        <v>63</v>
      </c>
      <c r="H12" s="36">
        <v>55</v>
      </c>
      <c r="I12" s="36">
        <v>72</v>
      </c>
      <c r="J12" s="36">
        <v>68</v>
      </c>
      <c r="K12" s="36">
        <v>91</v>
      </c>
      <c r="L12" s="36">
        <v>68</v>
      </c>
      <c r="M12" s="36">
        <v>60</v>
      </c>
      <c r="N12" s="36">
        <v>64</v>
      </c>
      <c r="O12" s="36">
        <v>53</v>
      </c>
      <c r="P12" s="36">
        <v>56</v>
      </c>
      <c r="Q12" s="36">
        <v>51</v>
      </c>
      <c r="R12" s="36">
        <v>47</v>
      </c>
      <c r="S12" s="36">
        <v>28</v>
      </c>
      <c r="T12" s="36">
        <v>14</v>
      </c>
      <c r="U12" s="36">
        <v>7</v>
      </c>
      <c r="V12" s="13">
        <v>1</v>
      </c>
      <c r="W12" s="13">
        <v>0</v>
      </c>
      <c r="X12" s="11">
        <f t="shared" si="0"/>
        <v>186</v>
      </c>
      <c r="Y12" s="11">
        <f t="shared" si="1"/>
        <v>655</v>
      </c>
      <c r="Z12" s="11">
        <f t="shared" si="2"/>
        <v>204</v>
      </c>
      <c r="AA12" s="12">
        <f t="shared" si="3"/>
        <v>1045</v>
      </c>
      <c r="AB12" s="32" t="str">
        <f t="shared" si="4"/>
        <v>OK♪</v>
      </c>
    </row>
    <row r="13" spans="1:28" ht="30" customHeight="1">
      <c r="A13" s="9" t="s">
        <v>37</v>
      </c>
      <c r="B13" s="10">
        <f t="shared" si="5"/>
        <v>1081</v>
      </c>
      <c r="C13" s="36">
        <v>82</v>
      </c>
      <c r="D13" s="36">
        <v>82</v>
      </c>
      <c r="E13" s="36">
        <v>61</v>
      </c>
      <c r="F13" s="36">
        <v>51</v>
      </c>
      <c r="G13" s="36">
        <v>59</v>
      </c>
      <c r="H13" s="36">
        <v>84</v>
      </c>
      <c r="I13" s="36">
        <v>74</v>
      </c>
      <c r="J13" s="36">
        <v>85</v>
      </c>
      <c r="K13" s="36">
        <v>69</v>
      </c>
      <c r="L13" s="36">
        <v>49</v>
      </c>
      <c r="M13" s="36">
        <v>49</v>
      </c>
      <c r="N13" s="36">
        <v>68</v>
      </c>
      <c r="O13" s="36">
        <v>83</v>
      </c>
      <c r="P13" s="36">
        <v>52</v>
      </c>
      <c r="Q13" s="36">
        <v>44</v>
      </c>
      <c r="R13" s="36">
        <v>34</v>
      </c>
      <c r="S13" s="36">
        <v>28</v>
      </c>
      <c r="T13" s="36">
        <v>14</v>
      </c>
      <c r="U13" s="36">
        <v>8</v>
      </c>
      <c r="V13" s="36">
        <v>4</v>
      </c>
      <c r="W13" s="13">
        <v>1</v>
      </c>
      <c r="X13" s="11">
        <f t="shared" si="0"/>
        <v>225</v>
      </c>
      <c r="Y13" s="11">
        <f t="shared" si="1"/>
        <v>671</v>
      </c>
      <c r="Z13" s="11">
        <f t="shared" si="2"/>
        <v>185</v>
      </c>
      <c r="AA13" s="12">
        <f t="shared" si="3"/>
        <v>1081</v>
      </c>
      <c r="AB13" s="32" t="str">
        <f t="shared" si="4"/>
        <v>OK♪</v>
      </c>
    </row>
    <row r="14" spans="1:28" ht="30" customHeight="1">
      <c r="A14" s="9" t="s">
        <v>38</v>
      </c>
      <c r="B14" s="10">
        <f t="shared" si="5"/>
        <v>1535</v>
      </c>
      <c r="C14" s="36">
        <v>110</v>
      </c>
      <c r="D14" s="13">
        <v>126</v>
      </c>
      <c r="E14" s="36">
        <v>109</v>
      </c>
      <c r="F14" s="36">
        <v>98</v>
      </c>
      <c r="G14" s="36">
        <v>85</v>
      </c>
      <c r="H14" s="36">
        <v>95</v>
      </c>
      <c r="I14" s="36">
        <v>114</v>
      </c>
      <c r="J14" s="36">
        <v>123</v>
      </c>
      <c r="K14" s="36">
        <v>107</v>
      </c>
      <c r="L14" s="36">
        <v>74</v>
      </c>
      <c r="M14" s="36">
        <v>81</v>
      </c>
      <c r="N14" s="36">
        <v>100</v>
      </c>
      <c r="O14" s="36">
        <v>108</v>
      </c>
      <c r="P14" s="36">
        <v>84</v>
      </c>
      <c r="Q14" s="36">
        <v>47</v>
      </c>
      <c r="R14" s="36">
        <v>34</v>
      </c>
      <c r="S14" s="36">
        <v>16</v>
      </c>
      <c r="T14" s="36">
        <v>17</v>
      </c>
      <c r="U14" s="13">
        <v>6</v>
      </c>
      <c r="V14" s="13">
        <v>1</v>
      </c>
      <c r="W14" s="13">
        <v>0</v>
      </c>
      <c r="X14" s="11">
        <f t="shared" si="0"/>
        <v>345</v>
      </c>
      <c r="Y14" s="11">
        <f t="shared" si="1"/>
        <v>985</v>
      </c>
      <c r="Z14" s="11">
        <f t="shared" si="2"/>
        <v>205</v>
      </c>
      <c r="AA14" s="12">
        <f t="shared" si="3"/>
        <v>1535</v>
      </c>
      <c r="AB14" s="32" t="str">
        <f t="shared" si="4"/>
        <v>OK♪</v>
      </c>
    </row>
    <row r="15" spans="1:28" ht="30" customHeight="1">
      <c r="A15" s="9" t="s">
        <v>39</v>
      </c>
      <c r="B15" s="10">
        <f t="shared" si="5"/>
        <v>4878</v>
      </c>
      <c r="C15" s="36">
        <v>374</v>
      </c>
      <c r="D15" s="36">
        <v>356</v>
      </c>
      <c r="E15" s="36">
        <v>335</v>
      </c>
      <c r="F15" s="36">
        <v>261</v>
      </c>
      <c r="G15" s="36">
        <v>233</v>
      </c>
      <c r="H15" s="36">
        <v>287</v>
      </c>
      <c r="I15" s="36">
        <v>365</v>
      </c>
      <c r="J15" s="36">
        <v>351</v>
      </c>
      <c r="K15" s="36">
        <v>389</v>
      </c>
      <c r="L15" s="36">
        <v>294</v>
      </c>
      <c r="M15" s="36">
        <v>243</v>
      </c>
      <c r="N15" s="36">
        <v>260</v>
      </c>
      <c r="O15" s="36">
        <v>319</v>
      </c>
      <c r="P15" s="36">
        <v>250</v>
      </c>
      <c r="Q15" s="36">
        <v>203</v>
      </c>
      <c r="R15" s="36">
        <v>170</v>
      </c>
      <c r="S15" s="36">
        <v>108</v>
      </c>
      <c r="T15" s="36">
        <v>45</v>
      </c>
      <c r="U15" s="36">
        <v>19</v>
      </c>
      <c r="V15" s="36">
        <v>13</v>
      </c>
      <c r="W15" s="13">
        <v>3</v>
      </c>
      <c r="X15" s="11">
        <f t="shared" si="0"/>
        <v>1065</v>
      </c>
      <c r="Y15" s="11">
        <f t="shared" si="1"/>
        <v>3002</v>
      </c>
      <c r="Z15" s="11">
        <f t="shared" si="2"/>
        <v>811</v>
      </c>
      <c r="AA15" s="12">
        <f t="shared" si="3"/>
        <v>4878</v>
      </c>
      <c r="AB15" s="32" t="str">
        <f t="shared" si="4"/>
        <v>OK♪</v>
      </c>
    </row>
    <row r="16" spans="1:28" ht="30" customHeight="1">
      <c r="A16" s="9" t="s">
        <v>40</v>
      </c>
      <c r="B16" s="10">
        <f t="shared" si="5"/>
        <v>718</v>
      </c>
      <c r="C16" s="36">
        <v>27</v>
      </c>
      <c r="D16" s="36">
        <v>28</v>
      </c>
      <c r="E16" s="36">
        <v>34</v>
      </c>
      <c r="F16" s="36">
        <v>43</v>
      </c>
      <c r="G16" s="36">
        <v>36</v>
      </c>
      <c r="H16" s="36">
        <v>26</v>
      </c>
      <c r="I16" s="36">
        <v>34</v>
      </c>
      <c r="J16" s="36">
        <v>27</v>
      </c>
      <c r="K16" s="36">
        <v>42</v>
      </c>
      <c r="L16" s="36">
        <v>35</v>
      </c>
      <c r="M16" s="36">
        <v>51</v>
      </c>
      <c r="N16" s="36">
        <v>51</v>
      </c>
      <c r="O16" s="36">
        <v>46</v>
      </c>
      <c r="P16" s="36">
        <v>44</v>
      </c>
      <c r="Q16" s="36">
        <v>21</v>
      </c>
      <c r="R16" s="36">
        <v>56</v>
      </c>
      <c r="S16" s="36">
        <v>42</v>
      </c>
      <c r="T16" s="36">
        <v>35</v>
      </c>
      <c r="U16" s="36">
        <v>15</v>
      </c>
      <c r="V16" s="36">
        <v>13</v>
      </c>
      <c r="W16" s="13">
        <v>12</v>
      </c>
      <c r="X16" s="11">
        <f t="shared" si="0"/>
        <v>89</v>
      </c>
      <c r="Y16" s="11">
        <f t="shared" si="1"/>
        <v>391</v>
      </c>
      <c r="Z16" s="11">
        <f t="shared" si="2"/>
        <v>238</v>
      </c>
      <c r="AA16" s="12">
        <f t="shared" si="3"/>
        <v>718</v>
      </c>
      <c r="AB16" s="32" t="str">
        <f t="shared" si="4"/>
        <v>OK♪</v>
      </c>
    </row>
    <row r="17" spans="1:28" ht="30" customHeight="1">
      <c r="A17" s="9" t="s">
        <v>41</v>
      </c>
      <c r="B17" s="10">
        <f t="shared" si="5"/>
        <v>2633</v>
      </c>
      <c r="C17" s="36">
        <v>170</v>
      </c>
      <c r="D17" s="36">
        <v>174</v>
      </c>
      <c r="E17" s="36">
        <v>162</v>
      </c>
      <c r="F17" s="36">
        <v>162</v>
      </c>
      <c r="G17" s="36">
        <v>143</v>
      </c>
      <c r="H17" s="36">
        <v>167</v>
      </c>
      <c r="I17" s="36">
        <v>187</v>
      </c>
      <c r="J17" s="36">
        <v>183</v>
      </c>
      <c r="K17" s="36">
        <v>194</v>
      </c>
      <c r="L17" s="36">
        <v>172</v>
      </c>
      <c r="M17" s="36">
        <v>158</v>
      </c>
      <c r="N17" s="36">
        <v>163</v>
      </c>
      <c r="O17" s="36">
        <v>181</v>
      </c>
      <c r="P17" s="36">
        <v>121</v>
      </c>
      <c r="Q17" s="36">
        <v>97</v>
      </c>
      <c r="R17" s="36">
        <v>80</v>
      </c>
      <c r="S17" s="36">
        <v>67</v>
      </c>
      <c r="T17" s="36">
        <v>32</v>
      </c>
      <c r="U17" s="36">
        <v>14</v>
      </c>
      <c r="V17" s="13">
        <v>6</v>
      </c>
      <c r="W17" s="13">
        <v>0</v>
      </c>
      <c r="X17" s="11">
        <f t="shared" si="0"/>
        <v>506</v>
      </c>
      <c r="Y17" s="11">
        <f t="shared" si="1"/>
        <v>1710</v>
      </c>
      <c r="Z17" s="11">
        <f t="shared" si="2"/>
        <v>417</v>
      </c>
      <c r="AA17" s="12">
        <f t="shared" si="3"/>
        <v>2633</v>
      </c>
      <c r="AB17" s="32" t="str">
        <f t="shared" si="4"/>
        <v>OK♪</v>
      </c>
    </row>
    <row r="18" spans="1:28" ht="30" customHeight="1">
      <c r="A18" s="9" t="s">
        <v>42</v>
      </c>
      <c r="B18" s="10">
        <f t="shared" si="5"/>
        <v>1140</v>
      </c>
      <c r="C18" s="36">
        <v>47</v>
      </c>
      <c r="D18" s="36">
        <v>42</v>
      </c>
      <c r="E18" s="36">
        <v>67</v>
      </c>
      <c r="F18" s="36">
        <v>82</v>
      </c>
      <c r="G18" s="36">
        <v>67</v>
      </c>
      <c r="H18" s="36">
        <v>61</v>
      </c>
      <c r="I18" s="36">
        <v>42</v>
      </c>
      <c r="J18" s="36">
        <v>58</v>
      </c>
      <c r="K18" s="36">
        <v>84</v>
      </c>
      <c r="L18" s="36">
        <v>91</v>
      </c>
      <c r="M18" s="36">
        <v>106</v>
      </c>
      <c r="N18" s="36">
        <v>73</v>
      </c>
      <c r="O18" s="36">
        <v>85</v>
      </c>
      <c r="P18" s="36">
        <v>57</v>
      </c>
      <c r="Q18" s="36">
        <v>56</v>
      </c>
      <c r="R18" s="36">
        <v>47</v>
      </c>
      <c r="S18" s="36">
        <v>44</v>
      </c>
      <c r="T18" s="36">
        <v>17</v>
      </c>
      <c r="U18" s="13">
        <v>10</v>
      </c>
      <c r="V18" s="13">
        <v>3</v>
      </c>
      <c r="W18" s="13">
        <v>1</v>
      </c>
      <c r="X18" s="11">
        <f t="shared" si="0"/>
        <v>156</v>
      </c>
      <c r="Y18" s="11">
        <f t="shared" si="1"/>
        <v>749</v>
      </c>
      <c r="Z18" s="11">
        <f t="shared" si="2"/>
        <v>235</v>
      </c>
      <c r="AA18" s="12">
        <f t="shared" si="3"/>
        <v>1140</v>
      </c>
      <c r="AB18" s="32" t="str">
        <f t="shared" si="4"/>
        <v>OK♪</v>
      </c>
    </row>
    <row r="19" spans="1:28" s="14" customFormat="1" ht="30" customHeight="1">
      <c r="A19" s="9" t="s">
        <v>43</v>
      </c>
      <c r="B19" s="10">
        <f t="shared" si="5"/>
        <v>3402</v>
      </c>
      <c r="C19" s="36">
        <v>217</v>
      </c>
      <c r="D19" s="36">
        <v>226</v>
      </c>
      <c r="E19" s="36">
        <v>194</v>
      </c>
      <c r="F19" s="36">
        <v>193</v>
      </c>
      <c r="G19" s="36">
        <v>175</v>
      </c>
      <c r="H19" s="36">
        <v>196</v>
      </c>
      <c r="I19" s="36">
        <v>229</v>
      </c>
      <c r="J19" s="36">
        <v>229</v>
      </c>
      <c r="K19" s="36">
        <v>236</v>
      </c>
      <c r="L19" s="36">
        <v>223</v>
      </c>
      <c r="M19" s="36">
        <v>193</v>
      </c>
      <c r="N19" s="36">
        <v>210</v>
      </c>
      <c r="O19" s="36">
        <v>229</v>
      </c>
      <c r="P19" s="36">
        <v>233</v>
      </c>
      <c r="Q19" s="36">
        <v>174</v>
      </c>
      <c r="R19" s="36">
        <v>127</v>
      </c>
      <c r="S19" s="36">
        <v>75</v>
      </c>
      <c r="T19" s="36">
        <v>26</v>
      </c>
      <c r="U19" s="36">
        <v>12</v>
      </c>
      <c r="V19" s="36">
        <v>4</v>
      </c>
      <c r="W19" s="13">
        <v>1</v>
      </c>
      <c r="X19" s="11">
        <f t="shared" si="0"/>
        <v>637</v>
      </c>
      <c r="Y19" s="11">
        <f t="shared" si="1"/>
        <v>2113</v>
      </c>
      <c r="Z19" s="11">
        <f t="shared" si="2"/>
        <v>652</v>
      </c>
      <c r="AA19" s="12">
        <f t="shared" si="3"/>
        <v>3402</v>
      </c>
      <c r="AB19" s="32" t="str">
        <f t="shared" si="4"/>
        <v>OK♪</v>
      </c>
    </row>
    <row r="20" spans="1:28" ht="30" customHeight="1">
      <c r="A20" s="9" t="s">
        <v>44</v>
      </c>
      <c r="B20" s="10">
        <f t="shared" si="5"/>
        <v>3012</v>
      </c>
      <c r="C20" s="36">
        <v>242</v>
      </c>
      <c r="D20" s="36">
        <v>230</v>
      </c>
      <c r="E20" s="36">
        <v>206</v>
      </c>
      <c r="F20" s="36">
        <v>183</v>
      </c>
      <c r="G20" s="36">
        <v>151</v>
      </c>
      <c r="H20" s="36">
        <v>172</v>
      </c>
      <c r="I20" s="36">
        <v>209</v>
      </c>
      <c r="J20" s="36">
        <v>212</v>
      </c>
      <c r="K20" s="36">
        <v>218</v>
      </c>
      <c r="L20" s="36">
        <v>161</v>
      </c>
      <c r="M20" s="36">
        <v>166</v>
      </c>
      <c r="N20" s="36">
        <v>169</v>
      </c>
      <c r="O20" s="36">
        <v>219</v>
      </c>
      <c r="P20" s="36">
        <v>173</v>
      </c>
      <c r="Q20" s="36">
        <v>130</v>
      </c>
      <c r="R20" s="36">
        <v>97</v>
      </c>
      <c r="S20" s="36">
        <v>42</v>
      </c>
      <c r="T20" s="36">
        <v>16</v>
      </c>
      <c r="U20" s="36">
        <v>13</v>
      </c>
      <c r="V20" s="13">
        <v>3</v>
      </c>
      <c r="W20" s="13">
        <v>0</v>
      </c>
      <c r="X20" s="11">
        <f t="shared" si="0"/>
        <v>678</v>
      </c>
      <c r="Y20" s="11">
        <f t="shared" si="1"/>
        <v>1860</v>
      </c>
      <c r="Z20" s="11">
        <f t="shared" si="2"/>
        <v>474</v>
      </c>
      <c r="AA20" s="12">
        <f t="shared" si="3"/>
        <v>3012</v>
      </c>
      <c r="AB20" s="32" t="str">
        <f t="shared" si="4"/>
        <v>OK♪</v>
      </c>
    </row>
    <row r="21" spans="1:28" ht="30" customHeight="1">
      <c r="A21" s="9" t="s">
        <v>45</v>
      </c>
      <c r="B21" s="10">
        <f t="shared" si="5"/>
        <v>4633</v>
      </c>
      <c r="C21" s="36">
        <v>356</v>
      </c>
      <c r="D21" s="36">
        <v>327</v>
      </c>
      <c r="E21" s="36">
        <v>300</v>
      </c>
      <c r="F21" s="36">
        <v>276</v>
      </c>
      <c r="G21" s="36">
        <v>233</v>
      </c>
      <c r="H21" s="36">
        <v>281</v>
      </c>
      <c r="I21" s="36">
        <v>365</v>
      </c>
      <c r="J21" s="36">
        <v>350</v>
      </c>
      <c r="K21" s="36">
        <v>357</v>
      </c>
      <c r="L21" s="36">
        <v>302</v>
      </c>
      <c r="M21" s="36">
        <v>238</v>
      </c>
      <c r="N21" s="36">
        <v>251</v>
      </c>
      <c r="O21" s="36">
        <v>275</v>
      </c>
      <c r="P21" s="36">
        <v>259</v>
      </c>
      <c r="Q21" s="36">
        <v>155</v>
      </c>
      <c r="R21" s="36">
        <v>145</v>
      </c>
      <c r="S21" s="36">
        <v>98</v>
      </c>
      <c r="T21" s="36">
        <v>44</v>
      </c>
      <c r="U21" s="36">
        <v>14</v>
      </c>
      <c r="V21" s="36">
        <v>4</v>
      </c>
      <c r="W21" s="13">
        <v>3</v>
      </c>
      <c r="X21" s="11">
        <f t="shared" si="0"/>
        <v>983</v>
      </c>
      <c r="Y21" s="11">
        <f t="shared" si="1"/>
        <v>2928</v>
      </c>
      <c r="Z21" s="11">
        <f t="shared" si="2"/>
        <v>722</v>
      </c>
      <c r="AA21" s="12">
        <f t="shared" si="3"/>
        <v>4633</v>
      </c>
      <c r="AB21" s="32" t="str">
        <f t="shared" si="4"/>
        <v>OK♪</v>
      </c>
    </row>
    <row r="22" spans="1:28" ht="30" customHeight="1">
      <c r="A22" s="9" t="s">
        <v>46</v>
      </c>
      <c r="B22" s="10">
        <f t="shared" si="5"/>
        <v>1234</v>
      </c>
      <c r="C22" s="36">
        <v>52</v>
      </c>
      <c r="D22" s="36">
        <v>57</v>
      </c>
      <c r="E22" s="36">
        <v>76</v>
      </c>
      <c r="F22" s="36">
        <v>76</v>
      </c>
      <c r="G22" s="36">
        <v>62</v>
      </c>
      <c r="H22" s="36">
        <v>61</v>
      </c>
      <c r="I22" s="36">
        <v>51</v>
      </c>
      <c r="J22" s="36">
        <v>76</v>
      </c>
      <c r="K22" s="36">
        <v>87</v>
      </c>
      <c r="L22" s="36">
        <v>78</v>
      </c>
      <c r="M22" s="36">
        <v>85</v>
      </c>
      <c r="N22" s="36">
        <v>81</v>
      </c>
      <c r="O22" s="36">
        <v>119</v>
      </c>
      <c r="P22" s="36">
        <v>87</v>
      </c>
      <c r="Q22" s="36">
        <v>62</v>
      </c>
      <c r="R22" s="36">
        <v>55</v>
      </c>
      <c r="S22" s="36">
        <v>32</v>
      </c>
      <c r="T22" s="36">
        <v>26</v>
      </c>
      <c r="U22" s="36">
        <v>8</v>
      </c>
      <c r="V22" s="13">
        <v>2</v>
      </c>
      <c r="W22" s="13">
        <v>1</v>
      </c>
      <c r="X22" s="11">
        <f t="shared" si="0"/>
        <v>185</v>
      </c>
      <c r="Y22" s="11">
        <f t="shared" si="1"/>
        <v>776</v>
      </c>
      <c r="Z22" s="11">
        <f t="shared" si="2"/>
        <v>273</v>
      </c>
      <c r="AA22" s="12">
        <f t="shared" si="3"/>
        <v>1234</v>
      </c>
      <c r="AB22" s="32" t="str">
        <f t="shared" si="4"/>
        <v>OK♪</v>
      </c>
    </row>
    <row r="23" spans="1:28" ht="30" customHeight="1">
      <c r="A23" s="9" t="s">
        <v>47</v>
      </c>
      <c r="B23" s="10">
        <f>SUM(C23:W23)</f>
        <v>1176</v>
      </c>
      <c r="C23" s="36">
        <v>67</v>
      </c>
      <c r="D23" s="36">
        <v>64</v>
      </c>
      <c r="E23" s="36">
        <v>56</v>
      </c>
      <c r="F23" s="36">
        <v>58</v>
      </c>
      <c r="G23" s="36">
        <v>37</v>
      </c>
      <c r="H23" s="36">
        <v>68</v>
      </c>
      <c r="I23" s="36">
        <v>87</v>
      </c>
      <c r="J23" s="36">
        <v>65</v>
      </c>
      <c r="K23" s="36">
        <v>82</v>
      </c>
      <c r="L23" s="36">
        <v>62</v>
      </c>
      <c r="M23" s="36">
        <v>57</v>
      </c>
      <c r="N23" s="36">
        <v>65</v>
      </c>
      <c r="O23" s="36">
        <v>91</v>
      </c>
      <c r="P23" s="36">
        <v>86</v>
      </c>
      <c r="Q23" s="36">
        <v>57</v>
      </c>
      <c r="R23" s="36">
        <v>43</v>
      </c>
      <c r="S23" s="36">
        <v>44</v>
      </c>
      <c r="T23" s="36">
        <v>33</v>
      </c>
      <c r="U23" s="36">
        <v>31</v>
      </c>
      <c r="V23" s="13">
        <v>15</v>
      </c>
      <c r="W23" s="13">
        <v>8</v>
      </c>
      <c r="X23" s="11">
        <f t="shared" si="0"/>
        <v>187</v>
      </c>
      <c r="Y23" s="11">
        <f t="shared" si="1"/>
        <v>672</v>
      </c>
      <c r="Z23" s="11">
        <f t="shared" si="2"/>
        <v>317</v>
      </c>
      <c r="AA23" s="12">
        <f t="shared" si="3"/>
        <v>1176</v>
      </c>
      <c r="AB23" s="32" t="str">
        <f t="shared" si="4"/>
        <v>OK♪</v>
      </c>
    </row>
    <row r="24" spans="1:28" ht="30" customHeight="1">
      <c r="A24" s="9" t="s">
        <v>48</v>
      </c>
      <c r="B24" s="10">
        <f t="shared" si="5"/>
        <v>1164</v>
      </c>
      <c r="C24" s="36">
        <v>77</v>
      </c>
      <c r="D24" s="36">
        <v>82</v>
      </c>
      <c r="E24" s="36">
        <v>58</v>
      </c>
      <c r="F24" s="36">
        <v>45</v>
      </c>
      <c r="G24" s="36">
        <v>57</v>
      </c>
      <c r="H24" s="36">
        <v>68</v>
      </c>
      <c r="I24" s="36">
        <v>75</v>
      </c>
      <c r="J24" s="36">
        <v>94</v>
      </c>
      <c r="K24" s="36">
        <v>95</v>
      </c>
      <c r="L24" s="36">
        <v>66</v>
      </c>
      <c r="M24" s="36">
        <v>62</v>
      </c>
      <c r="N24" s="36">
        <v>81</v>
      </c>
      <c r="O24" s="36">
        <v>97</v>
      </c>
      <c r="P24" s="36">
        <v>74</v>
      </c>
      <c r="Q24" s="36">
        <v>40</v>
      </c>
      <c r="R24" s="36">
        <v>36</v>
      </c>
      <c r="S24" s="36">
        <v>27</v>
      </c>
      <c r="T24" s="36">
        <v>22</v>
      </c>
      <c r="U24" s="36">
        <v>6</v>
      </c>
      <c r="V24" s="13">
        <v>2</v>
      </c>
      <c r="W24" s="13">
        <v>0</v>
      </c>
      <c r="X24" s="11">
        <f t="shared" si="0"/>
        <v>217</v>
      </c>
      <c r="Y24" s="11">
        <f t="shared" si="1"/>
        <v>740</v>
      </c>
      <c r="Z24" s="11">
        <f t="shared" si="2"/>
        <v>207</v>
      </c>
      <c r="AA24" s="12">
        <f t="shared" si="3"/>
        <v>1164</v>
      </c>
      <c r="AB24" s="32" t="str">
        <f t="shared" si="4"/>
        <v>OK♪</v>
      </c>
    </row>
    <row r="25" spans="1:28" s="47" customFormat="1" ht="30" customHeight="1">
      <c r="A25" s="41" t="s">
        <v>60</v>
      </c>
      <c r="B25" s="42">
        <f>SUM(C25:W25)</f>
        <v>3213</v>
      </c>
      <c r="C25" s="43">
        <v>195</v>
      </c>
      <c r="D25" s="43">
        <v>175</v>
      </c>
      <c r="E25" s="43">
        <v>187</v>
      </c>
      <c r="F25" s="43">
        <v>165</v>
      </c>
      <c r="G25" s="43">
        <v>177</v>
      </c>
      <c r="H25" s="43">
        <v>185</v>
      </c>
      <c r="I25" s="43">
        <v>210</v>
      </c>
      <c r="J25" s="43">
        <v>182</v>
      </c>
      <c r="K25" s="43">
        <v>218</v>
      </c>
      <c r="L25" s="43">
        <v>209</v>
      </c>
      <c r="M25" s="43">
        <v>209</v>
      </c>
      <c r="N25" s="43">
        <v>238</v>
      </c>
      <c r="O25" s="43">
        <v>253</v>
      </c>
      <c r="P25" s="43">
        <v>208</v>
      </c>
      <c r="Q25" s="43">
        <v>138</v>
      </c>
      <c r="R25" s="43">
        <v>108</v>
      </c>
      <c r="S25" s="43">
        <v>75</v>
      </c>
      <c r="T25" s="43">
        <v>52</v>
      </c>
      <c r="U25" s="43">
        <v>23</v>
      </c>
      <c r="V25" s="44">
        <v>3</v>
      </c>
      <c r="W25" s="44">
        <v>3</v>
      </c>
      <c r="X25" s="11">
        <f t="shared" si="0"/>
        <v>557</v>
      </c>
      <c r="Y25" s="45">
        <f t="shared" si="1"/>
        <v>2046</v>
      </c>
      <c r="Z25" s="45">
        <f t="shared" si="2"/>
        <v>610</v>
      </c>
      <c r="AA25" s="12">
        <f t="shared" si="3"/>
        <v>3213</v>
      </c>
      <c r="AB25" s="46" t="str">
        <f t="shared" si="4"/>
        <v>OK♪</v>
      </c>
    </row>
    <row r="26" spans="1:28" ht="30" customHeight="1">
      <c r="A26" s="9" t="s">
        <v>50</v>
      </c>
      <c r="B26" s="10">
        <f t="shared" si="5"/>
        <v>4673</v>
      </c>
      <c r="C26" s="36">
        <v>282</v>
      </c>
      <c r="D26" s="36">
        <v>239</v>
      </c>
      <c r="E26" s="36">
        <v>263</v>
      </c>
      <c r="F26" s="36">
        <v>341</v>
      </c>
      <c r="G26" s="36">
        <v>276</v>
      </c>
      <c r="H26" s="36">
        <v>323</v>
      </c>
      <c r="I26" s="36">
        <v>309</v>
      </c>
      <c r="J26" s="36">
        <v>335</v>
      </c>
      <c r="K26" s="36">
        <v>371</v>
      </c>
      <c r="L26" s="36">
        <v>301</v>
      </c>
      <c r="M26" s="36">
        <v>325</v>
      </c>
      <c r="N26" s="36">
        <v>296</v>
      </c>
      <c r="O26" s="36">
        <v>259</v>
      </c>
      <c r="P26" s="36">
        <v>232</v>
      </c>
      <c r="Q26" s="36">
        <v>147</v>
      </c>
      <c r="R26" s="36">
        <v>175</v>
      </c>
      <c r="S26" s="36">
        <v>113</v>
      </c>
      <c r="T26" s="36">
        <v>56</v>
      </c>
      <c r="U26" s="36">
        <v>18</v>
      </c>
      <c r="V26" s="36">
        <v>8</v>
      </c>
      <c r="W26" s="13">
        <v>4</v>
      </c>
      <c r="X26" s="11">
        <f t="shared" si="0"/>
        <v>784</v>
      </c>
      <c r="Y26" s="11">
        <f t="shared" si="1"/>
        <v>3136</v>
      </c>
      <c r="Z26" s="11">
        <f t="shared" si="2"/>
        <v>753</v>
      </c>
      <c r="AA26" s="12">
        <f t="shared" si="3"/>
        <v>4673</v>
      </c>
      <c r="AB26" s="32" t="str">
        <f t="shared" si="4"/>
        <v>OK♪</v>
      </c>
    </row>
    <row r="27" spans="1:28" ht="30" customHeight="1">
      <c r="A27" s="9" t="s">
        <v>51</v>
      </c>
      <c r="B27" s="10">
        <f t="shared" si="5"/>
        <v>3377</v>
      </c>
      <c r="C27" s="36">
        <v>167</v>
      </c>
      <c r="D27" s="36">
        <v>160</v>
      </c>
      <c r="E27" s="36">
        <v>193</v>
      </c>
      <c r="F27" s="36">
        <v>201</v>
      </c>
      <c r="G27" s="36">
        <v>180</v>
      </c>
      <c r="H27" s="36">
        <v>215</v>
      </c>
      <c r="I27" s="36">
        <v>238</v>
      </c>
      <c r="J27" s="36">
        <v>229</v>
      </c>
      <c r="K27" s="36">
        <v>222</v>
      </c>
      <c r="L27" s="36">
        <v>205</v>
      </c>
      <c r="M27" s="36">
        <v>193</v>
      </c>
      <c r="N27" s="36">
        <v>203</v>
      </c>
      <c r="O27" s="36">
        <v>304</v>
      </c>
      <c r="P27" s="36">
        <v>216</v>
      </c>
      <c r="Q27" s="36">
        <v>165</v>
      </c>
      <c r="R27" s="36">
        <v>124</v>
      </c>
      <c r="S27" s="36">
        <v>93</v>
      </c>
      <c r="T27" s="36">
        <v>47</v>
      </c>
      <c r="U27" s="36">
        <v>18</v>
      </c>
      <c r="V27" s="13">
        <v>3</v>
      </c>
      <c r="W27" s="13">
        <v>1</v>
      </c>
      <c r="X27" s="11">
        <f t="shared" si="0"/>
        <v>520</v>
      </c>
      <c r="Y27" s="11">
        <f t="shared" si="1"/>
        <v>2190</v>
      </c>
      <c r="Z27" s="11">
        <f t="shared" si="2"/>
        <v>667</v>
      </c>
      <c r="AA27" s="12">
        <f t="shared" si="3"/>
        <v>3377</v>
      </c>
      <c r="AB27" s="32" t="str">
        <f t="shared" si="4"/>
        <v>OK♪</v>
      </c>
    </row>
    <row r="28" spans="1:28" ht="30" customHeight="1">
      <c r="A28" s="6" t="s">
        <v>52</v>
      </c>
      <c r="B28" s="15">
        <f>SUM(C28:W28)</f>
        <v>4550</v>
      </c>
      <c r="C28" s="36">
        <v>562</v>
      </c>
      <c r="D28" s="36">
        <v>563</v>
      </c>
      <c r="E28" s="36">
        <v>376</v>
      </c>
      <c r="F28" s="36">
        <v>221</v>
      </c>
      <c r="G28" s="36">
        <v>119</v>
      </c>
      <c r="H28" s="36">
        <v>207</v>
      </c>
      <c r="I28" s="36">
        <v>420</v>
      </c>
      <c r="J28" s="36">
        <v>594</v>
      </c>
      <c r="K28" s="36">
        <v>505</v>
      </c>
      <c r="L28" s="36">
        <v>292</v>
      </c>
      <c r="M28" s="36">
        <v>191</v>
      </c>
      <c r="N28" s="36">
        <v>158</v>
      </c>
      <c r="O28" s="36">
        <v>118</v>
      </c>
      <c r="P28" s="36">
        <v>98</v>
      </c>
      <c r="Q28" s="36">
        <v>45</v>
      </c>
      <c r="R28" s="36">
        <v>50</v>
      </c>
      <c r="S28" s="36">
        <v>23</v>
      </c>
      <c r="T28" s="36">
        <v>7</v>
      </c>
      <c r="U28" s="36">
        <v>1</v>
      </c>
      <c r="V28" s="13">
        <v>0</v>
      </c>
      <c r="W28" s="13">
        <v>0</v>
      </c>
      <c r="X28" s="11">
        <f t="shared" si="0"/>
        <v>1501</v>
      </c>
      <c r="Y28" s="11">
        <f t="shared" si="1"/>
        <v>2825</v>
      </c>
      <c r="Z28" s="11">
        <f t="shared" si="2"/>
        <v>224</v>
      </c>
      <c r="AA28" s="12">
        <f t="shared" si="3"/>
        <v>4550</v>
      </c>
      <c r="AB28" s="32" t="str">
        <f t="shared" si="4"/>
        <v>OK♪</v>
      </c>
    </row>
    <row r="29" spans="1:28" s="24" customFormat="1" ht="30" customHeight="1">
      <c r="A29" s="22" t="s">
        <v>57</v>
      </c>
      <c r="B29" s="39">
        <f>SUM(B5:B28)</f>
        <v>62147</v>
      </c>
      <c r="C29" s="39">
        <f>SUM(C5:C28)</f>
        <v>4540</v>
      </c>
      <c r="D29" s="39">
        <f>SUM(D5:D28)</f>
        <v>4259</v>
      </c>
      <c r="E29" s="39">
        <f aca="true" t="shared" si="6" ref="E29:V29">SUM(E5:E28)</f>
        <v>3844</v>
      </c>
      <c r="F29" s="39">
        <f>SUM(F5:F28)</f>
        <v>3558</v>
      </c>
      <c r="G29" s="39">
        <f t="shared" si="6"/>
        <v>3074</v>
      </c>
      <c r="H29" s="39">
        <f t="shared" si="6"/>
        <v>3802</v>
      </c>
      <c r="I29" s="39">
        <f t="shared" si="6"/>
        <v>4561</v>
      </c>
      <c r="J29" s="39">
        <f t="shared" si="6"/>
        <v>4806</v>
      </c>
      <c r="K29" s="39">
        <f t="shared" si="6"/>
        <v>4955</v>
      </c>
      <c r="L29" s="39">
        <f t="shared" si="6"/>
        <v>4002</v>
      </c>
      <c r="M29" s="39">
        <f t="shared" si="6"/>
        <v>3574</v>
      </c>
      <c r="N29" s="39">
        <f t="shared" si="6"/>
        <v>3504</v>
      </c>
      <c r="O29" s="39">
        <f t="shared" si="6"/>
        <v>3869</v>
      </c>
      <c r="P29" s="39">
        <f t="shared" si="6"/>
        <v>3148</v>
      </c>
      <c r="Q29" s="39">
        <f t="shared" si="6"/>
        <v>2212</v>
      </c>
      <c r="R29" s="39">
        <f t="shared" si="6"/>
        <v>1977</v>
      </c>
      <c r="S29" s="39">
        <f>SUM(S5:S28)</f>
        <v>1329</v>
      </c>
      <c r="T29" s="39">
        <f t="shared" si="6"/>
        <v>672</v>
      </c>
      <c r="U29" s="39">
        <f t="shared" si="6"/>
        <v>315</v>
      </c>
      <c r="V29" s="39">
        <f t="shared" si="6"/>
        <v>102</v>
      </c>
      <c r="W29" s="39">
        <f>SUM(W5:W28)</f>
        <v>44</v>
      </c>
      <c r="X29" s="40">
        <f>SUM(C29:E29)</f>
        <v>12643</v>
      </c>
      <c r="Y29" s="40">
        <f>SUM(Y5:Y28)</f>
        <v>39705</v>
      </c>
      <c r="Z29" s="40">
        <f>SUM(Z5:Z28)</f>
        <v>9799</v>
      </c>
      <c r="AA29" s="23">
        <f>SUM(X29:Z29)</f>
        <v>62147</v>
      </c>
      <c r="AB29" s="34" t="str">
        <f>IF(B29=AA29,"OK♪","miss")</f>
        <v>OK♪</v>
      </c>
    </row>
    <row r="30" spans="1:26" ht="17.2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4"/>
      <c r="Y30" s="4"/>
      <c r="Z30" s="19" t="s">
        <v>25</v>
      </c>
    </row>
    <row r="31" spans="1:26" ht="13.5">
      <c r="A31" s="16"/>
      <c r="N31" s="4"/>
      <c r="O31" s="4"/>
      <c r="Z31" s="20" t="s">
        <v>26</v>
      </c>
    </row>
    <row r="32" ht="30" customHeight="1">
      <c r="A32" s="1" t="s">
        <v>0</v>
      </c>
    </row>
    <row r="33" spans="1:26" ht="18.75" customHeight="1">
      <c r="A33" s="3" t="s">
        <v>55</v>
      </c>
      <c r="P33" s="4"/>
      <c r="Q33" s="4"/>
      <c r="R33" s="4"/>
      <c r="S33" s="4"/>
      <c r="T33" s="4"/>
      <c r="X33" s="4"/>
      <c r="Y33" s="20" t="str">
        <f>Y2</f>
        <v>（平成27年8月31日現在）</v>
      </c>
      <c r="Z33" s="2" t="s">
        <v>27</v>
      </c>
    </row>
    <row r="34" spans="1:26" ht="18.75" customHeight="1">
      <c r="A34" s="53" t="s">
        <v>54</v>
      </c>
      <c r="B34" s="51" t="s">
        <v>29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8"/>
      <c r="P34" s="27"/>
      <c r="Q34" s="27"/>
      <c r="R34" s="27"/>
      <c r="S34" s="27"/>
      <c r="T34" s="27"/>
      <c r="U34" s="27"/>
      <c r="V34" s="27"/>
      <c r="W34" s="29"/>
      <c r="X34" s="48" t="s">
        <v>2</v>
      </c>
      <c r="Y34" s="49"/>
      <c r="Z34" s="50"/>
    </row>
    <row r="35" spans="1:26" ht="29.25" customHeight="1">
      <c r="A35" s="53"/>
      <c r="B35" s="52"/>
      <c r="C35" s="30" t="s">
        <v>3</v>
      </c>
      <c r="D35" s="31" t="s">
        <v>4</v>
      </c>
      <c r="E35" s="31" t="s">
        <v>5</v>
      </c>
      <c r="F35" s="31" t="s">
        <v>6</v>
      </c>
      <c r="G35" s="31" t="s">
        <v>7</v>
      </c>
      <c r="H35" s="31" t="s">
        <v>8</v>
      </c>
      <c r="I35" s="31" t="s">
        <v>9</v>
      </c>
      <c r="J35" s="31" t="s">
        <v>10</v>
      </c>
      <c r="K35" s="31" t="s">
        <v>11</v>
      </c>
      <c r="L35" s="31" t="s">
        <v>12</v>
      </c>
      <c r="M35" s="31" t="s">
        <v>13</v>
      </c>
      <c r="N35" s="31" t="s">
        <v>14</v>
      </c>
      <c r="O35" s="31" t="s">
        <v>15</v>
      </c>
      <c r="P35" s="31" t="s">
        <v>16</v>
      </c>
      <c r="Q35" s="31" t="s">
        <v>17</v>
      </c>
      <c r="R35" s="31" t="s">
        <v>18</v>
      </c>
      <c r="S35" s="31" t="s">
        <v>19</v>
      </c>
      <c r="T35" s="31" t="s">
        <v>20</v>
      </c>
      <c r="U35" s="31" t="s">
        <v>21</v>
      </c>
      <c r="V35" s="31" t="s">
        <v>22</v>
      </c>
      <c r="W35" s="31" t="s">
        <v>23</v>
      </c>
      <c r="X35" s="7" t="s">
        <v>24</v>
      </c>
      <c r="Y35" s="8" t="s">
        <v>58</v>
      </c>
      <c r="Z35" s="7" t="s">
        <v>59</v>
      </c>
    </row>
    <row r="36" spans="1:26" ht="30" customHeight="1">
      <c r="A36" s="6" t="s">
        <v>53</v>
      </c>
      <c r="B36" s="21">
        <f aca="true" t="shared" si="7" ref="B36:Z46">B5/$B$29*100</f>
        <v>10.09059166170531</v>
      </c>
      <c r="C36" s="21">
        <f t="shared" si="7"/>
        <v>0.7659259497642685</v>
      </c>
      <c r="D36" s="21">
        <f t="shared" si="7"/>
        <v>0.640417075643233</v>
      </c>
      <c r="E36" s="21">
        <f t="shared" si="7"/>
        <v>0.6227171062159075</v>
      </c>
      <c r="F36" s="21">
        <f t="shared" si="7"/>
        <v>0.6323716349944487</v>
      </c>
      <c r="G36" s="21">
        <f t="shared" si="7"/>
        <v>0.5358263472090367</v>
      </c>
      <c r="H36" s="21">
        <f t="shared" si="7"/>
        <v>0.6742079263681272</v>
      </c>
      <c r="I36" s="21">
        <f t="shared" si="7"/>
        <v>0.7691441260237822</v>
      </c>
      <c r="J36" s="21">
        <f t="shared" si="7"/>
        <v>0.7675350378940254</v>
      </c>
      <c r="K36" s="21">
        <f t="shared" si="7"/>
        <v>0.7852350073213509</v>
      </c>
      <c r="L36" s="21">
        <f t="shared" si="7"/>
        <v>0.7385714515584019</v>
      </c>
      <c r="M36" s="21">
        <f t="shared" si="7"/>
        <v>0.6452443400325035</v>
      </c>
      <c r="N36" s="21">
        <f t="shared" si="7"/>
        <v>0.543871787857821</v>
      </c>
      <c r="O36" s="21">
        <f t="shared" si="7"/>
        <v>0.6001898723993113</v>
      </c>
      <c r="P36" s="21">
        <f t="shared" si="7"/>
        <v>0.47789917453778946</v>
      </c>
      <c r="Q36" s="21">
        <f t="shared" si="7"/>
        <v>0.31377218530258905</v>
      </c>
      <c r="R36" s="21">
        <f t="shared" si="7"/>
        <v>0.25584501263134185</v>
      </c>
      <c r="S36" s="21">
        <f t="shared" si="7"/>
        <v>0.18021787053276908</v>
      </c>
      <c r="T36" s="21">
        <f t="shared" si="7"/>
        <v>0.08528167087711394</v>
      </c>
      <c r="U36" s="21">
        <f t="shared" si="7"/>
        <v>0.04666355576294914</v>
      </c>
      <c r="V36" s="21">
        <f t="shared" si="7"/>
        <v>0.006436352519027467</v>
      </c>
      <c r="W36" s="21">
        <f t="shared" si="7"/>
        <v>0.0032181762595137335</v>
      </c>
      <c r="X36" s="21">
        <f>X5/$B$29*100</f>
        <v>2.029060131623409</v>
      </c>
      <c r="Y36" s="21">
        <f t="shared" si="7"/>
        <v>6.692197531658809</v>
      </c>
      <c r="Z36" s="21">
        <f t="shared" si="7"/>
        <v>1.3693339984230937</v>
      </c>
    </row>
    <row r="37" spans="1:41" ht="30" customHeight="1">
      <c r="A37" s="6" t="s">
        <v>30</v>
      </c>
      <c r="B37" s="21">
        <f t="shared" si="7"/>
        <v>8.095322380806797</v>
      </c>
      <c r="C37" s="21">
        <f t="shared" si="7"/>
        <v>0.8495985325116256</v>
      </c>
      <c r="D37" s="21">
        <f t="shared" si="7"/>
        <v>0.7417896278179156</v>
      </c>
      <c r="E37" s="21">
        <f t="shared" si="7"/>
        <v>0.5728353741934445</v>
      </c>
      <c r="F37" s="21">
        <f t="shared" si="7"/>
        <v>0.4038811205689736</v>
      </c>
      <c r="G37" s="21">
        <f t="shared" si="7"/>
        <v>0.31699036156210275</v>
      </c>
      <c r="H37" s="21">
        <f t="shared" si="7"/>
        <v>0.6050171367885819</v>
      </c>
      <c r="I37" s="21">
        <f t="shared" si="7"/>
        <v>0.8061531530081902</v>
      </c>
      <c r="J37" s="21">
        <f t="shared" si="7"/>
        <v>0.9091347933126298</v>
      </c>
      <c r="K37" s="21">
        <f t="shared" si="7"/>
        <v>0.8206349461760021</v>
      </c>
      <c r="L37" s="21">
        <f t="shared" si="7"/>
        <v>0.543871787857821</v>
      </c>
      <c r="M37" s="21">
        <f t="shared" si="7"/>
        <v>0.3185994496918596</v>
      </c>
      <c r="N37" s="21">
        <f t="shared" si="7"/>
        <v>0.24940866011231433</v>
      </c>
      <c r="O37" s="21">
        <f t="shared" si="7"/>
        <v>0.23975413133377316</v>
      </c>
      <c r="P37" s="21">
        <f t="shared" si="7"/>
        <v>0.2220541619064476</v>
      </c>
      <c r="Q37" s="21">
        <f t="shared" si="7"/>
        <v>0.17699969427325535</v>
      </c>
      <c r="R37" s="21">
        <f t="shared" si="7"/>
        <v>0.168954253624471</v>
      </c>
      <c r="S37" s="21">
        <f t="shared" si="7"/>
        <v>0.09171802339614141</v>
      </c>
      <c r="T37" s="21">
        <f t="shared" si="7"/>
        <v>0.030572674465380468</v>
      </c>
      <c r="U37" s="21">
        <f t="shared" si="7"/>
        <v>0.0144817931678118</v>
      </c>
      <c r="V37" s="21">
        <f t="shared" si="7"/>
        <v>0.011263616908298068</v>
      </c>
      <c r="W37" s="21">
        <f t="shared" si="7"/>
        <v>0.0016090881297568668</v>
      </c>
      <c r="X37" s="21">
        <f t="shared" si="7"/>
        <v>2.1642235345229857</v>
      </c>
      <c r="Y37" s="21">
        <f t="shared" si="7"/>
        <v>5.213445540412248</v>
      </c>
      <c r="Z37" s="21">
        <f t="shared" si="7"/>
        <v>0.7176533058715626</v>
      </c>
      <c r="AO37" s="12">
        <f>SUM(X28)</f>
        <v>1501</v>
      </c>
    </row>
    <row r="38" spans="1:26" ht="30" customHeight="1">
      <c r="A38" s="6" t="s">
        <v>31</v>
      </c>
      <c r="B38" s="21">
        <f t="shared" si="7"/>
        <v>5.530435901974351</v>
      </c>
      <c r="C38" s="21">
        <f t="shared" si="7"/>
        <v>0.3346903309894283</v>
      </c>
      <c r="D38" s="21">
        <f t="shared" si="7"/>
        <v>0.33629941911918515</v>
      </c>
      <c r="E38" s="21">
        <f t="shared" si="7"/>
        <v>0.25906318889085556</v>
      </c>
      <c r="F38" s="21">
        <f t="shared" si="7"/>
        <v>0.3105540090430753</v>
      </c>
      <c r="G38" s="21">
        <f t="shared" si="7"/>
        <v>0.2735449820586674</v>
      </c>
      <c r="H38" s="21">
        <f t="shared" si="7"/>
        <v>0.32986306660015774</v>
      </c>
      <c r="I38" s="21">
        <f t="shared" si="7"/>
        <v>0.3893993274011618</v>
      </c>
      <c r="J38" s="21">
        <f t="shared" si="7"/>
        <v>0.39261750366067544</v>
      </c>
      <c r="K38" s="21">
        <f t="shared" si="7"/>
        <v>0.447326500072409</v>
      </c>
      <c r="L38" s="21">
        <f t="shared" si="7"/>
        <v>0.3539993885465107</v>
      </c>
      <c r="M38" s="21">
        <f t="shared" si="7"/>
        <v>0.3234267140811302</v>
      </c>
      <c r="N38" s="21">
        <f t="shared" si="7"/>
        <v>0.3395175953786989</v>
      </c>
      <c r="O38" s="21">
        <f t="shared" si="7"/>
        <v>0.41836291373678536</v>
      </c>
      <c r="P38" s="21">
        <f t="shared" si="7"/>
        <v>0.32181762595137337</v>
      </c>
      <c r="Q38" s="21">
        <f t="shared" si="7"/>
        <v>0.24779957198255748</v>
      </c>
      <c r="R38" s="21">
        <f t="shared" si="7"/>
        <v>0.20596328060887895</v>
      </c>
      <c r="S38" s="21">
        <f t="shared" si="7"/>
        <v>0.1271179622507925</v>
      </c>
      <c r="T38" s="21">
        <f t="shared" si="7"/>
        <v>0.07401805396881588</v>
      </c>
      <c r="U38" s="21">
        <f t="shared" si="7"/>
        <v>0.0386181151141648</v>
      </c>
      <c r="V38" s="21">
        <f t="shared" si="7"/>
        <v>0.0032181762595137335</v>
      </c>
      <c r="W38" s="21">
        <f t="shared" si="7"/>
        <v>0.0032181762595137335</v>
      </c>
      <c r="X38" s="21">
        <f t="shared" si="7"/>
        <v>0.930052938999469</v>
      </c>
      <c r="Y38" s="21">
        <f t="shared" si="7"/>
        <v>3.578612000579272</v>
      </c>
      <c r="Z38" s="21">
        <f t="shared" si="7"/>
        <v>1.0217709623956104</v>
      </c>
    </row>
    <row r="39" spans="1:26" ht="30" customHeight="1">
      <c r="A39" s="6" t="s">
        <v>32</v>
      </c>
      <c r="B39" s="21">
        <f t="shared" si="7"/>
        <v>2.4940866011231435</v>
      </c>
      <c r="C39" s="21">
        <f t="shared" si="7"/>
        <v>0.1995269280898515</v>
      </c>
      <c r="D39" s="21">
        <f t="shared" si="7"/>
        <v>0.17699969427325535</v>
      </c>
      <c r="E39" s="21">
        <f t="shared" si="7"/>
        <v>0.14803610793763175</v>
      </c>
      <c r="F39" s="21">
        <f t="shared" si="7"/>
        <v>0.1110270809532238</v>
      </c>
      <c r="G39" s="21">
        <f t="shared" si="7"/>
        <v>0.1351634028995768</v>
      </c>
      <c r="H39" s="21">
        <f t="shared" si="7"/>
        <v>0.1850451349220397</v>
      </c>
      <c r="I39" s="21">
        <f t="shared" si="7"/>
        <v>0.18826331118155343</v>
      </c>
      <c r="J39" s="21">
        <f t="shared" si="7"/>
        <v>0.18987239931131028</v>
      </c>
      <c r="K39" s="21">
        <f t="shared" si="7"/>
        <v>0.22849051442547508</v>
      </c>
      <c r="L39" s="21">
        <f t="shared" si="7"/>
        <v>0.20918145686839268</v>
      </c>
      <c r="M39" s="21">
        <f t="shared" si="7"/>
        <v>0.2027451043493652</v>
      </c>
      <c r="N39" s="21">
        <f t="shared" si="7"/>
        <v>0.12872705038054935</v>
      </c>
      <c r="O39" s="21">
        <f t="shared" si="7"/>
        <v>0.11746343347225127</v>
      </c>
      <c r="P39" s="21">
        <f t="shared" si="7"/>
        <v>0.0772362302283296</v>
      </c>
      <c r="Q39" s="21">
        <f t="shared" si="7"/>
        <v>0.043445379503435404</v>
      </c>
      <c r="R39" s="21">
        <f t="shared" si="7"/>
        <v>0.0772362302283296</v>
      </c>
      <c r="S39" s="21">
        <f t="shared" si="7"/>
        <v>0.04022720324392167</v>
      </c>
      <c r="T39" s="21">
        <f t="shared" si="7"/>
        <v>0.02091814568683927</v>
      </c>
      <c r="U39" s="21">
        <f t="shared" si="7"/>
        <v>0.012872705038054934</v>
      </c>
      <c r="V39" s="21">
        <f t="shared" si="7"/>
        <v>0.0016090881297568668</v>
      </c>
      <c r="W39" s="21">
        <f t="shared" si="7"/>
        <v>0</v>
      </c>
      <c r="X39" s="21">
        <f t="shared" si="7"/>
        <v>0.5245627303007385</v>
      </c>
      <c r="Y39" s="21">
        <f t="shared" si="7"/>
        <v>1.6959788887637377</v>
      </c>
      <c r="Z39" s="21">
        <f t="shared" si="7"/>
        <v>0.2735449820586674</v>
      </c>
    </row>
    <row r="40" spans="1:26" ht="30" customHeight="1">
      <c r="A40" s="6" t="s">
        <v>33</v>
      </c>
      <c r="B40" s="21">
        <f t="shared" si="7"/>
        <v>0.4199720018665422</v>
      </c>
      <c r="C40" s="21">
        <f t="shared" si="7"/>
        <v>0.0193090575570824</v>
      </c>
      <c r="D40" s="21">
        <f t="shared" si="7"/>
        <v>0.0096545287785412</v>
      </c>
      <c r="E40" s="21">
        <f t="shared" si="7"/>
        <v>0.011263616908298068</v>
      </c>
      <c r="F40" s="21">
        <f t="shared" si="7"/>
        <v>0.025745410076109868</v>
      </c>
      <c r="G40" s="21">
        <f t="shared" si="7"/>
        <v>0.0193090575570824</v>
      </c>
      <c r="H40" s="21">
        <f t="shared" si="7"/>
        <v>0.03700902698440794</v>
      </c>
      <c r="I40" s="21">
        <f t="shared" si="7"/>
        <v>0.022527233816596135</v>
      </c>
      <c r="J40" s="21">
        <f t="shared" si="7"/>
        <v>0.02091814568683927</v>
      </c>
      <c r="K40" s="21">
        <f t="shared" si="7"/>
        <v>0.017699969427325535</v>
      </c>
      <c r="L40" s="21">
        <f t="shared" si="7"/>
        <v>0.04183629137367854</v>
      </c>
      <c r="M40" s="21">
        <f t="shared" si="7"/>
        <v>0.04022720324392167</v>
      </c>
      <c r="N40" s="21">
        <f t="shared" si="7"/>
        <v>0.02091814568683927</v>
      </c>
      <c r="O40" s="21">
        <f t="shared" si="7"/>
        <v>0.03218176259513734</v>
      </c>
      <c r="P40" s="21">
        <f t="shared" si="7"/>
        <v>0.027354498205866738</v>
      </c>
      <c r="Q40" s="21">
        <f t="shared" si="7"/>
        <v>0.02091814568683927</v>
      </c>
      <c r="R40" s="21">
        <f t="shared" si="7"/>
        <v>0.022527233816596135</v>
      </c>
      <c r="S40" s="21">
        <f t="shared" si="7"/>
        <v>0.017699969427325535</v>
      </c>
      <c r="T40" s="21">
        <f t="shared" si="7"/>
        <v>0.008045440648784334</v>
      </c>
      <c r="U40" s="21">
        <f t="shared" si="7"/>
        <v>0.0048272643892706</v>
      </c>
      <c r="V40" s="21">
        <f t="shared" si="7"/>
        <v>0</v>
      </c>
      <c r="W40" s="21">
        <f t="shared" si="7"/>
        <v>0</v>
      </c>
      <c r="X40" s="21">
        <f t="shared" si="7"/>
        <v>0.04022720324392167</v>
      </c>
      <c r="Y40" s="21">
        <f t="shared" si="7"/>
        <v>0.27837224644793795</v>
      </c>
      <c r="Z40" s="21">
        <f t="shared" si="7"/>
        <v>0.1013725521746826</v>
      </c>
    </row>
    <row r="41" spans="1:26" ht="30" customHeight="1">
      <c r="A41" s="6" t="s">
        <v>34</v>
      </c>
      <c r="B41" s="21">
        <f t="shared" si="7"/>
        <v>0.4264083543855697</v>
      </c>
      <c r="C41" s="21">
        <f t="shared" si="7"/>
        <v>0.02091814568683927</v>
      </c>
      <c r="D41" s="21">
        <f t="shared" si="7"/>
        <v>0.022527233816596135</v>
      </c>
      <c r="E41" s="21">
        <f t="shared" si="7"/>
        <v>0.022527233816596135</v>
      </c>
      <c r="F41" s="21">
        <f t="shared" si="7"/>
        <v>0.022527233816596135</v>
      </c>
      <c r="G41" s="21">
        <f t="shared" si="7"/>
        <v>0.01609088129756867</v>
      </c>
      <c r="H41" s="21">
        <f t="shared" si="7"/>
        <v>0.0096545287785412</v>
      </c>
      <c r="I41" s="21">
        <f t="shared" si="7"/>
        <v>0.022527233816596135</v>
      </c>
      <c r="J41" s="21">
        <f t="shared" si="7"/>
        <v>0.0386181151141648</v>
      </c>
      <c r="K41" s="21">
        <f t="shared" si="7"/>
        <v>0.03539993885465107</v>
      </c>
      <c r="L41" s="21">
        <f t="shared" si="7"/>
        <v>0.03218176259513734</v>
      </c>
      <c r="M41" s="21">
        <f t="shared" si="7"/>
        <v>0.027354498205866738</v>
      </c>
      <c r="N41" s="21">
        <f t="shared" si="7"/>
        <v>0.0386181151141648</v>
      </c>
      <c r="O41" s="21">
        <f t="shared" si="7"/>
        <v>0.03218176259513734</v>
      </c>
      <c r="P41" s="21">
        <f t="shared" si="7"/>
        <v>0.024136321946353</v>
      </c>
      <c r="Q41" s="21">
        <f t="shared" si="7"/>
        <v>0.012872705038054934</v>
      </c>
      <c r="R41" s="21">
        <f t="shared" si="7"/>
        <v>0.017699969427325535</v>
      </c>
      <c r="S41" s="21">
        <f t="shared" si="7"/>
        <v>0.0193090575570824</v>
      </c>
      <c r="T41" s="21">
        <f t="shared" si="7"/>
        <v>0.006436352519027467</v>
      </c>
      <c r="U41" s="21">
        <f t="shared" si="7"/>
        <v>0.0048272643892706</v>
      </c>
      <c r="V41" s="21">
        <f t="shared" si="7"/>
        <v>0</v>
      </c>
      <c r="W41" s="21">
        <f t="shared" si="7"/>
        <v>0</v>
      </c>
      <c r="X41" s="21">
        <f t="shared" si="7"/>
        <v>0.06597261332003154</v>
      </c>
      <c r="Y41" s="21">
        <f t="shared" si="7"/>
        <v>0.27515407018842425</v>
      </c>
      <c r="Z41" s="21">
        <f t="shared" si="7"/>
        <v>0.08528167087711394</v>
      </c>
    </row>
    <row r="42" spans="1:26" ht="30" customHeight="1">
      <c r="A42" s="6" t="s">
        <v>35</v>
      </c>
      <c r="B42" s="21">
        <f t="shared" si="7"/>
        <v>3.005776626385827</v>
      </c>
      <c r="C42" s="21">
        <f t="shared" si="7"/>
        <v>0.1271179622507925</v>
      </c>
      <c r="D42" s="21">
        <f t="shared" si="7"/>
        <v>0.11746343347225127</v>
      </c>
      <c r="E42" s="21">
        <f t="shared" si="7"/>
        <v>0.15125428419714548</v>
      </c>
      <c r="F42" s="21">
        <f t="shared" si="7"/>
        <v>0.168954253624471</v>
      </c>
      <c r="G42" s="21">
        <f t="shared" si="7"/>
        <v>0.1850451349220397</v>
      </c>
      <c r="H42" s="21">
        <f t="shared" si="7"/>
        <v>0.17217242988398473</v>
      </c>
      <c r="I42" s="21">
        <f t="shared" si="7"/>
        <v>0.18343604679228281</v>
      </c>
      <c r="J42" s="21">
        <f t="shared" si="7"/>
        <v>0.16734516549471415</v>
      </c>
      <c r="K42" s="21">
        <f t="shared" si="7"/>
        <v>0.22044507377669076</v>
      </c>
      <c r="L42" s="21">
        <f t="shared" si="7"/>
        <v>0.2043541924791221</v>
      </c>
      <c r="M42" s="21">
        <f t="shared" si="7"/>
        <v>0.2236632500362045</v>
      </c>
      <c r="N42" s="21">
        <f t="shared" si="7"/>
        <v>0.24458139572304374</v>
      </c>
      <c r="O42" s="21">
        <f t="shared" si="7"/>
        <v>0.21722689751717703</v>
      </c>
      <c r="P42" s="21">
        <f t="shared" si="7"/>
        <v>0.1657360773649573</v>
      </c>
      <c r="Q42" s="21">
        <f t="shared" si="7"/>
        <v>0.11746343347225127</v>
      </c>
      <c r="R42" s="21">
        <f t="shared" si="7"/>
        <v>0.1351634028995768</v>
      </c>
      <c r="S42" s="21">
        <f t="shared" si="7"/>
        <v>0.1255088741210356</v>
      </c>
      <c r="T42" s="21">
        <f t="shared" si="7"/>
        <v>0.04666355576294914</v>
      </c>
      <c r="U42" s="21">
        <f t="shared" si="7"/>
        <v>0.025745410076109868</v>
      </c>
      <c r="V42" s="21">
        <f t="shared" si="7"/>
        <v>0.0048272643892706</v>
      </c>
      <c r="W42" s="21">
        <f t="shared" si="7"/>
        <v>0.0016090881297568668</v>
      </c>
      <c r="X42" s="21">
        <f t="shared" si="7"/>
        <v>0.39583567992018925</v>
      </c>
      <c r="Y42" s="21">
        <f t="shared" si="7"/>
        <v>1.9872238402497304</v>
      </c>
      <c r="Z42" s="21">
        <f t="shared" si="7"/>
        <v>0.6227171062159075</v>
      </c>
    </row>
    <row r="43" spans="1:26" ht="30" customHeight="1">
      <c r="A43" s="6" t="s">
        <v>36</v>
      </c>
      <c r="B43" s="21">
        <f t="shared" si="7"/>
        <v>1.6814970955959259</v>
      </c>
      <c r="C43" s="21">
        <f t="shared" si="7"/>
        <v>0.11746343347225127</v>
      </c>
      <c r="D43" s="21">
        <f t="shared" si="7"/>
        <v>0.09171802339614141</v>
      </c>
      <c r="E43" s="21">
        <f t="shared" si="7"/>
        <v>0.09010893526638454</v>
      </c>
      <c r="F43" s="21">
        <f t="shared" si="7"/>
        <v>0.09815437591516886</v>
      </c>
      <c r="G43" s="21">
        <f t="shared" si="7"/>
        <v>0.1013725521746826</v>
      </c>
      <c r="H43" s="21">
        <f t="shared" si="7"/>
        <v>0.08849984713662767</v>
      </c>
      <c r="I43" s="21">
        <f t="shared" si="7"/>
        <v>0.1158543453424944</v>
      </c>
      <c r="J43" s="21">
        <f t="shared" si="7"/>
        <v>0.10941799282346695</v>
      </c>
      <c r="K43" s="21">
        <f t="shared" si="7"/>
        <v>0.1464270198078749</v>
      </c>
      <c r="L43" s="21">
        <f t="shared" si="7"/>
        <v>0.10941799282346695</v>
      </c>
      <c r="M43" s="21">
        <f t="shared" si="7"/>
        <v>0.096545287785412</v>
      </c>
      <c r="N43" s="21">
        <f t="shared" si="7"/>
        <v>0.10298164030443947</v>
      </c>
      <c r="O43" s="21">
        <f t="shared" si="7"/>
        <v>0.08528167087711394</v>
      </c>
      <c r="P43" s="21">
        <f t="shared" si="7"/>
        <v>0.09010893526638454</v>
      </c>
      <c r="Q43" s="21">
        <f t="shared" si="7"/>
        <v>0.08206349461760021</v>
      </c>
      <c r="R43" s="21">
        <f t="shared" si="7"/>
        <v>0.07562714209857274</v>
      </c>
      <c r="S43" s="21">
        <f t="shared" si="7"/>
        <v>0.04505446763319227</v>
      </c>
      <c r="T43" s="21">
        <f t="shared" si="7"/>
        <v>0.022527233816596135</v>
      </c>
      <c r="U43" s="21">
        <f t="shared" si="7"/>
        <v>0.011263616908298068</v>
      </c>
      <c r="V43" s="21">
        <f t="shared" si="7"/>
        <v>0.0016090881297568668</v>
      </c>
      <c r="W43" s="21">
        <f t="shared" si="7"/>
        <v>0</v>
      </c>
      <c r="X43" s="21">
        <f t="shared" si="7"/>
        <v>0.2992903921347772</v>
      </c>
      <c r="Y43" s="21">
        <f t="shared" si="7"/>
        <v>1.0539527249907477</v>
      </c>
      <c r="Z43" s="21">
        <f t="shared" si="7"/>
        <v>0.32825397847040083</v>
      </c>
    </row>
    <row r="44" spans="1:26" ht="30" customHeight="1">
      <c r="A44" s="6" t="s">
        <v>37</v>
      </c>
      <c r="B44" s="21">
        <f t="shared" si="7"/>
        <v>1.739424268267173</v>
      </c>
      <c r="C44" s="21">
        <f t="shared" si="7"/>
        <v>0.13194522664006308</v>
      </c>
      <c r="D44" s="21">
        <f t="shared" si="7"/>
        <v>0.13194522664006308</v>
      </c>
      <c r="E44" s="21">
        <f t="shared" si="7"/>
        <v>0.09815437591516886</v>
      </c>
      <c r="F44" s="21">
        <f t="shared" si="7"/>
        <v>0.08206349461760021</v>
      </c>
      <c r="G44" s="21">
        <f t="shared" si="7"/>
        <v>0.09493619965565514</v>
      </c>
      <c r="H44" s="21">
        <f t="shared" si="7"/>
        <v>0.1351634028995768</v>
      </c>
      <c r="I44" s="21">
        <f t="shared" si="7"/>
        <v>0.11907252160200815</v>
      </c>
      <c r="J44" s="21">
        <f t="shared" si="7"/>
        <v>0.1367724910293337</v>
      </c>
      <c r="K44" s="21">
        <f t="shared" si="7"/>
        <v>0.1110270809532238</v>
      </c>
      <c r="L44" s="21">
        <f t="shared" si="7"/>
        <v>0.07884531835808647</v>
      </c>
      <c r="M44" s="21">
        <f t="shared" si="7"/>
        <v>0.07884531835808647</v>
      </c>
      <c r="N44" s="21">
        <f t="shared" si="7"/>
        <v>0.10941799282346695</v>
      </c>
      <c r="O44" s="21">
        <f t="shared" si="7"/>
        <v>0.13355431476981994</v>
      </c>
      <c r="P44" s="21">
        <f t="shared" si="7"/>
        <v>0.08367258274735707</v>
      </c>
      <c r="Q44" s="21">
        <f t="shared" si="7"/>
        <v>0.07079987770930214</v>
      </c>
      <c r="R44" s="21">
        <f t="shared" si="7"/>
        <v>0.054708996411733476</v>
      </c>
      <c r="S44" s="21">
        <f t="shared" si="7"/>
        <v>0.04505446763319227</v>
      </c>
      <c r="T44" s="21">
        <f t="shared" si="7"/>
        <v>0.022527233816596135</v>
      </c>
      <c r="U44" s="21">
        <f t="shared" si="7"/>
        <v>0.012872705038054934</v>
      </c>
      <c r="V44" s="21">
        <f t="shared" si="7"/>
        <v>0.006436352519027467</v>
      </c>
      <c r="W44" s="21">
        <f t="shared" si="7"/>
        <v>0.0016090881297568668</v>
      </c>
      <c r="X44" s="21">
        <f t="shared" si="7"/>
        <v>0.362044829195295</v>
      </c>
      <c r="Y44" s="21">
        <f t="shared" si="7"/>
        <v>1.0796981350668577</v>
      </c>
      <c r="Z44" s="21">
        <f t="shared" si="7"/>
        <v>0.29768130400502035</v>
      </c>
    </row>
    <row r="45" spans="1:26" ht="30" customHeight="1">
      <c r="A45" s="6" t="s">
        <v>38</v>
      </c>
      <c r="B45" s="21">
        <f t="shared" si="7"/>
        <v>2.4699502791767904</v>
      </c>
      <c r="C45" s="21">
        <f t="shared" si="7"/>
        <v>0.17699969427325535</v>
      </c>
      <c r="D45" s="21">
        <f t="shared" si="7"/>
        <v>0.2027451043493652</v>
      </c>
      <c r="E45" s="21">
        <f t="shared" si="7"/>
        <v>0.1753906061434985</v>
      </c>
      <c r="F45" s="21">
        <f t="shared" si="7"/>
        <v>0.15769063671617295</v>
      </c>
      <c r="G45" s="21">
        <f t="shared" si="7"/>
        <v>0.1367724910293337</v>
      </c>
      <c r="H45" s="21">
        <f t="shared" si="7"/>
        <v>0.15286337232690234</v>
      </c>
      <c r="I45" s="21">
        <f t="shared" si="7"/>
        <v>0.18343604679228281</v>
      </c>
      <c r="J45" s="21">
        <f t="shared" si="7"/>
        <v>0.19791783996009463</v>
      </c>
      <c r="K45" s="21">
        <f t="shared" si="7"/>
        <v>0.17217242988398473</v>
      </c>
      <c r="L45" s="21">
        <f t="shared" si="7"/>
        <v>0.11907252160200815</v>
      </c>
      <c r="M45" s="21">
        <f t="shared" si="7"/>
        <v>0.1303361385103062</v>
      </c>
      <c r="N45" s="21">
        <f t="shared" si="7"/>
        <v>0.16090881297568668</v>
      </c>
      <c r="O45" s="21">
        <f t="shared" si="7"/>
        <v>0.17378151801374161</v>
      </c>
      <c r="P45" s="21">
        <f t="shared" si="7"/>
        <v>0.1351634028995768</v>
      </c>
      <c r="Q45" s="21">
        <f t="shared" si="7"/>
        <v>0.07562714209857274</v>
      </c>
      <c r="R45" s="21">
        <f t="shared" si="7"/>
        <v>0.054708996411733476</v>
      </c>
      <c r="S45" s="21">
        <f t="shared" si="7"/>
        <v>0.025745410076109868</v>
      </c>
      <c r="T45" s="21">
        <f t="shared" si="7"/>
        <v>0.027354498205866738</v>
      </c>
      <c r="U45" s="21">
        <f t="shared" si="7"/>
        <v>0.0096545287785412</v>
      </c>
      <c r="V45" s="21">
        <f t="shared" si="7"/>
        <v>0.0016090881297568668</v>
      </c>
      <c r="W45" s="21">
        <f t="shared" si="7"/>
        <v>0</v>
      </c>
      <c r="X45" s="21">
        <f t="shared" si="7"/>
        <v>0.5551354047661191</v>
      </c>
      <c r="Y45" s="21">
        <f t="shared" si="7"/>
        <v>1.5849518078105136</v>
      </c>
      <c r="Z45" s="21">
        <f t="shared" si="7"/>
        <v>0.32986306660015774</v>
      </c>
    </row>
    <row r="46" spans="1:26" ht="30" customHeight="1">
      <c r="A46" s="6" t="s">
        <v>39</v>
      </c>
      <c r="B46" s="21">
        <f t="shared" si="7"/>
        <v>7.849131896953996</v>
      </c>
      <c r="C46" s="21">
        <f t="shared" si="7"/>
        <v>0.6017989605290682</v>
      </c>
      <c r="D46" s="21">
        <f t="shared" si="7"/>
        <v>0.5728353741934445</v>
      </c>
      <c r="E46" s="21">
        <f t="shared" si="7"/>
        <v>0.5390445234685504</v>
      </c>
      <c r="F46" s="21">
        <f t="shared" si="7"/>
        <v>0.4199720018665422</v>
      </c>
      <c r="G46" s="21">
        <f t="shared" si="7"/>
        <v>0.37491753423334995</v>
      </c>
      <c r="H46" s="21">
        <f aca="true" t="shared" si="8" ref="H46:Z60">H15/$B$29*100</f>
        <v>0.46180829324022077</v>
      </c>
      <c r="I46" s="21">
        <f t="shared" si="8"/>
        <v>0.5873171673612564</v>
      </c>
      <c r="J46" s="21">
        <f t="shared" si="8"/>
        <v>0.5647899335446602</v>
      </c>
      <c r="K46" s="21">
        <f t="shared" si="8"/>
        <v>0.6259352824754212</v>
      </c>
      <c r="L46" s="21">
        <f t="shared" si="8"/>
        <v>0.47307191014851885</v>
      </c>
      <c r="M46" s="21">
        <f t="shared" si="8"/>
        <v>0.3910084155309186</v>
      </c>
      <c r="N46" s="21">
        <f t="shared" si="8"/>
        <v>0.41836291373678536</v>
      </c>
      <c r="O46" s="21">
        <f t="shared" si="8"/>
        <v>0.5132991133924405</v>
      </c>
      <c r="P46" s="21">
        <f t="shared" si="8"/>
        <v>0.4022720324392167</v>
      </c>
      <c r="Q46" s="21">
        <f t="shared" si="8"/>
        <v>0.3266448903406439</v>
      </c>
      <c r="R46" s="21">
        <f t="shared" si="8"/>
        <v>0.2735449820586674</v>
      </c>
      <c r="S46" s="21">
        <f t="shared" si="8"/>
        <v>0.17378151801374161</v>
      </c>
      <c r="T46" s="21">
        <f t="shared" si="8"/>
        <v>0.072408965839059</v>
      </c>
      <c r="U46" s="21">
        <f t="shared" si="8"/>
        <v>0.030572674465380468</v>
      </c>
      <c r="V46" s="21">
        <f t="shared" si="8"/>
        <v>0.02091814568683927</v>
      </c>
      <c r="W46" s="21">
        <f t="shared" si="8"/>
        <v>0.0048272643892706</v>
      </c>
      <c r="X46" s="21">
        <f t="shared" si="8"/>
        <v>1.7136788581910631</v>
      </c>
      <c r="Y46" s="21">
        <f t="shared" si="8"/>
        <v>4.830482565530114</v>
      </c>
      <c r="Z46" s="21">
        <f t="shared" si="8"/>
        <v>1.304970473232819</v>
      </c>
    </row>
    <row r="47" spans="1:26" ht="30" customHeight="1">
      <c r="A47" s="6" t="s">
        <v>40</v>
      </c>
      <c r="B47" s="21">
        <f aca="true" t="shared" si="9" ref="B47:Q60">B16/$B$29*100</f>
        <v>1.1553252771654303</v>
      </c>
      <c r="C47" s="21">
        <f t="shared" si="9"/>
        <v>0.043445379503435404</v>
      </c>
      <c r="D47" s="21">
        <f t="shared" si="9"/>
        <v>0.04505446763319227</v>
      </c>
      <c r="E47" s="21">
        <f t="shared" si="9"/>
        <v>0.054708996411733476</v>
      </c>
      <c r="F47" s="21">
        <f t="shared" si="9"/>
        <v>0.06919078957954528</v>
      </c>
      <c r="G47" s="21">
        <f t="shared" si="9"/>
        <v>0.0579271726712472</v>
      </c>
      <c r="H47" s="21">
        <f t="shared" si="9"/>
        <v>0.04183629137367854</v>
      </c>
      <c r="I47" s="21">
        <f t="shared" si="9"/>
        <v>0.054708996411733476</v>
      </c>
      <c r="J47" s="21">
        <f t="shared" si="9"/>
        <v>0.043445379503435404</v>
      </c>
      <c r="K47" s="21">
        <f t="shared" si="9"/>
        <v>0.0675817014497884</v>
      </c>
      <c r="L47" s="21">
        <f t="shared" si="9"/>
        <v>0.056318084541490336</v>
      </c>
      <c r="M47" s="21">
        <f t="shared" si="9"/>
        <v>0.08206349461760021</v>
      </c>
      <c r="N47" s="21">
        <f t="shared" si="9"/>
        <v>0.08206349461760021</v>
      </c>
      <c r="O47" s="21">
        <f t="shared" si="9"/>
        <v>0.07401805396881588</v>
      </c>
      <c r="P47" s="21">
        <f t="shared" si="9"/>
        <v>0.07079987770930214</v>
      </c>
      <c r="Q47" s="21">
        <f t="shared" si="9"/>
        <v>0.0337908507248942</v>
      </c>
      <c r="R47" s="21">
        <f t="shared" si="8"/>
        <v>0.09010893526638454</v>
      </c>
      <c r="S47" s="21">
        <f t="shared" si="8"/>
        <v>0.0675817014497884</v>
      </c>
      <c r="T47" s="21">
        <f t="shared" si="8"/>
        <v>0.056318084541490336</v>
      </c>
      <c r="U47" s="21">
        <f t="shared" si="8"/>
        <v>0.024136321946353</v>
      </c>
      <c r="V47" s="21">
        <f t="shared" si="8"/>
        <v>0.02091814568683927</v>
      </c>
      <c r="W47" s="21">
        <f t="shared" si="8"/>
        <v>0.0193090575570824</v>
      </c>
      <c r="X47" s="21">
        <f t="shared" si="8"/>
        <v>0.14320884354836114</v>
      </c>
      <c r="Y47" s="21">
        <f t="shared" si="8"/>
        <v>0.6291534587349349</v>
      </c>
      <c r="Z47" s="21">
        <f t="shared" si="8"/>
        <v>0.38296297488213427</v>
      </c>
    </row>
    <row r="48" spans="1:26" ht="30" customHeight="1">
      <c r="A48" s="6" t="s">
        <v>41</v>
      </c>
      <c r="B48" s="21">
        <f t="shared" si="9"/>
        <v>4.23672904564983</v>
      </c>
      <c r="C48" s="21">
        <f t="shared" si="9"/>
        <v>0.2735449820586674</v>
      </c>
      <c r="D48" s="21">
        <f t="shared" si="9"/>
        <v>0.2799813345776948</v>
      </c>
      <c r="E48" s="21">
        <f t="shared" si="9"/>
        <v>0.2606722770206124</v>
      </c>
      <c r="F48" s="21">
        <f t="shared" si="9"/>
        <v>0.2606722770206124</v>
      </c>
      <c r="G48" s="21">
        <f t="shared" si="9"/>
        <v>0.23009960255523193</v>
      </c>
      <c r="H48" s="21">
        <f t="shared" si="9"/>
        <v>0.2687177176693967</v>
      </c>
      <c r="I48" s="21">
        <f t="shared" si="9"/>
        <v>0.3008994802645341</v>
      </c>
      <c r="J48" s="21">
        <f t="shared" si="9"/>
        <v>0.29446312774550665</v>
      </c>
      <c r="K48" s="21">
        <f t="shared" si="9"/>
        <v>0.3121630971728322</v>
      </c>
      <c r="L48" s="21">
        <f t="shared" si="9"/>
        <v>0.2767631583181811</v>
      </c>
      <c r="M48" s="21">
        <f t="shared" si="9"/>
        <v>0.254235924501585</v>
      </c>
      <c r="N48" s="21">
        <f t="shared" si="9"/>
        <v>0.26228136515036926</v>
      </c>
      <c r="O48" s="21">
        <f t="shared" si="9"/>
        <v>0.2912449514859929</v>
      </c>
      <c r="P48" s="21">
        <f t="shared" si="9"/>
        <v>0.1946996637005809</v>
      </c>
      <c r="Q48" s="21">
        <f t="shared" si="9"/>
        <v>0.1560815485864161</v>
      </c>
      <c r="R48" s="21">
        <f t="shared" si="8"/>
        <v>0.12872705038054935</v>
      </c>
      <c r="S48" s="21">
        <f t="shared" si="8"/>
        <v>0.10780890469371006</v>
      </c>
      <c r="T48" s="21">
        <f t="shared" si="8"/>
        <v>0.051490820152219736</v>
      </c>
      <c r="U48" s="21">
        <f t="shared" si="8"/>
        <v>0.022527233816596135</v>
      </c>
      <c r="V48" s="21">
        <f t="shared" si="8"/>
        <v>0.0096545287785412</v>
      </c>
      <c r="W48" s="21">
        <f t="shared" si="8"/>
        <v>0</v>
      </c>
      <c r="X48" s="21">
        <f t="shared" si="8"/>
        <v>0.8141985936569747</v>
      </c>
      <c r="Y48" s="21">
        <f t="shared" si="8"/>
        <v>2.751540701884242</v>
      </c>
      <c r="Z48" s="21">
        <f t="shared" si="8"/>
        <v>0.6709897501086135</v>
      </c>
    </row>
    <row r="49" spans="1:26" ht="30" customHeight="1">
      <c r="A49" s="6" t="s">
        <v>42</v>
      </c>
      <c r="B49" s="21">
        <f t="shared" si="9"/>
        <v>1.834360467922828</v>
      </c>
      <c r="C49" s="21">
        <f t="shared" si="9"/>
        <v>0.07562714209857274</v>
      </c>
      <c r="D49" s="21">
        <f t="shared" si="9"/>
        <v>0.0675817014497884</v>
      </c>
      <c r="E49" s="21">
        <f t="shared" si="9"/>
        <v>0.10780890469371006</v>
      </c>
      <c r="F49" s="21">
        <f t="shared" si="9"/>
        <v>0.13194522664006308</v>
      </c>
      <c r="G49" s="21">
        <f t="shared" si="9"/>
        <v>0.10780890469371006</v>
      </c>
      <c r="H49" s="21">
        <f t="shared" si="9"/>
        <v>0.09815437591516886</v>
      </c>
      <c r="I49" s="21">
        <f t="shared" si="9"/>
        <v>0.0675817014497884</v>
      </c>
      <c r="J49" s="21">
        <f t="shared" si="9"/>
        <v>0.09332711152589827</v>
      </c>
      <c r="K49" s="21">
        <f t="shared" si="9"/>
        <v>0.1351634028995768</v>
      </c>
      <c r="L49" s="21">
        <f t="shared" si="9"/>
        <v>0.1464270198078749</v>
      </c>
      <c r="M49" s="21">
        <f t="shared" si="9"/>
        <v>0.17056334175422788</v>
      </c>
      <c r="N49" s="21">
        <f t="shared" si="9"/>
        <v>0.11746343347225127</v>
      </c>
      <c r="O49" s="21">
        <f t="shared" si="9"/>
        <v>0.1367724910293337</v>
      </c>
      <c r="P49" s="21">
        <f t="shared" si="9"/>
        <v>0.09171802339614141</v>
      </c>
      <c r="Q49" s="21">
        <f t="shared" si="9"/>
        <v>0.09010893526638454</v>
      </c>
      <c r="R49" s="21">
        <f t="shared" si="8"/>
        <v>0.07562714209857274</v>
      </c>
      <c r="S49" s="21">
        <f t="shared" si="8"/>
        <v>0.07079987770930214</v>
      </c>
      <c r="T49" s="21">
        <f t="shared" si="8"/>
        <v>0.027354498205866738</v>
      </c>
      <c r="U49" s="21">
        <f t="shared" si="8"/>
        <v>0.01609088129756867</v>
      </c>
      <c r="V49" s="21">
        <f t="shared" si="8"/>
        <v>0.0048272643892706</v>
      </c>
      <c r="W49" s="21">
        <f t="shared" si="8"/>
        <v>0.0016090881297568668</v>
      </c>
      <c r="X49" s="21">
        <f t="shared" si="8"/>
        <v>0.2510177482420712</v>
      </c>
      <c r="Y49" s="21">
        <f t="shared" si="8"/>
        <v>1.205207009187893</v>
      </c>
      <c r="Z49" s="21">
        <f t="shared" si="8"/>
        <v>0.3781357104928637</v>
      </c>
    </row>
    <row r="50" spans="1:26" ht="30" customHeight="1">
      <c r="A50" s="6" t="s">
        <v>43</v>
      </c>
      <c r="B50" s="21">
        <f t="shared" si="9"/>
        <v>5.474117817432861</v>
      </c>
      <c r="C50" s="21">
        <f t="shared" si="9"/>
        <v>0.34917212415724014</v>
      </c>
      <c r="D50" s="21">
        <f t="shared" si="9"/>
        <v>0.36365391732505187</v>
      </c>
      <c r="E50" s="21">
        <f t="shared" si="9"/>
        <v>0.3121630971728322</v>
      </c>
      <c r="F50" s="21">
        <f t="shared" si="9"/>
        <v>0.3105540090430753</v>
      </c>
      <c r="G50" s="21">
        <f t="shared" si="9"/>
        <v>0.2815904227074517</v>
      </c>
      <c r="H50" s="21">
        <f t="shared" si="9"/>
        <v>0.3153812734323459</v>
      </c>
      <c r="I50" s="21">
        <f t="shared" si="9"/>
        <v>0.36848118171432254</v>
      </c>
      <c r="J50" s="21">
        <f t="shared" si="9"/>
        <v>0.36848118171432254</v>
      </c>
      <c r="K50" s="21">
        <f t="shared" si="9"/>
        <v>0.37974479862262056</v>
      </c>
      <c r="L50" s="21">
        <f t="shared" si="9"/>
        <v>0.3588266529357813</v>
      </c>
      <c r="M50" s="21">
        <f t="shared" si="9"/>
        <v>0.3105540090430753</v>
      </c>
      <c r="N50" s="21">
        <f t="shared" si="9"/>
        <v>0.337908507248942</v>
      </c>
      <c r="O50" s="21">
        <f t="shared" si="9"/>
        <v>0.36848118171432254</v>
      </c>
      <c r="P50" s="21">
        <f t="shared" si="9"/>
        <v>0.37491753423334995</v>
      </c>
      <c r="Q50" s="21">
        <f t="shared" si="9"/>
        <v>0.2799813345776948</v>
      </c>
      <c r="R50" s="21">
        <f t="shared" si="8"/>
        <v>0.2043541924791221</v>
      </c>
      <c r="S50" s="21">
        <f t="shared" si="8"/>
        <v>0.12068160973176502</v>
      </c>
      <c r="T50" s="21">
        <f t="shared" si="8"/>
        <v>0.04183629137367854</v>
      </c>
      <c r="U50" s="21">
        <f t="shared" si="8"/>
        <v>0.0193090575570824</v>
      </c>
      <c r="V50" s="21">
        <f t="shared" si="8"/>
        <v>0.006436352519027467</v>
      </c>
      <c r="W50" s="21">
        <f t="shared" si="8"/>
        <v>0.0016090881297568668</v>
      </c>
      <c r="X50" s="21">
        <f t="shared" si="8"/>
        <v>1.0249891386551242</v>
      </c>
      <c r="Y50" s="21">
        <f t="shared" si="8"/>
        <v>3.4000032181762596</v>
      </c>
      <c r="Z50" s="21">
        <f t="shared" si="8"/>
        <v>1.049125460601477</v>
      </c>
    </row>
    <row r="51" spans="1:26" ht="30" customHeight="1">
      <c r="A51" s="6" t="s">
        <v>44</v>
      </c>
      <c r="B51" s="21">
        <f t="shared" si="9"/>
        <v>4.846573446827683</v>
      </c>
      <c r="C51" s="21">
        <f t="shared" si="9"/>
        <v>0.3893993274011618</v>
      </c>
      <c r="D51" s="21">
        <f t="shared" si="9"/>
        <v>0.3700902698440794</v>
      </c>
      <c r="E51" s="21">
        <f t="shared" si="9"/>
        <v>0.3314721547299146</v>
      </c>
      <c r="F51" s="21">
        <f t="shared" si="9"/>
        <v>0.29446312774550665</v>
      </c>
      <c r="G51" s="21">
        <f t="shared" si="9"/>
        <v>0.2429723075932869</v>
      </c>
      <c r="H51" s="21">
        <f t="shared" si="9"/>
        <v>0.2767631583181811</v>
      </c>
      <c r="I51" s="21">
        <f t="shared" si="9"/>
        <v>0.33629941911918515</v>
      </c>
      <c r="J51" s="21">
        <f t="shared" si="9"/>
        <v>0.34112668350845576</v>
      </c>
      <c r="K51" s="21">
        <f t="shared" si="9"/>
        <v>0.350781212286997</v>
      </c>
      <c r="L51" s="21">
        <f t="shared" si="9"/>
        <v>0.25906318889085556</v>
      </c>
      <c r="M51" s="21">
        <f t="shared" si="9"/>
        <v>0.2671086295396399</v>
      </c>
      <c r="N51" s="21">
        <f t="shared" si="9"/>
        <v>0.2719358939289105</v>
      </c>
      <c r="O51" s="21">
        <f t="shared" si="9"/>
        <v>0.35239030041675384</v>
      </c>
      <c r="P51" s="21">
        <f t="shared" si="9"/>
        <v>0.27837224644793795</v>
      </c>
      <c r="Q51" s="21">
        <f t="shared" si="9"/>
        <v>0.20918145686839268</v>
      </c>
      <c r="R51" s="21">
        <f t="shared" si="8"/>
        <v>0.1560815485864161</v>
      </c>
      <c r="S51" s="21">
        <f t="shared" si="8"/>
        <v>0.0675817014497884</v>
      </c>
      <c r="T51" s="21">
        <f t="shared" si="8"/>
        <v>0.025745410076109868</v>
      </c>
      <c r="U51" s="21">
        <f t="shared" si="8"/>
        <v>0.02091814568683927</v>
      </c>
      <c r="V51" s="21">
        <f t="shared" si="8"/>
        <v>0.0048272643892706</v>
      </c>
      <c r="W51" s="21">
        <f t="shared" si="8"/>
        <v>0</v>
      </c>
      <c r="X51" s="21">
        <f t="shared" si="8"/>
        <v>1.0909617519751555</v>
      </c>
      <c r="Y51" s="21">
        <f t="shared" si="8"/>
        <v>2.9929039213477724</v>
      </c>
      <c r="Z51" s="21">
        <f t="shared" si="8"/>
        <v>0.7627077735047548</v>
      </c>
    </row>
    <row r="52" spans="1:26" ht="30" customHeight="1">
      <c r="A52" s="6" t="s">
        <v>45</v>
      </c>
      <c r="B52" s="21">
        <f t="shared" si="9"/>
        <v>7.454905305163565</v>
      </c>
      <c r="C52" s="21">
        <f t="shared" si="9"/>
        <v>0.5728353741934445</v>
      </c>
      <c r="D52" s="21">
        <f t="shared" si="9"/>
        <v>0.5261718184304954</v>
      </c>
      <c r="E52" s="21">
        <f t="shared" si="9"/>
        <v>0.4827264389270601</v>
      </c>
      <c r="F52" s="21">
        <f t="shared" si="9"/>
        <v>0.4441083238128952</v>
      </c>
      <c r="G52" s="21">
        <f t="shared" si="9"/>
        <v>0.37491753423334995</v>
      </c>
      <c r="H52" s="21">
        <f t="shared" si="9"/>
        <v>0.45215376446167954</v>
      </c>
      <c r="I52" s="21">
        <f t="shared" si="9"/>
        <v>0.5873171673612564</v>
      </c>
      <c r="J52" s="21">
        <f t="shared" si="9"/>
        <v>0.5631808454149034</v>
      </c>
      <c r="K52" s="21">
        <f t="shared" si="9"/>
        <v>0.5744444623232015</v>
      </c>
      <c r="L52" s="21">
        <f t="shared" si="9"/>
        <v>0.4859446151865738</v>
      </c>
      <c r="M52" s="21">
        <f t="shared" si="9"/>
        <v>0.38296297488213427</v>
      </c>
      <c r="N52" s="21">
        <f t="shared" si="9"/>
        <v>0.4038811205689736</v>
      </c>
      <c r="O52" s="21">
        <f t="shared" si="9"/>
        <v>0.44249923568313837</v>
      </c>
      <c r="P52" s="21">
        <f t="shared" si="9"/>
        <v>0.4167538256070285</v>
      </c>
      <c r="Q52" s="21">
        <f t="shared" si="9"/>
        <v>0.24940866011231433</v>
      </c>
      <c r="R52" s="21">
        <f t="shared" si="8"/>
        <v>0.23331777881474566</v>
      </c>
      <c r="S52" s="21">
        <f t="shared" si="8"/>
        <v>0.15769063671617295</v>
      </c>
      <c r="T52" s="21">
        <f t="shared" si="8"/>
        <v>0.07079987770930214</v>
      </c>
      <c r="U52" s="21">
        <f t="shared" si="8"/>
        <v>0.022527233816596135</v>
      </c>
      <c r="V52" s="21">
        <f t="shared" si="8"/>
        <v>0.006436352519027467</v>
      </c>
      <c r="W52" s="21">
        <f t="shared" si="8"/>
        <v>0.0048272643892706</v>
      </c>
      <c r="X52" s="21">
        <f t="shared" si="8"/>
        <v>1.5817336315510002</v>
      </c>
      <c r="Y52" s="21">
        <f t="shared" si="8"/>
        <v>4.711410043928106</v>
      </c>
      <c r="Z52" s="21">
        <f t="shared" si="8"/>
        <v>1.1617616296844577</v>
      </c>
    </row>
    <row r="53" spans="1:26" ht="30" customHeight="1">
      <c r="A53" s="6" t="s">
        <v>46</v>
      </c>
      <c r="B53" s="21">
        <f t="shared" si="9"/>
        <v>1.9856147521199736</v>
      </c>
      <c r="C53" s="21">
        <f t="shared" si="9"/>
        <v>0.08367258274735707</v>
      </c>
      <c r="D53" s="21">
        <f t="shared" si="9"/>
        <v>0.09171802339614141</v>
      </c>
      <c r="E53" s="21">
        <f t="shared" si="9"/>
        <v>0.12229069786152187</v>
      </c>
      <c r="F53" s="21">
        <f t="shared" si="9"/>
        <v>0.12229069786152187</v>
      </c>
      <c r="G53" s="21">
        <f t="shared" si="9"/>
        <v>0.09976346404492575</v>
      </c>
      <c r="H53" s="21">
        <f t="shared" si="9"/>
        <v>0.09815437591516886</v>
      </c>
      <c r="I53" s="21">
        <f t="shared" si="9"/>
        <v>0.08206349461760021</v>
      </c>
      <c r="J53" s="21">
        <f t="shared" si="9"/>
        <v>0.12229069786152187</v>
      </c>
      <c r="K53" s="21">
        <f t="shared" si="9"/>
        <v>0.1399906672888474</v>
      </c>
      <c r="L53" s="21">
        <f t="shared" si="9"/>
        <v>0.1255088741210356</v>
      </c>
      <c r="M53" s="21">
        <f t="shared" si="9"/>
        <v>0.1367724910293337</v>
      </c>
      <c r="N53" s="21">
        <f t="shared" si="9"/>
        <v>0.1303361385103062</v>
      </c>
      <c r="O53" s="21">
        <f t="shared" si="9"/>
        <v>0.19148148744106713</v>
      </c>
      <c r="P53" s="21">
        <f t="shared" si="9"/>
        <v>0.1399906672888474</v>
      </c>
      <c r="Q53" s="21">
        <f t="shared" si="9"/>
        <v>0.09976346404492575</v>
      </c>
      <c r="R53" s="21">
        <f t="shared" si="8"/>
        <v>0.08849984713662767</v>
      </c>
      <c r="S53" s="21">
        <f t="shared" si="8"/>
        <v>0.051490820152219736</v>
      </c>
      <c r="T53" s="21">
        <f t="shared" si="8"/>
        <v>0.04183629137367854</v>
      </c>
      <c r="U53" s="21">
        <f t="shared" si="8"/>
        <v>0.012872705038054934</v>
      </c>
      <c r="V53" s="21">
        <f t="shared" si="8"/>
        <v>0.0032181762595137335</v>
      </c>
      <c r="W53" s="21">
        <f t="shared" si="8"/>
        <v>0.0016090881297568668</v>
      </c>
      <c r="X53" s="21">
        <f t="shared" si="8"/>
        <v>0.29768130400502035</v>
      </c>
      <c r="Y53" s="21">
        <f t="shared" si="8"/>
        <v>1.2486523886913288</v>
      </c>
      <c r="Z53" s="21">
        <f t="shared" si="8"/>
        <v>0.43928105942362466</v>
      </c>
    </row>
    <row r="54" spans="1:26" ht="30" customHeight="1">
      <c r="A54" s="6" t="s">
        <v>47</v>
      </c>
      <c r="B54" s="21">
        <f t="shared" si="9"/>
        <v>1.8922876405940754</v>
      </c>
      <c r="C54" s="21">
        <f t="shared" si="9"/>
        <v>0.10780890469371006</v>
      </c>
      <c r="D54" s="21">
        <f t="shared" si="9"/>
        <v>0.10298164030443947</v>
      </c>
      <c r="E54" s="21">
        <f t="shared" si="9"/>
        <v>0.09010893526638454</v>
      </c>
      <c r="F54" s="21">
        <f t="shared" si="9"/>
        <v>0.09332711152589827</v>
      </c>
      <c r="G54" s="21">
        <f t="shared" si="9"/>
        <v>0.059536260801004076</v>
      </c>
      <c r="H54" s="21">
        <f t="shared" si="9"/>
        <v>0.10941799282346695</v>
      </c>
      <c r="I54" s="21">
        <f t="shared" si="9"/>
        <v>0.1399906672888474</v>
      </c>
      <c r="J54" s="21">
        <f t="shared" si="9"/>
        <v>0.10459072843419634</v>
      </c>
      <c r="K54" s="21">
        <f t="shared" si="9"/>
        <v>0.13194522664006308</v>
      </c>
      <c r="L54" s="21">
        <f t="shared" si="9"/>
        <v>0.09976346404492575</v>
      </c>
      <c r="M54" s="21">
        <f t="shared" si="9"/>
        <v>0.09171802339614141</v>
      </c>
      <c r="N54" s="21">
        <f t="shared" si="9"/>
        <v>0.10459072843419634</v>
      </c>
      <c r="O54" s="21">
        <f t="shared" si="9"/>
        <v>0.1464270198078749</v>
      </c>
      <c r="P54" s="21">
        <f t="shared" si="9"/>
        <v>0.13838157915909055</v>
      </c>
      <c r="Q54" s="21">
        <f t="shared" si="9"/>
        <v>0.09171802339614141</v>
      </c>
      <c r="R54" s="21">
        <f t="shared" si="8"/>
        <v>0.06919078957954528</v>
      </c>
      <c r="S54" s="21">
        <f t="shared" si="8"/>
        <v>0.07079987770930214</v>
      </c>
      <c r="T54" s="21">
        <f t="shared" si="8"/>
        <v>0.0530999082819766</v>
      </c>
      <c r="U54" s="21">
        <f t="shared" si="8"/>
        <v>0.04988173202246288</v>
      </c>
      <c r="V54" s="21">
        <f t="shared" si="8"/>
        <v>0.024136321946353</v>
      </c>
      <c r="W54" s="21">
        <f t="shared" si="8"/>
        <v>0.012872705038054934</v>
      </c>
      <c r="X54" s="21">
        <f t="shared" si="8"/>
        <v>0.3008994802645341</v>
      </c>
      <c r="Y54" s="21">
        <f t="shared" si="8"/>
        <v>1.0813072231966143</v>
      </c>
      <c r="Z54" s="21">
        <f t="shared" si="8"/>
        <v>0.5100809371329268</v>
      </c>
    </row>
    <row r="55" spans="1:26" ht="30" customHeight="1">
      <c r="A55" s="6" t="s">
        <v>48</v>
      </c>
      <c r="B55" s="21">
        <f t="shared" si="9"/>
        <v>1.8729785830369927</v>
      </c>
      <c r="C55" s="21">
        <f t="shared" si="9"/>
        <v>0.12389978599127874</v>
      </c>
      <c r="D55" s="21">
        <f t="shared" si="9"/>
        <v>0.13194522664006308</v>
      </c>
      <c r="E55" s="21">
        <f t="shared" si="9"/>
        <v>0.09332711152589827</v>
      </c>
      <c r="F55" s="21">
        <f t="shared" si="9"/>
        <v>0.072408965839059</v>
      </c>
      <c r="G55" s="21">
        <f t="shared" si="9"/>
        <v>0.09171802339614141</v>
      </c>
      <c r="H55" s="21">
        <f t="shared" si="9"/>
        <v>0.10941799282346695</v>
      </c>
      <c r="I55" s="21">
        <f t="shared" si="9"/>
        <v>0.12068160973176502</v>
      </c>
      <c r="J55" s="21">
        <f t="shared" si="9"/>
        <v>0.15125428419714548</v>
      </c>
      <c r="K55" s="21">
        <f t="shared" si="9"/>
        <v>0.15286337232690234</v>
      </c>
      <c r="L55" s="21">
        <f t="shared" si="9"/>
        <v>0.1061998165639532</v>
      </c>
      <c r="M55" s="21">
        <f t="shared" si="9"/>
        <v>0.09976346404492575</v>
      </c>
      <c r="N55" s="21">
        <f t="shared" si="9"/>
        <v>0.1303361385103062</v>
      </c>
      <c r="O55" s="21">
        <f t="shared" si="9"/>
        <v>0.1560815485864161</v>
      </c>
      <c r="P55" s="21">
        <f t="shared" si="9"/>
        <v>0.11907252160200815</v>
      </c>
      <c r="Q55" s="21">
        <f t="shared" si="9"/>
        <v>0.06436352519027468</v>
      </c>
      <c r="R55" s="21">
        <f t="shared" si="8"/>
        <v>0.0579271726712472</v>
      </c>
      <c r="S55" s="21">
        <f t="shared" si="8"/>
        <v>0.043445379503435404</v>
      </c>
      <c r="T55" s="21">
        <f t="shared" si="8"/>
        <v>0.03539993885465107</v>
      </c>
      <c r="U55" s="21">
        <f t="shared" si="8"/>
        <v>0.0096545287785412</v>
      </c>
      <c r="V55" s="21">
        <f t="shared" si="8"/>
        <v>0.0032181762595137335</v>
      </c>
      <c r="W55" s="21">
        <f t="shared" si="8"/>
        <v>0</v>
      </c>
      <c r="X55" s="21">
        <f t="shared" si="8"/>
        <v>0.34917212415724014</v>
      </c>
      <c r="Y55" s="21">
        <f t="shared" si="8"/>
        <v>1.1907252160200814</v>
      </c>
      <c r="Z55" s="21">
        <f t="shared" si="8"/>
        <v>0.33308124285967144</v>
      </c>
    </row>
    <row r="56" spans="1:26" ht="30" customHeight="1">
      <c r="A56" s="6" t="s">
        <v>49</v>
      </c>
      <c r="B56" s="21">
        <f t="shared" si="9"/>
        <v>5.170000160908813</v>
      </c>
      <c r="C56" s="21">
        <f t="shared" si="9"/>
        <v>0.31377218530258905</v>
      </c>
      <c r="D56" s="21">
        <f t="shared" si="9"/>
        <v>0.2815904227074517</v>
      </c>
      <c r="E56" s="21">
        <f t="shared" si="9"/>
        <v>0.3008994802645341</v>
      </c>
      <c r="F56" s="21">
        <f t="shared" si="9"/>
        <v>0.265499541409883</v>
      </c>
      <c r="G56" s="21">
        <f t="shared" si="9"/>
        <v>0.2848085989669654</v>
      </c>
      <c r="H56" s="21">
        <f t="shared" si="9"/>
        <v>0.29768130400502035</v>
      </c>
      <c r="I56" s="21">
        <f t="shared" si="9"/>
        <v>0.337908507248942</v>
      </c>
      <c r="J56" s="21">
        <f t="shared" si="9"/>
        <v>0.2928540396157498</v>
      </c>
      <c r="K56" s="21">
        <f t="shared" si="9"/>
        <v>0.350781212286997</v>
      </c>
      <c r="L56" s="21">
        <f t="shared" si="9"/>
        <v>0.33629941911918515</v>
      </c>
      <c r="M56" s="21">
        <f t="shared" si="9"/>
        <v>0.33629941911918515</v>
      </c>
      <c r="N56" s="21">
        <f t="shared" si="9"/>
        <v>0.38296297488213427</v>
      </c>
      <c r="O56" s="21">
        <f t="shared" si="9"/>
        <v>0.40709929682848733</v>
      </c>
      <c r="P56" s="21">
        <f t="shared" si="9"/>
        <v>0.3346903309894283</v>
      </c>
      <c r="Q56" s="21">
        <f t="shared" si="9"/>
        <v>0.2220541619064476</v>
      </c>
      <c r="R56" s="21">
        <f t="shared" si="8"/>
        <v>0.17378151801374161</v>
      </c>
      <c r="S56" s="21">
        <f t="shared" si="8"/>
        <v>0.12068160973176502</v>
      </c>
      <c r="T56" s="21">
        <f t="shared" si="8"/>
        <v>0.08367258274735707</v>
      </c>
      <c r="U56" s="21">
        <f t="shared" si="8"/>
        <v>0.03700902698440794</v>
      </c>
      <c r="V56" s="21">
        <f t="shared" si="8"/>
        <v>0.0048272643892706</v>
      </c>
      <c r="W56" s="21">
        <f t="shared" si="8"/>
        <v>0.0048272643892706</v>
      </c>
      <c r="X56" s="21">
        <f t="shared" si="8"/>
        <v>0.8962620882745748</v>
      </c>
      <c r="Y56" s="21">
        <f t="shared" si="8"/>
        <v>3.2921943134825495</v>
      </c>
      <c r="Z56" s="21">
        <f t="shared" si="8"/>
        <v>0.9815437591516887</v>
      </c>
    </row>
    <row r="57" spans="1:26" ht="30" customHeight="1">
      <c r="A57" s="6" t="s">
        <v>50</v>
      </c>
      <c r="B57" s="21">
        <f t="shared" si="9"/>
        <v>7.519268830353838</v>
      </c>
      <c r="C57" s="21">
        <f t="shared" si="9"/>
        <v>0.45376285259143645</v>
      </c>
      <c r="D57" s="21">
        <f t="shared" si="9"/>
        <v>0.3845720630118911</v>
      </c>
      <c r="E57" s="21">
        <f t="shared" si="9"/>
        <v>0.42319017812605597</v>
      </c>
      <c r="F57" s="21">
        <f t="shared" si="9"/>
        <v>0.5486990522470916</v>
      </c>
      <c r="G57" s="21">
        <f t="shared" si="9"/>
        <v>0.4441083238128952</v>
      </c>
      <c r="H57" s="21">
        <f t="shared" si="9"/>
        <v>0.519735465911468</v>
      </c>
      <c r="I57" s="21">
        <f t="shared" si="9"/>
        <v>0.4972082320948718</v>
      </c>
      <c r="J57" s="21">
        <f t="shared" si="9"/>
        <v>0.5390445234685504</v>
      </c>
      <c r="K57" s="21">
        <f t="shared" si="9"/>
        <v>0.5969716961397976</v>
      </c>
      <c r="L57" s="21">
        <f t="shared" si="9"/>
        <v>0.48433552705681693</v>
      </c>
      <c r="M57" s="21">
        <f t="shared" si="9"/>
        <v>0.5229536421709817</v>
      </c>
      <c r="N57" s="21">
        <f t="shared" si="9"/>
        <v>0.4762900864080326</v>
      </c>
      <c r="O57" s="21">
        <f t="shared" si="9"/>
        <v>0.4167538256070285</v>
      </c>
      <c r="P57" s="21">
        <f t="shared" si="9"/>
        <v>0.3733084461035931</v>
      </c>
      <c r="Q57" s="21">
        <f t="shared" si="9"/>
        <v>0.23653595507425942</v>
      </c>
      <c r="R57" s="21">
        <f t="shared" si="8"/>
        <v>0.2815904227074517</v>
      </c>
      <c r="S57" s="21">
        <f t="shared" si="8"/>
        <v>0.18182695866252593</v>
      </c>
      <c r="T57" s="21">
        <f t="shared" si="8"/>
        <v>0.09010893526638454</v>
      </c>
      <c r="U57" s="21">
        <f t="shared" si="8"/>
        <v>0.0289635863356236</v>
      </c>
      <c r="V57" s="21">
        <f t="shared" si="8"/>
        <v>0.012872705038054934</v>
      </c>
      <c r="W57" s="21">
        <f t="shared" si="8"/>
        <v>0.006436352519027467</v>
      </c>
      <c r="X57" s="21">
        <f t="shared" si="8"/>
        <v>1.2615250937293836</v>
      </c>
      <c r="Y57" s="21">
        <f t="shared" si="8"/>
        <v>5.046100374917534</v>
      </c>
      <c r="Z57" s="21">
        <f t="shared" si="8"/>
        <v>1.2116433617069207</v>
      </c>
    </row>
    <row r="58" spans="1:26" ht="30" customHeight="1">
      <c r="A58" s="6" t="s">
        <v>51</v>
      </c>
      <c r="B58" s="21">
        <f t="shared" si="9"/>
        <v>5.433890614188939</v>
      </c>
      <c r="C58" s="21">
        <f t="shared" si="9"/>
        <v>0.2687177176693967</v>
      </c>
      <c r="D58" s="21">
        <f t="shared" si="9"/>
        <v>0.2574541007610987</v>
      </c>
      <c r="E58" s="21">
        <f t="shared" si="9"/>
        <v>0.3105540090430753</v>
      </c>
      <c r="F58" s="21">
        <f t="shared" si="9"/>
        <v>0.3234267140811302</v>
      </c>
      <c r="G58" s="21">
        <f t="shared" si="9"/>
        <v>0.289635863356236</v>
      </c>
      <c r="H58" s="21">
        <f t="shared" si="9"/>
        <v>0.3459539478977263</v>
      </c>
      <c r="I58" s="21">
        <f t="shared" si="9"/>
        <v>0.38296297488213427</v>
      </c>
      <c r="J58" s="21">
        <f t="shared" si="9"/>
        <v>0.36848118171432254</v>
      </c>
      <c r="K58" s="21">
        <f t="shared" si="9"/>
        <v>0.3572175648060244</v>
      </c>
      <c r="L58" s="21">
        <f t="shared" si="9"/>
        <v>0.32986306660015774</v>
      </c>
      <c r="M58" s="21">
        <f t="shared" si="9"/>
        <v>0.3105540090430753</v>
      </c>
      <c r="N58" s="21">
        <f t="shared" si="9"/>
        <v>0.3266448903406439</v>
      </c>
      <c r="O58" s="21">
        <f t="shared" si="9"/>
        <v>0.4891627914460875</v>
      </c>
      <c r="P58" s="21">
        <f t="shared" si="9"/>
        <v>0.34756303602748323</v>
      </c>
      <c r="Q58" s="21">
        <f t="shared" si="9"/>
        <v>0.265499541409883</v>
      </c>
      <c r="R58" s="21">
        <f t="shared" si="8"/>
        <v>0.1995269280898515</v>
      </c>
      <c r="S58" s="21">
        <f t="shared" si="8"/>
        <v>0.1496451960673886</v>
      </c>
      <c r="T58" s="21">
        <f t="shared" si="8"/>
        <v>0.07562714209857274</v>
      </c>
      <c r="U58" s="21">
        <f t="shared" si="8"/>
        <v>0.0289635863356236</v>
      </c>
      <c r="V58" s="21">
        <f t="shared" si="8"/>
        <v>0.0048272643892706</v>
      </c>
      <c r="W58" s="21">
        <f t="shared" si="8"/>
        <v>0.0016090881297568668</v>
      </c>
      <c r="X58" s="21">
        <f t="shared" si="8"/>
        <v>0.8367258274735707</v>
      </c>
      <c r="Y58" s="21">
        <f t="shared" si="8"/>
        <v>3.523903004167538</v>
      </c>
      <c r="Z58" s="21">
        <f t="shared" si="8"/>
        <v>1.0732617825478301</v>
      </c>
    </row>
    <row r="59" spans="1:26" ht="30" customHeight="1">
      <c r="A59" s="6" t="s">
        <v>52</v>
      </c>
      <c r="B59" s="21">
        <f t="shared" si="9"/>
        <v>7.321350990393744</v>
      </c>
      <c r="C59" s="21">
        <f t="shared" si="9"/>
        <v>0.9043075289233591</v>
      </c>
      <c r="D59" s="21">
        <f t="shared" si="9"/>
        <v>0.9059166170531161</v>
      </c>
      <c r="E59" s="21">
        <f t="shared" si="9"/>
        <v>0.6050171367885819</v>
      </c>
      <c r="F59" s="21">
        <f t="shared" si="9"/>
        <v>0.35560847667626755</v>
      </c>
      <c r="G59" s="21">
        <f t="shared" si="9"/>
        <v>0.19148148744106713</v>
      </c>
      <c r="H59" s="21">
        <f t="shared" si="9"/>
        <v>0.33308124285967144</v>
      </c>
      <c r="I59" s="21">
        <f t="shared" si="9"/>
        <v>0.675817014497884</v>
      </c>
      <c r="J59" s="21">
        <f t="shared" si="9"/>
        <v>0.9557983490755789</v>
      </c>
      <c r="K59" s="21">
        <f t="shared" si="9"/>
        <v>0.8125895055272176</v>
      </c>
      <c r="L59" s="21">
        <f t="shared" si="9"/>
        <v>0.4698537338890051</v>
      </c>
      <c r="M59" s="21">
        <f t="shared" si="9"/>
        <v>0.3073358327835615</v>
      </c>
      <c r="N59" s="21">
        <f t="shared" si="9"/>
        <v>0.254235924501585</v>
      </c>
      <c r="O59" s="21">
        <f t="shared" si="9"/>
        <v>0.18987239931131028</v>
      </c>
      <c r="P59" s="21">
        <f t="shared" si="9"/>
        <v>0.15769063671617295</v>
      </c>
      <c r="Q59" s="21">
        <f t="shared" si="9"/>
        <v>0.072408965839059</v>
      </c>
      <c r="R59" s="21">
        <f t="shared" si="8"/>
        <v>0.08045440648784334</v>
      </c>
      <c r="S59" s="21">
        <f t="shared" si="8"/>
        <v>0.03700902698440794</v>
      </c>
      <c r="T59" s="21">
        <f t="shared" si="8"/>
        <v>0.011263616908298068</v>
      </c>
      <c r="U59" s="21">
        <f t="shared" si="8"/>
        <v>0.0016090881297568668</v>
      </c>
      <c r="V59" s="21">
        <f t="shared" si="8"/>
        <v>0</v>
      </c>
      <c r="W59" s="21">
        <f t="shared" si="8"/>
        <v>0</v>
      </c>
      <c r="X59" s="21">
        <f>X28/$B$29*100</f>
        <v>2.415241282765057</v>
      </c>
      <c r="Y59" s="21">
        <f t="shared" si="8"/>
        <v>4.5456739665631485</v>
      </c>
      <c r="Z59" s="21">
        <f t="shared" si="8"/>
        <v>0.36043574106553816</v>
      </c>
    </row>
    <row r="60" spans="1:28" s="24" customFormat="1" ht="30" customHeight="1">
      <c r="A60" s="22" t="s">
        <v>57</v>
      </c>
      <c r="B60" s="25">
        <v>100</v>
      </c>
      <c r="C60" s="26">
        <f t="shared" si="9"/>
        <v>7.305260109096174</v>
      </c>
      <c r="D60" s="26">
        <f t="shared" si="9"/>
        <v>6.853106344634495</v>
      </c>
      <c r="E60" s="26">
        <f t="shared" si="9"/>
        <v>6.185334770785396</v>
      </c>
      <c r="F60" s="26">
        <f t="shared" si="9"/>
        <v>5.725135565674932</v>
      </c>
      <c r="G60" s="26">
        <f t="shared" si="9"/>
        <v>4.946336910872608</v>
      </c>
      <c r="H60" s="26">
        <f t="shared" si="9"/>
        <v>6.117753069335608</v>
      </c>
      <c r="I60" s="26">
        <f t="shared" si="9"/>
        <v>7.339050959821069</v>
      </c>
      <c r="J60" s="26">
        <f t="shared" si="9"/>
        <v>7.7332775516115015</v>
      </c>
      <c r="K60" s="26">
        <f t="shared" si="9"/>
        <v>7.973031682945275</v>
      </c>
      <c r="L60" s="26">
        <f t="shared" si="9"/>
        <v>6.439570695286981</v>
      </c>
      <c r="M60" s="26">
        <f t="shared" si="9"/>
        <v>5.750880975751041</v>
      </c>
      <c r="N60" s="26">
        <f t="shared" si="9"/>
        <v>5.6382448066680615</v>
      </c>
      <c r="O60" s="26">
        <f t="shared" si="9"/>
        <v>6.2255619740293175</v>
      </c>
      <c r="P60" s="26">
        <f t="shared" si="9"/>
        <v>5.065409432474617</v>
      </c>
      <c r="Q60" s="26">
        <f t="shared" si="9"/>
        <v>3.559302943022189</v>
      </c>
      <c r="R60" s="26">
        <f t="shared" si="8"/>
        <v>3.181167232529326</v>
      </c>
      <c r="S60" s="26">
        <f t="shared" si="8"/>
        <v>2.138478124446876</v>
      </c>
      <c r="T60" s="26">
        <f t="shared" si="8"/>
        <v>1.0813072231966143</v>
      </c>
      <c r="U60" s="26">
        <f t="shared" si="8"/>
        <v>0.506862760873413</v>
      </c>
      <c r="V60" s="26">
        <f t="shared" si="8"/>
        <v>0.16412698923520042</v>
      </c>
      <c r="W60" s="26">
        <f t="shared" si="8"/>
        <v>0.07079987770930214</v>
      </c>
      <c r="X60" s="26">
        <f t="shared" si="8"/>
        <v>20.343701224516067</v>
      </c>
      <c r="Y60" s="26">
        <f t="shared" si="8"/>
        <v>63.8888441919964</v>
      </c>
      <c r="Z60" s="26">
        <f t="shared" si="8"/>
        <v>15.767454583487536</v>
      </c>
      <c r="AB60" s="35"/>
    </row>
    <row r="61" spans="1:26" ht="13.5">
      <c r="A61" s="1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Z61" s="20" t="s">
        <v>25</v>
      </c>
    </row>
    <row r="62" spans="14:26" ht="13.5">
      <c r="N62" s="4"/>
      <c r="O62" s="4"/>
      <c r="Z62" s="20" t="s">
        <v>26</v>
      </c>
    </row>
  </sheetData>
  <sheetProtection/>
  <mergeCells count="7">
    <mergeCell ref="D1:E1"/>
    <mergeCell ref="X3:Z3"/>
    <mergeCell ref="X34:Z34"/>
    <mergeCell ref="B3:B4"/>
    <mergeCell ref="A3:A4"/>
    <mergeCell ref="B34:B35"/>
    <mergeCell ref="A34:A3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1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2013-09-13T08:14:16Z</cp:lastPrinted>
  <dcterms:created xsi:type="dcterms:W3CDTF">2011-11-07T01:48:53Z</dcterms:created>
  <dcterms:modified xsi:type="dcterms:W3CDTF">2017-12-15T07:50:07Z</dcterms:modified>
  <cp:category/>
  <cp:version/>
  <cp:contentType/>
  <cp:contentStatus/>
</cp:coreProperties>
</file>