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11" sheetId="1" r:id="rId1"/>
  </sheets>
  <definedNames>
    <definedName name="_xlnm.Print_Area" localSheetId="0">'H27.11'!$A$1:$Z$62</definedName>
    <definedName name="_xlnm.Print_Titles" localSheetId="0">'H27.11'!$A:$A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<sst xmlns="http://schemas.openxmlformats.org/spreadsheetml/2006/main" count="115" uniqueCount="62">
  <si>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</si>
  <si>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</si>
  <si>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</si>
  <si>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</si>
  <si>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</si>
  <si>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</si>
  <si>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</si>
  <si>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</si>
  <si>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</si>
  <si>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</si>
  <si>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</si>
  <si>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</si>
  <si>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</si>
  <si>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</si>
  <si>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</si>
  <si>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</si>
  <si>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</si>
  <si>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</si>
  <si>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</si>
  <si>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</si>
  <si>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</si>
  <si>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</si>
  <si>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</si>
  <si>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</si>
  <si>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</si>
  <si>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</si>
  <si>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</si>
  <si>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</si>
  <si>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</si>
  <si>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</si>
  <si>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</si>
  <si>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</si>
  <si>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</si>
  <si>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</si>
  <si>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</si>
  <si>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</si>
  <si>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</si>
  <si>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</si>
  <si>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</si>
  <si>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</si>
  <si>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</si>
  <si>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</si>
  <si>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</si>
  <si>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</si>
  <si>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</si>
  <si>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</si>
  <si>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</si>
  <si>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</si>
  <si>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</si>
  <si>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</si>
  <si>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</si>
  <si>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</si>
  <si>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</si>
  <si>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</si>
  <si>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</si>
  <si>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</si>
  <si>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</si>
  <si>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</si>
  <si>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</si>
  <si>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</si>
  <si>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</si>
  <si>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（平成27年11月30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</si>
</sst>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62459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6246</v>
      </c>
      <c r="C5" s="36">
        <v>471</v>
      </c>
      <c r="D5" s="36">
        <v>399</v>
      </c>
      <c r="E5" s="36">
        <v>388</v>
      </c>
      <c r="F5" s="36">
        <v>397</v>
      </c>
      <c r="G5" s="36">
        <v>325</v>
      </c>
      <c r="H5" s="36">
        <v>396</v>
      </c>
      <c r="I5" s="36">
        <v>466</v>
      </c>
      <c r="J5" s="36">
        <v>482</v>
      </c>
      <c r="K5" s="36">
        <v>481</v>
      </c>
      <c r="L5" s="36">
        <v>460</v>
      </c>
      <c r="M5" s="36">
        <v>402</v>
      </c>
      <c r="N5" s="36">
        <v>336</v>
      </c>
      <c r="O5" s="36">
        <v>377</v>
      </c>
      <c r="P5" s="36">
        <v>312</v>
      </c>
      <c r="Q5" s="36">
        <v>197</v>
      </c>
      <c r="R5" s="36">
        <v>156</v>
      </c>
      <c r="S5" s="36">
        <v>115</v>
      </c>
      <c r="T5" s="36">
        <v>53</v>
      </c>
      <c r="U5" s="36">
        <v>27</v>
      </c>
      <c r="V5" s="36">
        <v>5</v>
      </c>
      <c r="W5" s="13">
        <v>1</v>
      </c>
      <c r="X5" s="11">
        <f>SUM(C5:E5)</f>
        <v>1258</v>
      </c>
      <c r="Y5" s="38">
        <f aca="true" t="shared" si="0" ref="Y5:Y11">SUM(F5:O5)</f>
        <v>4122</v>
      </c>
      <c r="Z5" s="38">
        <f>SUM(P5:W5)</f>
        <v>866</v>
      </c>
      <c r="AA5" s="12">
        <f aca="true" t="shared" si="1" ref="AA5:AA28">X5</f>
        <v>1258</v>
      </c>
      <c r="AB5" s="32" t="str">
        <f>IF(B5=AA5,"OK♪","miss")</f>
        <v>miss</v>
      </c>
    </row>
    <row r="6" spans="1:28" ht="30" customHeight="1">
      <c r="A6" s="9" t="s">
        <v>30</v>
      </c>
      <c r="B6" s="10">
        <f>SUM(C6:W6)</f>
        <v>5058</v>
      </c>
      <c r="C6" s="36">
        <v>544</v>
      </c>
      <c r="D6" s="36">
        <v>447</v>
      </c>
      <c r="E6" s="36">
        <v>363</v>
      </c>
      <c r="F6" s="36">
        <v>252</v>
      </c>
      <c r="G6" s="36">
        <v>190</v>
      </c>
      <c r="H6" s="36">
        <v>379</v>
      </c>
      <c r="I6" s="36">
        <v>517</v>
      </c>
      <c r="J6" s="36">
        <v>546</v>
      </c>
      <c r="K6" s="36">
        <v>515</v>
      </c>
      <c r="L6" s="36">
        <v>334</v>
      </c>
      <c r="M6" s="36">
        <v>204</v>
      </c>
      <c r="N6" s="36">
        <v>151</v>
      </c>
      <c r="O6" s="36">
        <v>153</v>
      </c>
      <c r="P6" s="36">
        <v>145</v>
      </c>
      <c r="Q6" s="36">
        <v>110</v>
      </c>
      <c r="R6" s="36">
        <v>109</v>
      </c>
      <c r="S6" s="36">
        <v>60</v>
      </c>
      <c r="T6" s="36">
        <v>22</v>
      </c>
      <c r="U6" s="36">
        <v>7</v>
      </c>
      <c r="V6" s="36">
        <v>7</v>
      </c>
      <c r="W6" s="13">
        <v>3</v>
      </c>
      <c r="X6" s="11">
        <f aca="true" t="shared" si="2" ref="X6:X28">SUM(C6:E6)</f>
        <v>1354</v>
      </c>
      <c r="Y6" s="11">
        <f t="shared" si="0"/>
        <v>3241</v>
      </c>
      <c r="Z6" s="11">
        <f aca="true" t="shared" si="3" ref="Z6:Z28">SUM(P6:W6)</f>
        <v>463</v>
      </c>
      <c r="AA6" s="12">
        <f t="shared" si="1"/>
        <v>1354</v>
      </c>
      <c r="AB6" s="32" t="str">
        <f aca="true" t="shared" si="4" ref="AB6:AB28">IF(B6=AA6,"OK♪","miss")</f>
        <v>miss</v>
      </c>
    </row>
    <row r="7" spans="1:28" ht="30" customHeight="1">
      <c r="A7" s="9" t="s">
        <v>31</v>
      </c>
      <c r="B7" s="10">
        <f aca="true" t="shared" si="5" ref="B7:B27">SUM(C7:W7)</f>
        <v>3487</v>
      </c>
      <c r="C7" s="36">
        <v>215</v>
      </c>
      <c r="D7" s="36">
        <v>216</v>
      </c>
      <c r="E7" s="36">
        <v>166</v>
      </c>
      <c r="F7" s="36">
        <v>190</v>
      </c>
      <c r="G7" s="36">
        <v>164</v>
      </c>
      <c r="H7" s="36">
        <v>206</v>
      </c>
      <c r="I7" s="36">
        <v>246</v>
      </c>
      <c r="J7" s="36">
        <v>252</v>
      </c>
      <c r="K7" s="36">
        <v>288</v>
      </c>
      <c r="L7" s="36">
        <v>225</v>
      </c>
      <c r="M7" s="36">
        <v>201</v>
      </c>
      <c r="N7" s="36">
        <v>212</v>
      </c>
      <c r="O7" s="36">
        <v>255</v>
      </c>
      <c r="P7" s="36">
        <v>216</v>
      </c>
      <c r="Q7" s="36">
        <v>146</v>
      </c>
      <c r="R7" s="36">
        <v>133</v>
      </c>
      <c r="S7" s="36">
        <v>80</v>
      </c>
      <c r="T7" s="36">
        <v>48</v>
      </c>
      <c r="U7" s="36">
        <v>22</v>
      </c>
      <c r="V7" s="13">
        <v>4</v>
      </c>
      <c r="W7" s="13">
        <v>2</v>
      </c>
      <c r="X7" s="11">
        <f t="shared" si="2"/>
        <v>597</v>
      </c>
      <c r="Y7" s="11">
        <f t="shared" si="0"/>
        <v>2239</v>
      </c>
      <c r="Z7" s="11">
        <f t="shared" si="3"/>
        <v>651</v>
      </c>
      <c r="AA7" s="12">
        <f t="shared" si="1"/>
        <v>597</v>
      </c>
      <c r="AB7" s="32" t="str">
        <f t="shared" si="4"/>
        <v>miss</v>
      </c>
    </row>
    <row r="8" spans="1:28" ht="30" customHeight="1">
      <c r="A8" s="9" t="s">
        <v>32</v>
      </c>
      <c r="B8" s="10">
        <f t="shared" si="5"/>
        <v>1600</v>
      </c>
      <c r="C8" s="36">
        <v>127</v>
      </c>
      <c r="D8" s="36">
        <v>110</v>
      </c>
      <c r="E8" s="36">
        <v>86</v>
      </c>
      <c r="F8" s="36">
        <v>74</v>
      </c>
      <c r="G8" s="36">
        <v>94</v>
      </c>
      <c r="H8" s="36">
        <v>120</v>
      </c>
      <c r="I8" s="36">
        <v>130</v>
      </c>
      <c r="J8" s="36">
        <v>117</v>
      </c>
      <c r="K8" s="36">
        <v>147</v>
      </c>
      <c r="L8" s="36">
        <v>130</v>
      </c>
      <c r="M8" s="36">
        <v>130</v>
      </c>
      <c r="N8" s="36">
        <v>85</v>
      </c>
      <c r="O8" s="36">
        <v>76</v>
      </c>
      <c r="P8" s="36">
        <v>50</v>
      </c>
      <c r="Q8" s="36">
        <v>25</v>
      </c>
      <c r="R8" s="36">
        <v>51</v>
      </c>
      <c r="S8" s="36">
        <v>25</v>
      </c>
      <c r="T8" s="36">
        <v>15</v>
      </c>
      <c r="U8" s="13">
        <v>6</v>
      </c>
      <c r="V8" s="13">
        <v>2</v>
      </c>
      <c r="W8" s="13">
        <v>0</v>
      </c>
      <c r="X8" s="11">
        <f t="shared" si="2"/>
        <v>323</v>
      </c>
      <c r="Y8" s="11">
        <f t="shared" si="0"/>
        <v>1103</v>
      </c>
      <c r="Z8" s="11">
        <f t="shared" si="3"/>
        <v>174</v>
      </c>
      <c r="AA8" s="12">
        <f t="shared" si="1"/>
        <v>323</v>
      </c>
      <c r="AB8" s="32" t="str">
        <f t="shared" si="4"/>
        <v>miss</v>
      </c>
    </row>
    <row r="9" spans="1:28" ht="30" customHeight="1">
      <c r="A9" s="9" t="s">
        <v>33</v>
      </c>
      <c r="B9" s="10">
        <f t="shared" si="5"/>
        <v>258</v>
      </c>
      <c r="C9" s="36">
        <v>10</v>
      </c>
      <c r="D9" s="36">
        <v>7</v>
      </c>
      <c r="E9" s="36">
        <v>8</v>
      </c>
      <c r="F9" s="36">
        <v>16</v>
      </c>
      <c r="G9" s="36">
        <v>11</v>
      </c>
      <c r="H9" s="36">
        <v>21</v>
      </c>
      <c r="I9" s="36">
        <v>14</v>
      </c>
      <c r="J9" s="36">
        <v>13</v>
      </c>
      <c r="K9" s="36">
        <v>11</v>
      </c>
      <c r="L9" s="36">
        <v>25</v>
      </c>
      <c r="M9" s="36">
        <v>25</v>
      </c>
      <c r="N9" s="36">
        <v>12</v>
      </c>
      <c r="O9" s="36">
        <v>20</v>
      </c>
      <c r="P9" s="36">
        <v>17</v>
      </c>
      <c r="Q9" s="36">
        <v>15</v>
      </c>
      <c r="R9" s="36">
        <v>13</v>
      </c>
      <c r="S9" s="36">
        <v>12</v>
      </c>
      <c r="T9" s="36">
        <v>5</v>
      </c>
      <c r="U9" s="13">
        <v>3</v>
      </c>
      <c r="V9" s="13">
        <v>0</v>
      </c>
      <c r="W9" s="13">
        <v>0</v>
      </c>
      <c r="X9" s="11">
        <f t="shared" si="2"/>
        <v>25</v>
      </c>
      <c r="Y9" s="11">
        <f t="shared" si="0"/>
        <v>168</v>
      </c>
      <c r="Z9" s="11">
        <f t="shared" si="3"/>
        <v>65</v>
      </c>
      <c r="AA9" s="12">
        <f t="shared" si="1"/>
        <v>25</v>
      </c>
      <c r="AB9" s="32" t="str">
        <f t="shared" si="4"/>
        <v>miss</v>
      </c>
    </row>
    <row r="10" spans="1:28" ht="30" customHeight="1">
      <c r="A10" s="9" t="s">
        <v>34</v>
      </c>
      <c r="B10" s="10">
        <f>SUM(C10:W10)</f>
        <v>269</v>
      </c>
      <c r="C10" s="36">
        <v>13</v>
      </c>
      <c r="D10" s="36">
        <v>18</v>
      </c>
      <c r="E10" s="36">
        <v>13</v>
      </c>
      <c r="F10" s="36">
        <v>13</v>
      </c>
      <c r="G10" s="36">
        <v>10</v>
      </c>
      <c r="H10" s="36">
        <v>8</v>
      </c>
      <c r="I10" s="36">
        <v>13</v>
      </c>
      <c r="J10" s="36">
        <v>22</v>
      </c>
      <c r="K10" s="36">
        <v>24</v>
      </c>
      <c r="L10" s="36">
        <v>19</v>
      </c>
      <c r="M10" s="36">
        <v>18</v>
      </c>
      <c r="N10" s="36">
        <v>24</v>
      </c>
      <c r="O10" s="36">
        <v>19</v>
      </c>
      <c r="P10" s="36">
        <v>17</v>
      </c>
      <c r="Q10" s="36">
        <v>8</v>
      </c>
      <c r="R10" s="36">
        <v>11</v>
      </c>
      <c r="S10" s="36">
        <v>11</v>
      </c>
      <c r="T10" s="13">
        <v>5</v>
      </c>
      <c r="U10" s="13">
        <v>3</v>
      </c>
      <c r="V10" s="13">
        <v>0</v>
      </c>
      <c r="W10" s="13">
        <v>0</v>
      </c>
      <c r="X10" s="11">
        <f t="shared" si="2"/>
        <v>44</v>
      </c>
      <c r="Y10" s="11">
        <f t="shared" si="0"/>
        <v>170</v>
      </c>
      <c r="Z10" s="11">
        <f t="shared" si="3"/>
        <v>55</v>
      </c>
      <c r="AA10" s="12">
        <f t="shared" si="1"/>
        <v>44</v>
      </c>
      <c r="AB10" s="32" t="str">
        <f t="shared" si="4"/>
        <v>miss</v>
      </c>
    </row>
    <row r="11" spans="1:28" ht="30" customHeight="1">
      <c r="A11" s="9" t="s">
        <v>35</v>
      </c>
      <c r="B11" s="10">
        <f>SUM(C11:W11)</f>
        <v>1868</v>
      </c>
      <c r="C11" s="36">
        <v>80</v>
      </c>
      <c r="D11" s="36">
        <v>71</v>
      </c>
      <c r="E11" s="36">
        <v>91</v>
      </c>
      <c r="F11" s="36">
        <v>108</v>
      </c>
      <c r="G11" s="36">
        <v>112</v>
      </c>
      <c r="H11" s="36">
        <v>110</v>
      </c>
      <c r="I11" s="36">
        <v>111</v>
      </c>
      <c r="J11" s="36">
        <v>95</v>
      </c>
      <c r="K11" s="36">
        <v>137</v>
      </c>
      <c r="L11" s="36">
        <v>124</v>
      </c>
      <c r="M11" s="36">
        <v>139</v>
      </c>
      <c r="N11" s="36">
        <v>156</v>
      </c>
      <c r="O11" s="36">
        <v>137</v>
      </c>
      <c r="P11" s="36">
        <v>111</v>
      </c>
      <c r="Q11" s="36">
        <v>69</v>
      </c>
      <c r="R11" s="36">
        <v>84</v>
      </c>
      <c r="S11" s="36">
        <v>79</v>
      </c>
      <c r="T11" s="36">
        <v>35</v>
      </c>
      <c r="U11" s="36">
        <v>15</v>
      </c>
      <c r="V11" s="36">
        <v>3</v>
      </c>
      <c r="W11" s="13">
        <v>1</v>
      </c>
      <c r="X11" s="11">
        <f t="shared" si="2"/>
        <v>242</v>
      </c>
      <c r="Y11" s="11">
        <f t="shared" si="0"/>
        <v>1229</v>
      </c>
      <c r="Z11" s="11">
        <f t="shared" si="3"/>
        <v>397</v>
      </c>
      <c r="AA11" s="12">
        <f t="shared" si="1"/>
        <v>242</v>
      </c>
      <c r="AB11" s="32" t="str">
        <f t="shared" si="4"/>
        <v>miss</v>
      </c>
    </row>
    <row r="12" spans="1:28" ht="30" customHeight="1">
      <c r="A12" s="9" t="s">
        <v>36</v>
      </c>
      <c r="B12" s="10">
        <f t="shared" si="5"/>
        <v>1038</v>
      </c>
      <c r="C12" s="36">
        <v>72</v>
      </c>
      <c r="D12" s="36">
        <v>55</v>
      </c>
      <c r="E12" s="36">
        <v>54</v>
      </c>
      <c r="F12" s="36">
        <v>61</v>
      </c>
      <c r="G12" s="36">
        <v>58</v>
      </c>
      <c r="H12" s="36">
        <v>54</v>
      </c>
      <c r="I12" s="36">
        <v>69</v>
      </c>
      <c r="J12" s="36">
        <v>67</v>
      </c>
      <c r="K12" s="36">
        <v>93</v>
      </c>
      <c r="L12" s="36">
        <v>70</v>
      </c>
      <c r="M12" s="36">
        <v>61</v>
      </c>
      <c r="N12" s="36">
        <v>65</v>
      </c>
      <c r="O12" s="36">
        <v>54</v>
      </c>
      <c r="P12" s="36">
        <v>57</v>
      </c>
      <c r="Q12" s="36">
        <v>46</v>
      </c>
      <c r="R12" s="36">
        <v>50</v>
      </c>
      <c r="S12" s="36">
        <v>30</v>
      </c>
      <c r="T12" s="36">
        <v>15</v>
      </c>
      <c r="U12" s="36">
        <v>6</v>
      </c>
      <c r="V12" s="13">
        <v>1</v>
      </c>
      <c r="W12" s="13">
        <v>0</v>
      </c>
      <c r="X12" s="11">
        <f t="shared" si="2"/>
        <v>181</v>
      </c>
      <c r="Y12" s="11">
        <f aca="true" t="shared" si="6" ref="Y12:Y28">SUM(F12:O12)</f>
        <v>652</v>
      </c>
      <c r="Z12" s="11">
        <f t="shared" si="3"/>
        <v>205</v>
      </c>
      <c r="AA12" s="12">
        <f t="shared" si="1"/>
        <v>181</v>
      </c>
      <c r="AB12" s="32" t="str">
        <f t="shared" si="4"/>
        <v>miss</v>
      </c>
    </row>
    <row r="13" spans="1:28" ht="30" customHeight="1">
      <c r="A13" s="9" t="s">
        <v>37</v>
      </c>
      <c r="B13" s="10">
        <f t="shared" si="5"/>
        <v>1087</v>
      </c>
      <c r="C13" s="36">
        <v>82</v>
      </c>
      <c r="D13" s="36">
        <v>82</v>
      </c>
      <c r="E13" s="36">
        <v>57</v>
      </c>
      <c r="F13" s="36">
        <v>59</v>
      </c>
      <c r="G13" s="36">
        <v>55</v>
      </c>
      <c r="H13" s="36">
        <v>80</v>
      </c>
      <c r="I13" s="36">
        <v>80</v>
      </c>
      <c r="J13" s="36">
        <v>86</v>
      </c>
      <c r="K13" s="36">
        <v>67</v>
      </c>
      <c r="L13" s="36">
        <v>54</v>
      </c>
      <c r="M13" s="36">
        <v>48</v>
      </c>
      <c r="N13" s="36">
        <v>64</v>
      </c>
      <c r="O13" s="36">
        <v>83</v>
      </c>
      <c r="P13" s="36">
        <v>57</v>
      </c>
      <c r="Q13" s="36">
        <v>40</v>
      </c>
      <c r="R13" s="36">
        <v>34</v>
      </c>
      <c r="S13" s="36">
        <v>31</v>
      </c>
      <c r="T13" s="36">
        <v>15</v>
      </c>
      <c r="U13" s="36">
        <v>8</v>
      </c>
      <c r="V13" s="36">
        <v>3</v>
      </c>
      <c r="W13" s="13">
        <v>2</v>
      </c>
      <c r="X13" s="11">
        <f t="shared" si="2"/>
        <v>221</v>
      </c>
      <c r="Y13" s="11">
        <f t="shared" si="6"/>
        <v>676</v>
      </c>
      <c r="Z13" s="11">
        <f t="shared" si="3"/>
        <v>190</v>
      </c>
      <c r="AA13" s="12">
        <f t="shared" si="1"/>
        <v>221</v>
      </c>
      <c r="AB13" s="32" t="str">
        <f t="shared" si="4"/>
        <v>miss</v>
      </c>
    </row>
    <row r="14" spans="1:28" ht="30" customHeight="1">
      <c r="A14" s="9" t="s">
        <v>38</v>
      </c>
      <c r="B14" s="10">
        <f t="shared" si="5"/>
        <v>1559</v>
      </c>
      <c r="C14" s="36">
        <v>107</v>
      </c>
      <c r="D14" s="13">
        <v>128</v>
      </c>
      <c r="E14" s="36">
        <v>114</v>
      </c>
      <c r="F14" s="36">
        <v>99</v>
      </c>
      <c r="G14" s="36">
        <v>83</v>
      </c>
      <c r="H14" s="36">
        <v>96</v>
      </c>
      <c r="I14" s="36">
        <v>113</v>
      </c>
      <c r="J14" s="36">
        <v>124</v>
      </c>
      <c r="K14" s="36">
        <v>108</v>
      </c>
      <c r="L14" s="36">
        <v>75</v>
      </c>
      <c r="M14" s="36">
        <v>80</v>
      </c>
      <c r="N14" s="36">
        <v>99</v>
      </c>
      <c r="O14" s="36">
        <v>115</v>
      </c>
      <c r="P14" s="36">
        <v>95</v>
      </c>
      <c r="Q14" s="36">
        <v>50</v>
      </c>
      <c r="R14" s="36">
        <v>33</v>
      </c>
      <c r="S14" s="36">
        <v>16</v>
      </c>
      <c r="T14" s="36">
        <v>16</v>
      </c>
      <c r="U14" s="13">
        <v>6</v>
      </c>
      <c r="V14" s="13">
        <v>2</v>
      </c>
      <c r="W14" s="13">
        <v>0</v>
      </c>
      <c r="X14" s="11">
        <f t="shared" si="2"/>
        <v>349</v>
      </c>
      <c r="Y14" s="11">
        <f t="shared" si="6"/>
        <v>992</v>
      </c>
      <c r="Z14" s="11">
        <f t="shared" si="3"/>
        <v>218</v>
      </c>
      <c r="AA14" s="12">
        <f t="shared" si="1"/>
        <v>349</v>
      </c>
      <c r="AB14" s="32" t="str">
        <f t="shared" si="4"/>
        <v>miss</v>
      </c>
    </row>
    <row r="15" spans="1:28" ht="30" customHeight="1">
      <c r="A15" s="9" t="s">
        <v>39</v>
      </c>
      <c r="B15" s="10">
        <f t="shared" si="5"/>
        <v>4926</v>
      </c>
      <c r="C15" s="36">
        <v>368</v>
      </c>
      <c r="D15" s="36">
        <v>359</v>
      </c>
      <c r="E15" s="36">
        <v>337</v>
      </c>
      <c r="F15" s="36">
        <v>276</v>
      </c>
      <c r="G15" s="36">
        <v>228</v>
      </c>
      <c r="H15" s="36">
        <v>297</v>
      </c>
      <c r="I15" s="36">
        <v>356</v>
      </c>
      <c r="J15" s="36">
        <v>354</v>
      </c>
      <c r="K15" s="36">
        <v>394</v>
      </c>
      <c r="L15" s="36">
        <v>297</v>
      </c>
      <c r="M15" s="36">
        <v>253</v>
      </c>
      <c r="N15" s="36">
        <v>260</v>
      </c>
      <c r="O15" s="36">
        <v>316</v>
      </c>
      <c r="P15" s="36">
        <v>259</v>
      </c>
      <c r="Q15" s="36">
        <v>199</v>
      </c>
      <c r="R15" s="36">
        <v>179</v>
      </c>
      <c r="S15" s="36">
        <v>110</v>
      </c>
      <c r="T15" s="36">
        <v>46</v>
      </c>
      <c r="U15" s="36">
        <v>21</v>
      </c>
      <c r="V15" s="36">
        <v>14</v>
      </c>
      <c r="W15" s="13">
        <v>3</v>
      </c>
      <c r="X15" s="11">
        <f t="shared" si="2"/>
        <v>1064</v>
      </c>
      <c r="Y15" s="11">
        <f t="shared" si="6"/>
        <v>3031</v>
      </c>
      <c r="Z15" s="11">
        <f>SUM(P15:W15)</f>
        <v>831</v>
      </c>
      <c r="AA15" s="12">
        <f t="shared" si="1"/>
        <v>1064</v>
      </c>
      <c r="AB15" s="32" t="str">
        <f t="shared" si="4"/>
        <v>miss</v>
      </c>
    </row>
    <row r="16" spans="1:28" ht="30" customHeight="1">
      <c r="A16" s="9" t="s">
        <v>40</v>
      </c>
      <c r="B16" s="10">
        <f t="shared" si="5"/>
        <v>724</v>
      </c>
      <c r="C16" s="36">
        <v>30</v>
      </c>
      <c r="D16" s="36">
        <v>28</v>
      </c>
      <c r="E16" s="36">
        <v>35</v>
      </c>
      <c r="F16" s="36">
        <v>44</v>
      </c>
      <c r="G16" s="36">
        <v>35</v>
      </c>
      <c r="H16" s="36">
        <v>28</v>
      </c>
      <c r="I16" s="36">
        <v>36</v>
      </c>
      <c r="J16" s="36">
        <v>25</v>
      </c>
      <c r="K16" s="36">
        <v>41</v>
      </c>
      <c r="L16" s="36">
        <v>34</v>
      </c>
      <c r="M16" s="36">
        <v>49</v>
      </c>
      <c r="N16" s="36">
        <v>54</v>
      </c>
      <c r="O16" s="36">
        <v>46</v>
      </c>
      <c r="P16" s="36">
        <v>45</v>
      </c>
      <c r="Q16" s="36">
        <v>22</v>
      </c>
      <c r="R16" s="36">
        <v>53</v>
      </c>
      <c r="S16" s="36">
        <v>42</v>
      </c>
      <c r="T16" s="36">
        <v>35</v>
      </c>
      <c r="U16" s="36">
        <v>18</v>
      </c>
      <c r="V16" s="36">
        <v>13</v>
      </c>
      <c r="W16" s="13">
        <v>11</v>
      </c>
      <c r="X16" s="11">
        <f t="shared" si="2"/>
        <v>93</v>
      </c>
      <c r="Y16" s="11">
        <f t="shared" si="6"/>
        <v>392</v>
      </c>
      <c r="Z16" s="11">
        <f t="shared" si="3"/>
        <v>239</v>
      </c>
      <c r="AA16" s="12">
        <f t="shared" si="1"/>
        <v>93</v>
      </c>
      <c r="AB16" s="32" t="str">
        <f t="shared" si="4"/>
        <v>miss</v>
      </c>
    </row>
    <row r="17" spans="1:28" ht="30" customHeight="1">
      <c r="A17" s="9" t="s">
        <v>41</v>
      </c>
      <c r="B17" s="10">
        <f t="shared" si="5"/>
        <v>2626</v>
      </c>
      <c r="C17" s="36">
        <v>171</v>
      </c>
      <c r="D17" s="36">
        <v>169</v>
      </c>
      <c r="E17" s="36">
        <v>165</v>
      </c>
      <c r="F17" s="36">
        <v>166</v>
      </c>
      <c r="G17" s="36">
        <v>144</v>
      </c>
      <c r="H17" s="36">
        <v>164</v>
      </c>
      <c r="I17" s="36">
        <v>190</v>
      </c>
      <c r="J17" s="36">
        <v>178</v>
      </c>
      <c r="K17" s="36">
        <v>193</v>
      </c>
      <c r="L17" s="36">
        <v>174</v>
      </c>
      <c r="M17" s="36">
        <v>151</v>
      </c>
      <c r="N17" s="36">
        <v>169</v>
      </c>
      <c r="O17" s="36">
        <v>176</v>
      </c>
      <c r="P17" s="36">
        <v>130</v>
      </c>
      <c r="Q17" s="36">
        <v>90</v>
      </c>
      <c r="R17" s="36">
        <v>76</v>
      </c>
      <c r="S17" s="36">
        <v>68</v>
      </c>
      <c r="T17" s="36">
        <v>35</v>
      </c>
      <c r="U17" s="36">
        <v>12</v>
      </c>
      <c r="V17" s="13">
        <v>5</v>
      </c>
      <c r="W17" s="13">
        <v>0</v>
      </c>
      <c r="X17" s="11">
        <f t="shared" si="2"/>
        <v>505</v>
      </c>
      <c r="Y17" s="11">
        <f t="shared" si="6"/>
        <v>1705</v>
      </c>
      <c r="Z17" s="11">
        <f t="shared" si="3"/>
        <v>416</v>
      </c>
      <c r="AA17" s="12">
        <f t="shared" si="1"/>
        <v>505</v>
      </c>
      <c r="AB17" s="32" t="str">
        <f t="shared" si="4"/>
        <v>miss</v>
      </c>
    </row>
    <row r="18" spans="1:28" ht="30" customHeight="1">
      <c r="A18" s="9" t="s">
        <v>42</v>
      </c>
      <c r="B18" s="10">
        <f t="shared" si="5"/>
        <v>1142</v>
      </c>
      <c r="C18" s="36">
        <v>46</v>
      </c>
      <c r="D18" s="36">
        <v>43</v>
      </c>
      <c r="E18" s="36">
        <v>63</v>
      </c>
      <c r="F18" s="36">
        <v>88</v>
      </c>
      <c r="G18" s="36">
        <v>60</v>
      </c>
      <c r="H18" s="36">
        <v>61</v>
      </c>
      <c r="I18" s="36">
        <v>43</v>
      </c>
      <c r="J18" s="36">
        <v>60</v>
      </c>
      <c r="K18" s="36">
        <v>80</v>
      </c>
      <c r="L18" s="36">
        <v>96</v>
      </c>
      <c r="M18" s="36">
        <v>105</v>
      </c>
      <c r="N18" s="36">
        <v>71</v>
      </c>
      <c r="O18" s="36">
        <v>86</v>
      </c>
      <c r="P18" s="36">
        <v>59</v>
      </c>
      <c r="Q18" s="36">
        <v>53</v>
      </c>
      <c r="R18" s="36">
        <v>50</v>
      </c>
      <c r="S18" s="36">
        <v>45</v>
      </c>
      <c r="T18" s="36">
        <v>19</v>
      </c>
      <c r="U18" s="13">
        <v>9</v>
      </c>
      <c r="V18" s="13">
        <v>4</v>
      </c>
      <c r="W18" s="13">
        <v>1</v>
      </c>
      <c r="X18" s="11">
        <f t="shared" si="2"/>
        <v>152</v>
      </c>
      <c r="Y18" s="11">
        <f t="shared" si="6"/>
        <v>750</v>
      </c>
      <c r="Z18" s="11">
        <f t="shared" si="3"/>
        <v>240</v>
      </c>
      <c r="AA18" s="12">
        <f t="shared" si="1"/>
        <v>152</v>
      </c>
      <c r="AB18" s="32" t="str">
        <f t="shared" si="4"/>
        <v>miss</v>
      </c>
    </row>
    <row r="19" spans="1:28" s="14" customFormat="1" ht="30" customHeight="1">
      <c r="A19" s="9" t="s">
        <v>43</v>
      </c>
      <c r="B19" s="10">
        <f t="shared" si="5"/>
        <v>3408</v>
      </c>
      <c r="C19" s="36">
        <v>212</v>
      </c>
      <c r="D19" s="36">
        <v>230</v>
      </c>
      <c r="E19" s="36">
        <v>193</v>
      </c>
      <c r="F19" s="36">
        <v>194</v>
      </c>
      <c r="G19" s="36">
        <v>169</v>
      </c>
      <c r="H19" s="36">
        <v>192</v>
      </c>
      <c r="I19" s="36">
        <v>228</v>
      </c>
      <c r="J19" s="36">
        <v>234</v>
      </c>
      <c r="K19" s="36">
        <v>235</v>
      </c>
      <c r="L19" s="36">
        <v>220</v>
      </c>
      <c r="M19" s="36">
        <v>192</v>
      </c>
      <c r="N19" s="36">
        <v>216</v>
      </c>
      <c r="O19" s="36">
        <v>227</v>
      </c>
      <c r="P19" s="36">
        <v>235</v>
      </c>
      <c r="Q19" s="36">
        <v>170</v>
      </c>
      <c r="R19" s="36">
        <v>136</v>
      </c>
      <c r="S19" s="36">
        <v>79</v>
      </c>
      <c r="T19" s="36">
        <v>29</v>
      </c>
      <c r="U19" s="36">
        <v>11</v>
      </c>
      <c r="V19" s="36">
        <v>5</v>
      </c>
      <c r="W19" s="13">
        <v>1</v>
      </c>
      <c r="X19" s="11">
        <f t="shared" si="2"/>
        <v>635</v>
      </c>
      <c r="Y19" s="11">
        <f t="shared" si="6"/>
        <v>2107</v>
      </c>
      <c r="Z19" s="11">
        <f t="shared" si="3"/>
        <v>666</v>
      </c>
      <c r="AA19" s="12">
        <f t="shared" si="1"/>
        <v>635</v>
      </c>
      <c r="AB19" s="32" t="str">
        <f t="shared" si="4"/>
        <v>miss</v>
      </c>
    </row>
    <row r="20" spans="1:28" ht="30" customHeight="1">
      <c r="A20" s="9" t="s">
        <v>44</v>
      </c>
      <c r="B20" s="10">
        <f t="shared" si="5"/>
        <v>3033</v>
      </c>
      <c r="C20" s="36">
        <v>231</v>
      </c>
      <c r="D20" s="36">
        <v>237</v>
      </c>
      <c r="E20" s="36">
        <v>211</v>
      </c>
      <c r="F20" s="36">
        <v>189</v>
      </c>
      <c r="G20" s="36">
        <v>151</v>
      </c>
      <c r="H20" s="36">
        <v>170</v>
      </c>
      <c r="I20" s="36">
        <v>214</v>
      </c>
      <c r="J20" s="36">
        <v>208</v>
      </c>
      <c r="K20" s="36">
        <v>213</v>
      </c>
      <c r="L20" s="36">
        <v>173</v>
      </c>
      <c r="M20" s="36">
        <v>162</v>
      </c>
      <c r="N20" s="36">
        <v>169</v>
      </c>
      <c r="O20" s="36">
        <v>222</v>
      </c>
      <c r="P20" s="36">
        <v>174</v>
      </c>
      <c r="Q20" s="36">
        <v>129</v>
      </c>
      <c r="R20" s="36">
        <v>104</v>
      </c>
      <c r="S20" s="36">
        <v>44</v>
      </c>
      <c r="T20" s="36">
        <v>17</v>
      </c>
      <c r="U20" s="36">
        <v>11</v>
      </c>
      <c r="V20" s="13">
        <v>4</v>
      </c>
      <c r="W20" s="13">
        <v>0</v>
      </c>
      <c r="X20" s="11">
        <f t="shared" si="2"/>
        <v>679</v>
      </c>
      <c r="Y20" s="11">
        <f t="shared" si="6"/>
        <v>1871</v>
      </c>
      <c r="Z20" s="11">
        <f t="shared" si="3"/>
        <v>483</v>
      </c>
      <c r="AA20" s="12">
        <f t="shared" si="1"/>
        <v>679</v>
      </c>
      <c r="AB20" s="32" t="str">
        <f t="shared" si="4"/>
        <v>miss</v>
      </c>
    </row>
    <row r="21" spans="1:28" ht="30" customHeight="1">
      <c r="A21" s="9" t="s">
        <v>45</v>
      </c>
      <c r="B21" s="10">
        <f t="shared" si="5"/>
        <v>4668</v>
      </c>
      <c r="C21" s="36">
        <v>362</v>
      </c>
      <c r="D21" s="36">
        <v>327</v>
      </c>
      <c r="E21" s="36">
        <v>308</v>
      </c>
      <c r="F21" s="36">
        <v>276</v>
      </c>
      <c r="G21" s="36">
        <v>225</v>
      </c>
      <c r="H21" s="36">
        <v>281</v>
      </c>
      <c r="I21" s="36">
        <v>360</v>
      </c>
      <c r="J21" s="36">
        <v>363</v>
      </c>
      <c r="K21" s="36">
        <v>364</v>
      </c>
      <c r="L21" s="36">
        <v>299</v>
      </c>
      <c r="M21" s="36">
        <v>252</v>
      </c>
      <c r="N21" s="36">
        <v>239</v>
      </c>
      <c r="O21" s="36">
        <v>268</v>
      </c>
      <c r="P21" s="36">
        <v>278</v>
      </c>
      <c r="Q21" s="36">
        <v>158</v>
      </c>
      <c r="R21" s="36">
        <v>135</v>
      </c>
      <c r="S21" s="36">
        <v>100</v>
      </c>
      <c r="T21" s="36">
        <v>50</v>
      </c>
      <c r="U21" s="36">
        <v>16</v>
      </c>
      <c r="V21" s="36">
        <v>4</v>
      </c>
      <c r="W21" s="13">
        <v>3</v>
      </c>
      <c r="X21" s="11">
        <f t="shared" si="2"/>
        <v>997</v>
      </c>
      <c r="Y21" s="11">
        <f t="shared" si="6"/>
        <v>2927</v>
      </c>
      <c r="Z21" s="11">
        <f t="shared" si="3"/>
        <v>744</v>
      </c>
      <c r="AA21" s="12">
        <f t="shared" si="1"/>
        <v>997</v>
      </c>
      <c r="AB21" s="32" t="str">
        <f t="shared" si="4"/>
        <v>miss</v>
      </c>
    </row>
    <row r="22" spans="1:28" ht="30" customHeight="1">
      <c r="A22" s="9" t="s">
        <v>46</v>
      </c>
      <c r="B22" s="10">
        <f t="shared" si="5"/>
        <v>1228</v>
      </c>
      <c r="C22" s="36">
        <v>52</v>
      </c>
      <c r="D22" s="36">
        <v>55</v>
      </c>
      <c r="E22" s="36">
        <v>78</v>
      </c>
      <c r="F22" s="36">
        <v>74</v>
      </c>
      <c r="G22" s="36">
        <v>61</v>
      </c>
      <c r="H22" s="36">
        <v>61</v>
      </c>
      <c r="I22" s="36">
        <v>52</v>
      </c>
      <c r="J22" s="36">
        <v>72</v>
      </c>
      <c r="K22" s="36">
        <v>88</v>
      </c>
      <c r="L22" s="36">
        <v>74</v>
      </c>
      <c r="M22" s="36">
        <v>85</v>
      </c>
      <c r="N22" s="36">
        <v>79</v>
      </c>
      <c r="O22" s="36">
        <v>119</v>
      </c>
      <c r="P22" s="36">
        <v>91</v>
      </c>
      <c r="Q22" s="36">
        <v>63</v>
      </c>
      <c r="R22" s="36">
        <v>52</v>
      </c>
      <c r="S22" s="36">
        <v>34</v>
      </c>
      <c r="T22" s="36">
        <v>25</v>
      </c>
      <c r="U22" s="36">
        <v>9</v>
      </c>
      <c r="V22" s="13">
        <v>3</v>
      </c>
      <c r="W22" s="13">
        <v>1</v>
      </c>
      <c r="X22" s="11">
        <f t="shared" si="2"/>
        <v>185</v>
      </c>
      <c r="Y22" s="11">
        <f t="shared" si="6"/>
        <v>765</v>
      </c>
      <c r="Z22" s="11">
        <f t="shared" si="3"/>
        <v>278</v>
      </c>
      <c r="AA22" s="12">
        <f t="shared" si="1"/>
        <v>185</v>
      </c>
      <c r="AB22" s="32" t="str">
        <f t="shared" si="4"/>
        <v>miss</v>
      </c>
    </row>
    <row r="23" spans="1:28" ht="30" customHeight="1">
      <c r="A23" s="9" t="s">
        <v>47</v>
      </c>
      <c r="B23" s="10">
        <f>SUM(C23:W23)</f>
        <v>1166</v>
      </c>
      <c r="C23" s="36">
        <v>60</v>
      </c>
      <c r="D23" s="36">
        <v>62</v>
      </c>
      <c r="E23" s="36">
        <v>56</v>
      </c>
      <c r="F23" s="36">
        <v>60</v>
      </c>
      <c r="G23" s="36">
        <v>35</v>
      </c>
      <c r="H23" s="36">
        <v>67</v>
      </c>
      <c r="I23" s="36">
        <v>84</v>
      </c>
      <c r="J23" s="36">
        <v>62</v>
      </c>
      <c r="K23" s="36">
        <v>81</v>
      </c>
      <c r="L23" s="36">
        <v>66</v>
      </c>
      <c r="M23" s="36">
        <v>55</v>
      </c>
      <c r="N23" s="36">
        <v>64</v>
      </c>
      <c r="O23" s="36">
        <v>92</v>
      </c>
      <c r="P23" s="36">
        <v>89</v>
      </c>
      <c r="Q23" s="36">
        <v>55</v>
      </c>
      <c r="R23" s="36">
        <v>49</v>
      </c>
      <c r="S23" s="36">
        <v>44</v>
      </c>
      <c r="T23" s="36">
        <v>33</v>
      </c>
      <c r="U23" s="36">
        <v>29</v>
      </c>
      <c r="V23" s="13">
        <v>13</v>
      </c>
      <c r="W23" s="13">
        <v>10</v>
      </c>
      <c r="X23" s="11">
        <f t="shared" si="2"/>
        <v>178</v>
      </c>
      <c r="Y23" s="11">
        <f t="shared" si="6"/>
        <v>666</v>
      </c>
      <c r="Z23" s="11">
        <f t="shared" si="3"/>
        <v>322</v>
      </c>
      <c r="AA23" s="12">
        <f t="shared" si="1"/>
        <v>178</v>
      </c>
      <c r="AB23" s="32" t="str">
        <f t="shared" si="4"/>
        <v>miss</v>
      </c>
    </row>
    <row r="24" spans="1:28" ht="30" customHeight="1">
      <c r="A24" s="9" t="s">
        <v>48</v>
      </c>
      <c r="B24" s="10">
        <f t="shared" si="5"/>
        <v>1168</v>
      </c>
      <c r="C24" s="36">
        <v>76</v>
      </c>
      <c r="D24" s="36">
        <v>89</v>
      </c>
      <c r="E24" s="36">
        <v>58</v>
      </c>
      <c r="F24" s="36">
        <v>42</v>
      </c>
      <c r="G24" s="36">
        <v>57</v>
      </c>
      <c r="H24" s="36">
        <v>68</v>
      </c>
      <c r="I24" s="36">
        <v>74</v>
      </c>
      <c r="J24" s="36">
        <v>94</v>
      </c>
      <c r="K24" s="36">
        <v>91</v>
      </c>
      <c r="L24" s="36">
        <v>66</v>
      </c>
      <c r="M24" s="36">
        <v>61</v>
      </c>
      <c r="N24" s="36">
        <v>83</v>
      </c>
      <c r="O24" s="36">
        <v>92</v>
      </c>
      <c r="P24" s="36">
        <v>81</v>
      </c>
      <c r="Q24" s="36">
        <v>40</v>
      </c>
      <c r="R24" s="36">
        <v>39</v>
      </c>
      <c r="S24" s="36">
        <v>27</v>
      </c>
      <c r="T24" s="36">
        <v>23</v>
      </c>
      <c r="U24" s="36">
        <v>5</v>
      </c>
      <c r="V24" s="13">
        <v>2</v>
      </c>
      <c r="W24" s="13">
        <v>0</v>
      </c>
      <c r="X24" s="11">
        <f t="shared" si="2"/>
        <v>223</v>
      </c>
      <c r="Y24" s="11">
        <f>SUM(F24:O24)</f>
        <v>728</v>
      </c>
      <c r="Z24" s="11">
        <f t="shared" si="3"/>
        <v>217</v>
      </c>
      <c r="AA24" s="12">
        <f t="shared" si="1"/>
        <v>223</v>
      </c>
      <c r="AB24" s="32" t="str">
        <f t="shared" si="4"/>
        <v>miss</v>
      </c>
    </row>
    <row r="25" spans="1:28" ht="30" customHeight="1">
      <c r="A25" s="9" t="s">
        <v>60</v>
      </c>
      <c r="B25" s="10">
        <f>SUM(C25:W25)</f>
        <v>3214</v>
      </c>
      <c r="C25" s="36">
        <v>194</v>
      </c>
      <c r="D25" s="36">
        <v>176</v>
      </c>
      <c r="E25" s="36">
        <v>181</v>
      </c>
      <c r="F25" s="36">
        <v>174</v>
      </c>
      <c r="G25" s="36">
        <v>177</v>
      </c>
      <c r="H25" s="36">
        <v>180</v>
      </c>
      <c r="I25" s="36">
        <v>211</v>
      </c>
      <c r="J25" s="36">
        <v>188</v>
      </c>
      <c r="K25" s="36">
        <v>208</v>
      </c>
      <c r="L25" s="36">
        <v>212</v>
      </c>
      <c r="M25" s="36">
        <v>203</v>
      </c>
      <c r="N25" s="36">
        <v>236</v>
      </c>
      <c r="O25" s="36">
        <v>253</v>
      </c>
      <c r="P25" s="36">
        <v>215</v>
      </c>
      <c r="Q25" s="36">
        <v>134</v>
      </c>
      <c r="R25" s="36">
        <v>110</v>
      </c>
      <c r="S25" s="36">
        <v>76</v>
      </c>
      <c r="T25" s="36">
        <v>58</v>
      </c>
      <c r="U25" s="36">
        <v>22</v>
      </c>
      <c r="V25" s="13">
        <v>3</v>
      </c>
      <c r="W25" s="13">
        <v>3</v>
      </c>
      <c r="X25" s="11">
        <f t="shared" si="2"/>
        <v>551</v>
      </c>
      <c r="Y25" s="11">
        <f t="shared" si="6"/>
        <v>2042</v>
      </c>
      <c r="Z25" s="11">
        <f t="shared" si="3"/>
        <v>621</v>
      </c>
      <c r="AA25" s="12">
        <f t="shared" si="1"/>
        <v>551</v>
      </c>
      <c r="AB25" s="32" t="str">
        <f t="shared" si="4"/>
        <v>miss</v>
      </c>
    </row>
    <row r="26" spans="1:28" ht="30" customHeight="1">
      <c r="A26" s="9" t="s">
        <v>50</v>
      </c>
      <c r="B26" s="10">
        <f t="shared" si="5"/>
        <v>4695</v>
      </c>
      <c r="C26" s="36">
        <v>282</v>
      </c>
      <c r="D26" s="36">
        <v>241</v>
      </c>
      <c r="E26" s="36">
        <v>255</v>
      </c>
      <c r="F26" s="36">
        <v>340</v>
      </c>
      <c r="G26" s="36">
        <v>289</v>
      </c>
      <c r="H26" s="36">
        <v>323</v>
      </c>
      <c r="I26" s="36">
        <v>301</v>
      </c>
      <c r="J26" s="36">
        <v>338</v>
      </c>
      <c r="K26" s="36">
        <v>369</v>
      </c>
      <c r="L26" s="36">
        <v>294</v>
      </c>
      <c r="M26" s="36">
        <v>325</v>
      </c>
      <c r="N26" s="36">
        <v>304</v>
      </c>
      <c r="O26" s="36">
        <v>267</v>
      </c>
      <c r="P26" s="36">
        <v>244</v>
      </c>
      <c r="Q26" s="36">
        <v>144</v>
      </c>
      <c r="R26" s="36">
        <v>171</v>
      </c>
      <c r="S26" s="36">
        <v>120</v>
      </c>
      <c r="T26" s="36">
        <v>56</v>
      </c>
      <c r="U26" s="36">
        <v>20</v>
      </c>
      <c r="V26" s="36">
        <v>10</v>
      </c>
      <c r="W26" s="13">
        <v>2</v>
      </c>
      <c r="X26" s="11">
        <f t="shared" si="2"/>
        <v>778</v>
      </c>
      <c r="Y26" s="11">
        <f t="shared" si="6"/>
        <v>3150</v>
      </c>
      <c r="Z26" s="11">
        <f t="shared" si="3"/>
        <v>767</v>
      </c>
      <c r="AA26" s="12">
        <f t="shared" si="1"/>
        <v>778</v>
      </c>
      <c r="AB26" s="32" t="str">
        <f t="shared" si="4"/>
        <v>miss</v>
      </c>
    </row>
    <row r="27" spans="1:28" ht="30" customHeight="1">
      <c r="A27" s="9" t="s">
        <v>51</v>
      </c>
      <c r="B27" s="10">
        <f t="shared" si="5"/>
        <v>3402</v>
      </c>
      <c r="C27" s="36">
        <v>171</v>
      </c>
      <c r="D27" s="36">
        <v>168</v>
      </c>
      <c r="E27" s="36">
        <v>199</v>
      </c>
      <c r="F27" s="36">
        <v>200</v>
      </c>
      <c r="G27" s="36">
        <v>177</v>
      </c>
      <c r="H27" s="36">
        <v>210</v>
      </c>
      <c r="I27" s="36">
        <v>238</v>
      </c>
      <c r="J27" s="36">
        <v>231</v>
      </c>
      <c r="K27" s="36">
        <v>232</v>
      </c>
      <c r="L27" s="36">
        <v>206</v>
      </c>
      <c r="M27" s="36">
        <v>187</v>
      </c>
      <c r="N27" s="36">
        <v>210</v>
      </c>
      <c r="O27" s="36">
        <v>289</v>
      </c>
      <c r="P27" s="36">
        <v>230</v>
      </c>
      <c r="Q27" s="36">
        <v>159</v>
      </c>
      <c r="R27" s="36">
        <v>130</v>
      </c>
      <c r="S27" s="36">
        <v>93</v>
      </c>
      <c r="T27" s="36">
        <v>49</v>
      </c>
      <c r="U27" s="36">
        <v>18</v>
      </c>
      <c r="V27" s="13">
        <v>4</v>
      </c>
      <c r="W27" s="13">
        <v>1</v>
      </c>
      <c r="X27" s="11">
        <f t="shared" si="2"/>
        <v>538</v>
      </c>
      <c r="Y27" s="11">
        <f t="shared" si="6"/>
        <v>2180</v>
      </c>
      <c r="Z27" s="11">
        <f t="shared" si="3"/>
        <v>684</v>
      </c>
      <c r="AA27" s="12">
        <f t="shared" si="1"/>
        <v>538</v>
      </c>
      <c r="AB27" s="32" t="str">
        <f t="shared" si="4"/>
        <v>miss</v>
      </c>
    </row>
    <row r="28" spans="1:28" ht="30" customHeight="1">
      <c r="A28" s="6" t="s">
        <v>52</v>
      </c>
      <c r="B28" s="15">
        <f>SUM(C28:W28)</f>
        <v>4589</v>
      </c>
      <c r="C28" s="36">
        <v>541</v>
      </c>
      <c r="D28" s="36">
        <v>573</v>
      </c>
      <c r="E28" s="36">
        <v>395</v>
      </c>
      <c r="F28" s="36">
        <v>227</v>
      </c>
      <c r="G28" s="36">
        <v>127</v>
      </c>
      <c r="H28" s="36">
        <v>206</v>
      </c>
      <c r="I28" s="36">
        <v>395</v>
      </c>
      <c r="J28" s="36">
        <v>587</v>
      </c>
      <c r="K28" s="36">
        <v>522</v>
      </c>
      <c r="L28" s="36">
        <v>305</v>
      </c>
      <c r="M28" s="36">
        <v>188</v>
      </c>
      <c r="N28" s="36">
        <v>168</v>
      </c>
      <c r="O28" s="36">
        <v>115</v>
      </c>
      <c r="P28" s="36">
        <v>106</v>
      </c>
      <c r="Q28" s="36">
        <v>46</v>
      </c>
      <c r="R28" s="36">
        <v>52</v>
      </c>
      <c r="S28" s="36">
        <v>27</v>
      </c>
      <c r="T28" s="36">
        <v>8</v>
      </c>
      <c r="U28" s="36">
        <v>1</v>
      </c>
      <c r="V28" s="13">
        <v>0</v>
      </c>
      <c r="W28" s="13">
        <v>0</v>
      </c>
      <c r="X28" s="11">
        <f t="shared" si="2"/>
        <v>1509</v>
      </c>
      <c r="Y28" s="11">
        <f t="shared" si="6"/>
        <v>2840</v>
      </c>
      <c r="Z28" s="11">
        <f t="shared" si="3"/>
        <v>240</v>
      </c>
      <c r="AA28" s="12">
        <f t="shared" si="1"/>
        <v>1509</v>
      </c>
      <c r="AB28" s="32" t="str">
        <f t="shared" si="4"/>
        <v>miss</v>
      </c>
    </row>
    <row r="29" spans="1:28" s="24" customFormat="1" ht="30" customHeight="1">
      <c r="A29" s="22" t="s">
        <v>57</v>
      </c>
      <c r="B29" s="39">
        <f>SUM(B5:B28)</f>
        <v>62459</v>
      </c>
      <c r="C29" s="39">
        <f>SUM(C5:C28)</f>
        <v>4517</v>
      </c>
      <c r="D29" s="39">
        <f>SUM(D5:D28)</f>
        <v>4290</v>
      </c>
      <c r="E29" s="39">
        <f aca="true" t="shared" si="7" ref="E29:V29">SUM(E5:E28)</f>
        <v>3874</v>
      </c>
      <c r="F29" s="39">
        <f>SUM(F5:F28)</f>
        <v>3619</v>
      </c>
      <c r="G29" s="39">
        <f t="shared" si="7"/>
        <v>3037</v>
      </c>
      <c r="H29" s="39">
        <f t="shared" si="7"/>
        <v>3778</v>
      </c>
      <c r="I29" s="39">
        <f t="shared" si="7"/>
        <v>4541</v>
      </c>
      <c r="J29" s="39">
        <f t="shared" si="7"/>
        <v>4798</v>
      </c>
      <c r="K29" s="39">
        <f t="shared" si="7"/>
        <v>4982</v>
      </c>
      <c r="L29" s="39">
        <f t="shared" si="7"/>
        <v>4032</v>
      </c>
      <c r="M29" s="39">
        <f t="shared" si="7"/>
        <v>3576</v>
      </c>
      <c r="N29" s="39">
        <f t="shared" si="7"/>
        <v>3526</v>
      </c>
      <c r="O29" s="39">
        <f t="shared" si="7"/>
        <v>3857</v>
      </c>
      <c r="P29" s="39">
        <f t="shared" si="7"/>
        <v>3313</v>
      </c>
      <c r="Q29" s="39">
        <f t="shared" si="7"/>
        <v>2168</v>
      </c>
      <c r="R29" s="39">
        <f t="shared" si="7"/>
        <v>2010</v>
      </c>
      <c r="S29" s="39">
        <f>SUM(S5:S28)</f>
        <v>1368</v>
      </c>
      <c r="T29" s="39">
        <f t="shared" si="7"/>
        <v>712</v>
      </c>
      <c r="U29" s="39">
        <f t="shared" si="7"/>
        <v>305</v>
      </c>
      <c r="V29" s="39">
        <f t="shared" si="7"/>
        <v>111</v>
      </c>
      <c r="W29" s="39">
        <f>SUM(W5:W28)</f>
        <v>45</v>
      </c>
      <c r="X29" s="40">
        <f>SUM(C29:E29)</f>
        <v>12681</v>
      </c>
      <c r="Y29" s="40">
        <f>SUM(Y5:Y28)</f>
        <v>39746</v>
      </c>
      <c r="Z29" s="40">
        <f>SUM(Z5:Z28)</f>
        <v>10032</v>
      </c>
      <c r="AA29" s="23">
        <f>SUM(X29:Z29)</f>
        <v>62459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（平成27年11月30日現在）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8" ref="B36:Z46">B5/$B$29*100</f>
        <v>10.000160105028899</v>
      </c>
      <c r="C36" s="21">
        <f t="shared" si="8"/>
        <v>0.7540946861140908</v>
      </c>
      <c r="D36" s="21">
        <f t="shared" si="8"/>
        <v>0.6388190653068413</v>
      </c>
      <c r="E36" s="21">
        <f t="shared" si="8"/>
        <v>0.6212075121279559</v>
      </c>
      <c r="F36" s="21">
        <f t="shared" si="8"/>
        <v>0.6356169647288621</v>
      </c>
      <c r="G36" s="21">
        <f t="shared" si="8"/>
        <v>0.5203413439216126</v>
      </c>
      <c r="H36" s="21">
        <f t="shared" si="8"/>
        <v>0.6340159144398725</v>
      </c>
      <c r="I36" s="21">
        <f t="shared" si="8"/>
        <v>0.746089434669143</v>
      </c>
      <c r="J36" s="21">
        <f t="shared" si="8"/>
        <v>0.7717062392929762</v>
      </c>
      <c r="K36" s="21">
        <f t="shared" si="8"/>
        <v>0.7701051890039866</v>
      </c>
      <c r="L36" s="21">
        <f t="shared" si="8"/>
        <v>0.7364831329352055</v>
      </c>
      <c r="M36" s="21">
        <f t="shared" si="8"/>
        <v>0.6436222161738101</v>
      </c>
      <c r="N36" s="21">
        <f t="shared" si="8"/>
        <v>0.5379528971004979</v>
      </c>
      <c r="O36" s="21">
        <f t="shared" si="8"/>
        <v>0.6035959589490706</v>
      </c>
      <c r="P36" s="21">
        <f t="shared" si="8"/>
        <v>0.4995276901647481</v>
      </c>
      <c r="Q36" s="21">
        <f t="shared" si="8"/>
        <v>0.3154069069309467</v>
      </c>
      <c r="R36" s="21">
        <f t="shared" si="8"/>
        <v>0.24976384508237404</v>
      </c>
      <c r="S36" s="21">
        <f t="shared" si="8"/>
        <v>0.18412078323380138</v>
      </c>
      <c r="T36" s="21">
        <f t="shared" si="8"/>
        <v>0.08485566531644759</v>
      </c>
      <c r="U36" s="21">
        <f t="shared" si="8"/>
        <v>0.04322835780271858</v>
      </c>
      <c r="V36" s="21">
        <f t="shared" si="8"/>
        <v>0.008005251444947887</v>
      </c>
      <c r="W36" s="21">
        <f t="shared" si="8"/>
        <v>0.0016010502889895772</v>
      </c>
      <c r="X36" s="21">
        <f>X5/$B$29*100</f>
        <v>2.0141212635488883</v>
      </c>
      <c r="Y36" s="21">
        <f t="shared" si="8"/>
        <v>6.5995292912150365</v>
      </c>
      <c r="Z36" s="21">
        <f t="shared" si="8"/>
        <v>1.3865095502649738</v>
      </c>
    </row>
    <row r="37" spans="1:41" ht="30" customHeight="1">
      <c r="A37" s="6" t="s">
        <v>30</v>
      </c>
      <c r="B37" s="21">
        <f t="shared" si="8"/>
        <v>8.098112361709282</v>
      </c>
      <c r="C37" s="21">
        <f t="shared" si="8"/>
        <v>0.8709713572103299</v>
      </c>
      <c r="D37" s="21">
        <f t="shared" si="8"/>
        <v>0.715669479178341</v>
      </c>
      <c r="E37" s="21">
        <f t="shared" si="8"/>
        <v>0.5811812549032165</v>
      </c>
      <c r="F37" s="21">
        <f t="shared" si="8"/>
        <v>0.40346467282537346</v>
      </c>
      <c r="G37" s="21">
        <f t="shared" si="8"/>
        <v>0.30419955490801964</v>
      </c>
      <c r="H37" s="21">
        <f t="shared" si="8"/>
        <v>0.6067980595270498</v>
      </c>
      <c r="I37" s="21">
        <f t="shared" si="8"/>
        <v>0.8277429994076114</v>
      </c>
      <c r="J37" s="21">
        <f t="shared" si="8"/>
        <v>0.8741734577883091</v>
      </c>
      <c r="K37" s="21">
        <f t="shared" si="8"/>
        <v>0.8245408988296322</v>
      </c>
      <c r="L37" s="21">
        <f t="shared" si="8"/>
        <v>0.5347507965225188</v>
      </c>
      <c r="M37" s="21">
        <f t="shared" si="8"/>
        <v>0.32661425895387375</v>
      </c>
      <c r="N37" s="21">
        <f t="shared" si="8"/>
        <v>0.24175859363742613</v>
      </c>
      <c r="O37" s="21">
        <f t="shared" si="8"/>
        <v>0.2449606942154053</v>
      </c>
      <c r="P37" s="21">
        <f t="shared" si="8"/>
        <v>0.23215229190348868</v>
      </c>
      <c r="Q37" s="21">
        <f t="shared" si="8"/>
        <v>0.17611553178885347</v>
      </c>
      <c r="R37" s="21">
        <f t="shared" si="8"/>
        <v>0.1745144814998639</v>
      </c>
      <c r="S37" s="21">
        <f t="shared" si="8"/>
        <v>0.09606301733937463</v>
      </c>
      <c r="T37" s="21">
        <f t="shared" si="8"/>
        <v>0.03522310635777069</v>
      </c>
      <c r="U37" s="21">
        <f t="shared" si="8"/>
        <v>0.011207352022927039</v>
      </c>
      <c r="V37" s="21">
        <f t="shared" si="8"/>
        <v>0.011207352022927039</v>
      </c>
      <c r="W37" s="21">
        <f t="shared" si="8"/>
        <v>0.004803150866968731</v>
      </c>
      <c r="X37" s="21">
        <f t="shared" si="8"/>
        <v>2.1678220912918875</v>
      </c>
      <c r="Y37" s="21">
        <f t="shared" si="8"/>
        <v>5.189003986615219</v>
      </c>
      <c r="Z37" s="21">
        <f t="shared" si="8"/>
        <v>0.7412862838021742</v>
      </c>
      <c r="AO37" s="12">
        <f>SUM(X28)</f>
        <v>1509</v>
      </c>
    </row>
    <row r="38" spans="1:26" ht="30" customHeight="1">
      <c r="A38" s="6" t="s">
        <v>31</v>
      </c>
      <c r="B38" s="21">
        <f t="shared" si="8"/>
        <v>5.582862357706656</v>
      </c>
      <c r="C38" s="21">
        <f t="shared" si="8"/>
        <v>0.3442258121327591</v>
      </c>
      <c r="D38" s="21">
        <f t="shared" si="8"/>
        <v>0.34582686242174865</v>
      </c>
      <c r="E38" s="21">
        <f t="shared" si="8"/>
        <v>0.2657743479722698</v>
      </c>
      <c r="F38" s="21">
        <f t="shared" si="8"/>
        <v>0.30419955490801964</v>
      </c>
      <c r="G38" s="21">
        <f t="shared" si="8"/>
        <v>0.2625722473942907</v>
      </c>
      <c r="H38" s="21">
        <f t="shared" si="8"/>
        <v>0.3298163595318529</v>
      </c>
      <c r="I38" s="21">
        <f t="shared" si="8"/>
        <v>0.393858371091436</v>
      </c>
      <c r="J38" s="21">
        <f t="shared" si="8"/>
        <v>0.40346467282537346</v>
      </c>
      <c r="K38" s="21">
        <f t="shared" si="8"/>
        <v>0.46110248322899827</v>
      </c>
      <c r="L38" s="21">
        <f t="shared" si="8"/>
        <v>0.36023631502265485</v>
      </c>
      <c r="M38" s="21">
        <f t="shared" si="8"/>
        <v>0.32181110808690505</v>
      </c>
      <c r="N38" s="21">
        <f t="shared" si="8"/>
        <v>0.33942266126579035</v>
      </c>
      <c r="O38" s="21">
        <f t="shared" si="8"/>
        <v>0.4082678236923422</v>
      </c>
      <c r="P38" s="21">
        <f t="shared" si="8"/>
        <v>0.34582686242174865</v>
      </c>
      <c r="Q38" s="21">
        <f t="shared" si="8"/>
        <v>0.23375334219247826</v>
      </c>
      <c r="R38" s="21">
        <f t="shared" si="8"/>
        <v>0.21293968843561378</v>
      </c>
      <c r="S38" s="21">
        <f t="shared" si="8"/>
        <v>0.1280840231191662</v>
      </c>
      <c r="T38" s="21">
        <f t="shared" si="8"/>
        <v>0.0768504138714997</v>
      </c>
      <c r="U38" s="21">
        <f t="shared" si="8"/>
        <v>0.03522310635777069</v>
      </c>
      <c r="V38" s="21">
        <f t="shared" si="8"/>
        <v>0.006404201155958309</v>
      </c>
      <c r="W38" s="21">
        <f t="shared" si="8"/>
        <v>0.0032021005779791544</v>
      </c>
      <c r="X38" s="21">
        <f t="shared" si="8"/>
        <v>0.9558270225267775</v>
      </c>
      <c r="Y38" s="21">
        <f t="shared" si="8"/>
        <v>3.584751597047663</v>
      </c>
      <c r="Z38" s="21">
        <f t="shared" si="8"/>
        <v>1.0422837381322148</v>
      </c>
    </row>
    <row r="39" spans="1:26" ht="30" customHeight="1">
      <c r="A39" s="6" t="s">
        <v>32</v>
      </c>
      <c r="B39" s="21">
        <f t="shared" si="8"/>
        <v>2.5616804623833236</v>
      </c>
      <c r="C39" s="21">
        <f t="shared" si="8"/>
        <v>0.2033333867016763</v>
      </c>
      <c r="D39" s="21">
        <f t="shared" si="8"/>
        <v>0.17611553178885347</v>
      </c>
      <c r="E39" s="21">
        <f t="shared" si="8"/>
        <v>0.13769032485310362</v>
      </c>
      <c r="F39" s="21">
        <f t="shared" si="8"/>
        <v>0.11847772138522872</v>
      </c>
      <c r="G39" s="21">
        <f t="shared" si="8"/>
        <v>0.15049872716502025</v>
      </c>
      <c r="H39" s="21">
        <f t="shared" si="8"/>
        <v>0.19212603467874925</v>
      </c>
      <c r="I39" s="21">
        <f t="shared" si="8"/>
        <v>0.20813653756864503</v>
      </c>
      <c r="J39" s="21">
        <f t="shared" si="8"/>
        <v>0.18732288381178053</v>
      </c>
      <c r="K39" s="21">
        <f t="shared" si="8"/>
        <v>0.23535439248146783</v>
      </c>
      <c r="L39" s="21">
        <f t="shared" si="8"/>
        <v>0.20813653756864503</v>
      </c>
      <c r="M39" s="21">
        <f t="shared" si="8"/>
        <v>0.20813653756864503</v>
      </c>
      <c r="N39" s="21">
        <f t="shared" si="8"/>
        <v>0.13608927456411407</v>
      </c>
      <c r="O39" s="21">
        <f t="shared" si="8"/>
        <v>0.12167982196320787</v>
      </c>
      <c r="P39" s="21">
        <f t="shared" si="8"/>
        <v>0.08005251444947886</v>
      </c>
      <c r="Q39" s="21">
        <f t="shared" si="8"/>
        <v>0.04002625722473943</v>
      </c>
      <c r="R39" s="21">
        <f t="shared" si="8"/>
        <v>0.08165356473846844</v>
      </c>
      <c r="S39" s="21">
        <f t="shared" si="8"/>
        <v>0.04002625722473943</v>
      </c>
      <c r="T39" s="21">
        <f t="shared" si="8"/>
        <v>0.024015754334843657</v>
      </c>
      <c r="U39" s="21">
        <f t="shared" si="8"/>
        <v>0.009606301733937462</v>
      </c>
      <c r="V39" s="21">
        <f t="shared" si="8"/>
        <v>0.0032021005779791544</v>
      </c>
      <c r="W39" s="21">
        <f t="shared" si="8"/>
        <v>0</v>
      </c>
      <c r="X39" s="21">
        <f t="shared" si="8"/>
        <v>0.5171392433436334</v>
      </c>
      <c r="Y39" s="21">
        <f t="shared" si="8"/>
        <v>1.7659584687555037</v>
      </c>
      <c r="Z39" s="21">
        <f t="shared" si="8"/>
        <v>0.27858275028418644</v>
      </c>
    </row>
    <row r="40" spans="1:26" ht="30" customHeight="1">
      <c r="A40" s="6" t="s">
        <v>33</v>
      </c>
      <c r="B40" s="21">
        <f t="shared" si="8"/>
        <v>0.41307097455931086</v>
      </c>
      <c r="C40" s="21">
        <f t="shared" si="8"/>
        <v>0.016010502889895774</v>
      </c>
      <c r="D40" s="21">
        <f t="shared" si="8"/>
        <v>0.011207352022927039</v>
      </c>
      <c r="E40" s="21">
        <f t="shared" si="8"/>
        <v>0.012808402311916618</v>
      </c>
      <c r="F40" s="21">
        <f t="shared" si="8"/>
        <v>0.025616804623833235</v>
      </c>
      <c r="G40" s="21">
        <f t="shared" si="8"/>
        <v>0.017611553178885346</v>
      </c>
      <c r="H40" s="21">
        <f t="shared" si="8"/>
        <v>0.03362205606878112</v>
      </c>
      <c r="I40" s="21">
        <f t="shared" si="8"/>
        <v>0.022414704045854078</v>
      </c>
      <c r="J40" s="21">
        <f t="shared" si="8"/>
        <v>0.020813653756864503</v>
      </c>
      <c r="K40" s="21">
        <f t="shared" si="8"/>
        <v>0.017611553178885346</v>
      </c>
      <c r="L40" s="21">
        <f t="shared" si="8"/>
        <v>0.04002625722473943</v>
      </c>
      <c r="M40" s="21">
        <f t="shared" si="8"/>
        <v>0.04002625722473943</v>
      </c>
      <c r="N40" s="21">
        <f t="shared" si="8"/>
        <v>0.019212603467874925</v>
      </c>
      <c r="O40" s="21">
        <f t="shared" si="8"/>
        <v>0.03202100577979155</v>
      </c>
      <c r="P40" s="21">
        <f t="shared" si="8"/>
        <v>0.02721785491282281</v>
      </c>
      <c r="Q40" s="21">
        <f t="shared" si="8"/>
        <v>0.024015754334843657</v>
      </c>
      <c r="R40" s="21">
        <f t="shared" si="8"/>
        <v>0.020813653756864503</v>
      </c>
      <c r="S40" s="21">
        <f t="shared" si="8"/>
        <v>0.019212603467874925</v>
      </c>
      <c r="T40" s="21">
        <f t="shared" si="8"/>
        <v>0.008005251444947887</v>
      </c>
      <c r="U40" s="21">
        <f t="shared" si="8"/>
        <v>0.004803150866968731</v>
      </c>
      <c r="V40" s="21">
        <f t="shared" si="8"/>
        <v>0</v>
      </c>
      <c r="W40" s="21">
        <f t="shared" si="8"/>
        <v>0</v>
      </c>
      <c r="X40" s="21">
        <f t="shared" si="8"/>
        <v>0.04002625722473943</v>
      </c>
      <c r="Y40" s="21">
        <f t="shared" si="8"/>
        <v>0.26897644855024894</v>
      </c>
      <c r="Z40" s="21">
        <f t="shared" si="8"/>
        <v>0.10406826878432252</v>
      </c>
    </row>
    <row r="41" spans="1:26" ht="30" customHeight="1">
      <c r="A41" s="6" t="s">
        <v>34</v>
      </c>
      <c r="B41" s="21">
        <f t="shared" si="8"/>
        <v>0.4306825277381962</v>
      </c>
      <c r="C41" s="21">
        <f t="shared" si="8"/>
        <v>0.020813653756864503</v>
      </c>
      <c r="D41" s="21">
        <f t="shared" si="8"/>
        <v>0.028818905201812392</v>
      </c>
      <c r="E41" s="21">
        <f t="shared" si="8"/>
        <v>0.020813653756864503</v>
      </c>
      <c r="F41" s="21">
        <f t="shared" si="8"/>
        <v>0.020813653756864503</v>
      </c>
      <c r="G41" s="21">
        <f t="shared" si="8"/>
        <v>0.016010502889895774</v>
      </c>
      <c r="H41" s="21">
        <f t="shared" si="8"/>
        <v>0.012808402311916618</v>
      </c>
      <c r="I41" s="21">
        <f t="shared" si="8"/>
        <v>0.020813653756864503</v>
      </c>
      <c r="J41" s="21">
        <f t="shared" si="8"/>
        <v>0.03522310635777069</v>
      </c>
      <c r="K41" s="21">
        <f t="shared" si="8"/>
        <v>0.03842520693574985</v>
      </c>
      <c r="L41" s="21">
        <f t="shared" si="8"/>
        <v>0.030419955490801967</v>
      </c>
      <c r="M41" s="21">
        <f t="shared" si="8"/>
        <v>0.028818905201812392</v>
      </c>
      <c r="N41" s="21">
        <f t="shared" si="8"/>
        <v>0.03842520693574985</v>
      </c>
      <c r="O41" s="21">
        <f t="shared" si="8"/>
        <v>0.030419955490801967</v>
      </c>
      <c r="P41" s="21">
        <f t="shared" si="8"/>
        <v>0.02721785491282281</v>
      </c>
      <c r="Q41" s="21">
        <f t="shared" si="8"/>
        <v>0.012808402311916618</v>
      </c>
      <c r="R41" s="21">
        <f t="shared" si="8"/>
        <v>0.017611553178885346</v>
      </c>
      <c r="S41" s="21">
        <f t="shared" si="8"/>
        <v>0.017611553178885346</v>
      </c>
      <c r="T41" s="21">
        <f t="shared" si="8"/>
        <v>0.008005251444947887</v>
      </c>
      <c r="U41" s="21">
        <f t="shared" si="8"/>
        <v>0.004803150866968731</v>
      </c>
      <c r="V41" s="21">
        <f t="shared" si="8"/>
        <v>0</v>
      </c>
      <c r="W41" s="21">
        <f t="shared" si="8"/>
        <v>0</v>
      </c>
      <c r="X41" s="21">
        <f t="shared" si="8"/>
        <v>0.07044621271554138</v>
      </c>
      <c r="Y41" s="21">
        <f t="shared" si="8"/>
        <v>0.27217854912822814</v>
      </c>
      <c r="Z41" s="21">
        <f t="shared" si="8"/>
        <v>0.08805776589442674</v>
      </c>
    </row>
    <row r="42" spans="1:26" ht="30" customHeight="1">
      <c r="A42" s="6" t="s">
        <v>35</v>
      </c>
      <c r="B42" s="21">
        <f t="shared" si="8"/>
        <v>2.99076193983253</v>
      </c>
      <c r="C42" s="21">
        <f t="shared" si="8"/>
        <v>0.1280840231191662</v>
      </c>
      <c r="D42" s="21">
        <f t="shared" si="8"/>
        <v>0.11367457051825998</v>
      </c>
      <c r="E42" s="21">
        <f t="shared" si="8"/>
        <v>0.14569557629805152</v>
      </c>
      <c r="F42" s="21">
        <f t="shared" si="8"/>
        <v>0.17291343121087432</v>
      </c>
      <c r="G42" s="21">
        <f t="shared" si="8"/>
        <v>0.17931763236683262</v>
      </c>
      <c r="H42" s="21">
        <f t="shared" si="8"/>
        <v>0.17611553178885347</v>
      </c>
      <c r="I42" s="21">
        <f t="shared" si="8"/>
        <v>0.17771658207784308</v>
      </c>
      <c r="J42" s="21">
        <f t="shared" si="8"/>
        <v>0.15209977745400982</v>
      </c>
      <c r="K42" s="21">
        <f t="shared" si="8"/>
        <v>0.21934388959157208</v>
      </c>
      <c r="L42" s="21">
        <f t="shared" si="8"/>
        <v>0.19853023583470755</v>
      </c>
      <c r="M42" s="21">
        <f t="shared" si="8"/>
        <v>0.22254599016955123</v>
      </c>
      <c r="N42" s="21">
        <f t="shared" si="8"/>
        <v>0.24976384508237404</v>
      </c>
      <c r="O42" s="21">
        <f t="shared" si="8"/>
        <v>0.21934388959157208</v>
      </c>
      <c r="P42" s="21">
        <f t="shared" si="8"/>
        <v>0.17771658207784308</v>
      </c>
      <c r="Q42" s="21">
        <f t="shared" si="8"/>
        <v>0.11047246994028083</v>
      </c>
      <c r="R42" s="21">
        <f t="shared" si="8"/>
        <v>0.13448822427512447</v>
      </c>
      <c r="S42" s="21">
        <f t="shared" si="8"/>
        <v>0.1264829728301766</v>
      </c>
      <c r="T42" s="21">
        <f t="shared" si="8"/>
        <v>0.056036760114635195</v>
      </c>
      <c r="U42" s="21">
        <f t="shared" si="8"/>
        <v>0.024015754334843657</v>
      </c>
      <c r="V42" s="21">
        <f t="shared" si="8"/>
        <v>0.004803150866968731</v>
      </c>
      <c r="W42" s="21">
        <f t="shared" si="8"/>
        <v>0.0016010502889895772</v>
      </c>
      <c r="X42" s="21">
        <f t="shared" si="8"/>
        <v>0.38745416993547765</v>
      </c>
      <c r="Y42" s="21">
        <f t="shared" si="8"/>
        <v>1.96769080516819</v>
      </c>
      <c r="Z42" s="21">
        <f t="shared" si="8"/>
        <v>0.6356169647288621</v>
      </c>
    </row>
    <row r="43" spans="1:26" ht="30" customHeight="1">
      <c r="A43" s="6" t="s">
        <v>36</v>
      </c>
      <c r="B43" s="21">
        <f t="shared" si="8"/>
        <v>1.6618901999711813</v>
      </c>
      <c r="C43" s="21">
        <f t="shared" si="8"/>
        <v>0.11527562080724957</v>
      </c>
      <c r="D43" s="21">
        <f t="shared" si="8"/>
        <v>0.08805776589442674</v>
      </c>
      <c r="E43" s="21">
        <f t="shared" si="8"/>
        <v>0.08645671560543716</v>
      </c>
      <c r="F43" s="21">
        <f t="shared" si="8"/>
        <v>0.09766406762836422</v>
      </c>
      <c r="G43" s="21">
        <f t="shared" si="8"/>
        <v>0.09286091676139548</v>
      </c>
      <c r="H43" s="21">
        <f t="shared" si="8"/>
        <v>0.08645671560543716</v>
      </c>
      <c r="I43" s="21">
        <f t="shared" si="8"/>
        <v>0.11047246994028083</v>
      </c>
      <c r="J43" s="21">
        <f t="shared" si="8"/>
        <v>0.10727036936230167</v>
      </c>
      <c r="K43" s="21">
        <f t="shared" si="8"/>
        <v>0.1488976768760307</v>
      </c>
      <c r="L43" s="21">
        <f t="shared" si="8"/>
        <v>0.11207352022927039</v>
      </c>
      <c r="M43" s="21">
        <f t="shared" si="8"/>
        <v>0.09766406762836422</v>
      </c>
      <c r="N43" s="21">
        <f t="shared" si="8"/>
        <v>0.10406826878432252</v>
      </c>
      <c r="O43" s="21">
        <f t="shared" si="8"/>
        <v>0.08645671560543716</v>
      </c>
      <c r="P43" s="21">
        <f t="shared" si="8"/>
        <v>0.0912598664724059</v>
      </c>
      <c r="Q43" s="21">
        <f t="shared" si="8"/>
        <v>0.07364831329352055</v>
      </c>
      <c r="R43" s="21">
        <f t="shared" si="8"/>
        <v>0.08005251444947886</v>
      </c>
      <c r="S43" s="21">
        <f t="shared" si="8"/>
        <v>0.04803150866968731</v>
      </c>
      <c r="T43" s="21">
        <f t="shared" si="8"/>
        <v>0.024015754334843657</v>
      </c>
      <c r="U43" s="21">
        <f t="shared" si="8"/>
        <v>0.009606301733937462</v>
      </c>
      <c r="V43" s="21">
        <f t="shared" si="8"/>
        <v>0.0016010502889895772</v>
      </c>
      <c r="W43" s="21">
        <f t="shared" si="8"/>
        <v>0</v>
      </c>
      <c r="X43" s="21">
        <f t="shared" si="8"/>
        <v>0.28979010230711344</v>
      </c>
      <c r="Y43" s="21">
        <f t="shared" si="8"/>
        <v>1.0438847884212044</v>
      </c>
      <c r="Z43" s="21">
        <f t="shared" si="8"/>
        <v>0.3282153092428633</v>
      </c>
    </row>
    <row r="44" spans="1:26" ht="30" customHeight="1">
      <c r="A44" s="6" t="s">
        <v>37</v>
      </c>
      <c r="B44" s="21">
        <f t="shared" si="8"/>
        <v>1.7403416641316702</v>
      </c>
      <c r="C44" s="21">
        <f t="shared" si="8"/>
        <v>0.13128612369714535</v>
      </c>
      <c r="D44" s="21">
        <f t="shared" si="8"/>
        <v>0.13128612369714535</v>
      </c>
      <c r="E44" s="21">
        <f t="shared" si="8"/>
        <v>0.0912598664724059</v>
      </c>
      <c r="F44" s="21">
        <f t="shared" si="8"/>
        <v>0.09446196705038505</v>
      </c>
      <c r="G44" s="21">
        <f t="shared" si="8"/>
        <v>0.08805776589442674</v>
      </c>
      <c r="H44" s="21">
        <f t="shared" si="8"/>
        <v>0.1280840231191662</v>
      </c>
      <c r="I44" s="21">
        <f t="shared" si="8"/>
        <v>0.1280840231191662</v>
      </c>
      <c r="J44" s="21">
        <f t="shared" si="8"/>
        <v>0.13769032485310362</v>
      </c>
      <c r="K44" s="21">
        <f t="shared" si="8"/>
        <v>0.10727036936230167</v>
      </c>
      <c r="L44" s="21">
        <f t="shared" si="8"/>
        <v>0.08645671560543716</v>
      </c>
      <c r="M44" s="21">
        <f t="shared" si="8"/>
        <v>0.0768504138714997</v>
      </c>
      <c r="N44" s="21">
        <f t="shared" si="8"/>
        <v>0.10246721849533294</v>
      </c>
      <c r="O44" s="21">
        <f t="shared" si="8"/>
        <v>0.1328871739861349</v>
      </c>
      <c r="P44" s="21">
        <f t="shared" si="8"/>
        <v>0.0912598664724059</v>
      </c>
      <c r="Q44" s="21">
        <f t="shared" si="8"/>
        <v>0.0640420115595831</v>
      </c>
      <c r="R44" s="21">
        <f t="shared" si="8"/>
        <v>0.05443570982564562</v>
      </c>
      <c r="S44" s="21">
        <f t="shared" si="8"/>
        <v>0.04963255895867689</v>
      </c>
      <c r="T44" s="21">
        <f t="shared" si="8"/>
        <v>0.024015754334843657</v>
      </c>
      <c r="U44" s="21">
        <f t="shared" si="8"/>
        <v>0.012808402311916618</v>
      </c>
      <c r="V44" s="21">
        <f t="shared" si="8"/>
        <v>0.004803150866968731</v>
      </c>
      <c r="W44" s="21">
        <f t="shared" si="8"/>
        <v>0.0032021005779791544</v>
      </c>
      <c r="X44" s="21">
        <f t="shared" si="8"/>
        <v>0.35383211386669655</v>
      </c>
      <c r="Y44" s="21">
        <f t="shared" si="8"/>
        <v>1.0823099953569542</v>
      </c>
      <c r="Z44" s="21">
        <f t="shared" si="8"/>
        <v>0.30419955490801964</v>
      </c>
    </row>
    <row r="45" spans="1:26" ht="30" customHeight="1">
      <c r="A45" s="6" t="s">
        <v>38</v>
      </c>
      <c r="B45" s="21">
        <f t="shared" si="8"/>
        <v>2.4960374005347505</v>
      </c>
      <c r="C45" s="21">
        <f t="shared" si="8"/>
        <v>0.17131238092188475</v>
      </c>
      <c r="D45" s="21">
        <f t="shared" si="8"/>
        <v>0.20493443699066588</v>
      </c>
      <c r="E45" s="21">
        <f t="shared" si="8"/>
        <v>0.1825197329448118</v>
      </c>
      <c r="F45" s="21">
        <f t="shared" si="8"/>
        <v>0.15850397860996812</v>
      </c>
      <c r="G45" s="21">
        <f t="shared" si="8"/>
        <v>0.1328871739861349</v>
      </c>
      <c r="H45" s="21">
        <f t="shared" si="8"/>
        <v>0.1537008277429994</v>
      </c>
      <c r="I45" s="21">
        <f t="shared" si="8"/>
        <v>0.18091868265582223</v>
      </c>
      <c r="J45" s="21">
        <f t="shared" si="8"/>
        <v>0.19853023583470755</v>
      </c>
      <c r="K45" s="21">
        <f t="shared" si="8"/>
        <v>0.17291343121087432</v>
      </c>
      <c r="L45" s="21">
        <f t="shared" si="8"/>
        <v>0.12007877167421828</v>
      </c>
      <c r="M45" s="21">
        <f t="shared" si="8"/>
        <v>0.1280840231191662</v>
      </c>
      <c r="N45" s="21">
        <f t="shared" si="8"/>
        <v>0.15850397860996812</v>
      </c>
      <c r="O45" s="21">
        <f t="shared" si="8"/>
        <v>0.18412078323380138</v>
      </c>
      <c r="P45" s="21">
        <f t="shared" si="8"/>
        <v>0.15209977745400982</v>
      </c>
      <c r="Q45" s="21">
        <f t="shared" si="8"/>
        <v>0.08005251444947886</v>
      </c>
      <c r="R45" s="21">
        <f t="shared" si="8"/>
        <v>0.052834659536656045</v>
      </c>
      <c r="S45" s="21">
        <f t="shared" si="8"/>
        <v>0.025616804623833235</v>
      </c>
      <c r="T45" s="21">
        <f t="shared" si="8"/>
        <v>0.025616804623833235</v>
      </c>
      <c r="U45" s="21">
        <f t="shared" si="8"/>
        <v>0.009606301733937462</v>
      </c>
      <c r="V45" s="21">
        <f t="shared" si="8"/>
        <v>0.0032021005779791544</v>
      </c>
      <c r="W45" s="21">
        <f t="shared" si="8"/>
        <v>0</v>
      </c>
      <c r="X45" s="21">
        <f t="shared" si="8"/>
        <v>0.5587665508573625</v>
      </c>
      <c r="Y45" s="21">
        <f t="shared" si="8"/>
        <v>1.5882418866776604</v>
      </c>
      <c r="Z45" s="21">
        <f t="shared" si="8"/>
        <v>0.3490289629997278</v>
      </c>
    </row>
    <row r="46" spans="1:26" ht="30" customHeight="1">
      <c r="A46" s="6" t="s">
        <v>39</v>
      </c>
      <c r="B46" s="21">
        <f t="shared" si="8"/>
        <v>7.886773723562657</v>
      </c>
      <c r="C46" s="21">
        <f t="shared" si="8"/>
        <v>0.5891865063481644</v>
      </c>
      <c r="D46" s="21">
        <f t="shared" si="8"/>
        <v>0.5747770537472582</v>
      </c>
      <c r="E46" s="21">
        <f t="shared" si="8"/>
        <v>0.5395539473894875</v>
      </c>
      <c r="F46" s="21">
        <f t="shared" si="8"/>
        <v>0.4418898797611233</v>
      </c>
      <c r="G46" s="21">
        <f t="shared" si="8"/>
        <v>0.3650394658896236</v>
      </c>
      <c r="H46" s="21">
        <f aca="true" t="shared" si="9" ref="H46:Z60">H15/$B$29*100</f>
        <v>0.4755119358299044</v>
      </c>
      <c r="I46" s="21">
        <f t="shared" si="9"/>
        <v>0.5699739028802895</v>
      </c>
      <c r="J46" s="21">
        <f t="shared" si="9"/>
        <v>0.5667718023023103</v>
      </c>
      <c r="K46" s="21">
        <f t="shared" si="9"/>
        <v>0.6308138138618934</v>
      </c>
      <c r="L46" s="21">
        <f t="shared" si="9"/>
        <v>0.4755119358299044</v>
      </c>
      <c r="M46" s="21">
        <f t="shared" si="9"/>
        <v>0.405065723114363</v>
      </c>
      <c r="N46" s="21">
        <f t="shared" si="9"/>
        <v>0.41627307513729006</v>
      </c>
      <c r="O46" s="21">
        <f t="shared" si="9"/>
        <v>0.5059318913207064</v>
      </c>
      <c r="P46" s="21">
        <f t="shared" si="9"/>
        <v>0.41467202484830046</v>
      </c>
      <c r="Q46" s="21">
        <f t="shared" si="9"/>
        <v>0.31860900750892585</v>
      </c>
      <c r="R46" s="21">
        <f t="shared" si="9"/>
        <v>0.28658800172913435</v>
      </c>
      <c r="S46" s="21">
        <f t="shared" si="9"/>
        <v>0.17611553178885347</v>
      </c>
      <c r="T46" s="21">
        <f t="shared" si="9"/>
        <v>0.07364831329352055</v>
      </c>
      <c r="U46" s="21">
        <f t="shared" si="9"/>
        <v>0.03362205606878112</v>
      </c>
      <c r="V46" s="21">
        <f t="shared" si="9"/>
        <v>0.022414704045854078</v>
      </c>
      <c r="W46" s="21">
        <f t="shared" si="9"/>
        <v>0.004803150866968731</v>
      </c>
      <c r="X46" s="21">
        <f t="shared" si="9"/>
        <v>1.7035175074849103</v>
      </c>
      <c r="Y46" s="21">
        <f t="shared" si="9"/>
        <v>4.8527834259274085</v>
      </c>
      <c r="Z46" s="21">
        <f t="shared" si="9"/>
        <v>1.3304727901503386</v>
      </c>
    </row>
    <row r="47" spans="1:26" ht="30" customHeight="1">
      <c r="A47" s="6" t="s">
        <v>40</v>
      </c>
      <c r="B47" s="21">
        <f aca="true" t="shared" si="10" ref="B47:Q60">B16/$B$29*100</f>
        <v>1.1591604092284538</v>
      </c>
      <c r="C47" s="21">
        <f t="shared" si="10"/>
        <v>0.04803150866968731</v>
      </c>
      <c r="D47" s="21">
        <f t="shared" si="10"/>
        <v>0.044829408091708156</v>
      </c>
      <c r="E47" s="21">
        <f t="shared" si="10"/>
        <v>0.056036760114635195</v>
      </c>
      <c r="F47" s="21">
        <f t="shared" si="10"/>
        <v>0.07044621271554138</v>
      </c>
      <c r="G47" s="21">
        <f t="shared" si="10"/>
        <v>0.056036760114635195</v>
      </c>
      <c r="H47" s="21">
        <f t="shared" si="10"/>
        <v>0.044829408091708156</v>
      </c>
      <c r="I47" s="21">
        <f t="shared" si="10"/>
        <v>0.057637810403624784</v>
      </c>
      <c r="J47" s="21">
        <f t="shared" si="10"/>
        <v>0.04002625722473943</v>
      </c>
      <c r="K47" s="21">
        <f t="shared" si="10"/>
        <v>0.06564306184857267</v>
      </c>
      <c r="L47" s="21">
        <f t="shared" si="10"/>
        <v>0.05443570982564562</v>
      </c>
      <c r="M47" s="21">
        <f t="shared" si="10"/>
        <v>0.07845146416048929</v>
      </c>
      <c r="N47" s="21">
        <f t="shared" si="10"/>
        <v>0.08645671560543716</v>
      </c>
      <c r="O47" s="21">
        <f t="shared" si="10"/>
        <v>0.07364831329352055</v>
      </c>
      <c r="P47" s="21">
        <f t="shared" si="10"/>
        <v>0.07204726300453097</v>
      </c>
      <c r="Q47" s="21">
        <f t="shared" si="10"/>
        <v>0.03522310635777069</v>
      </c>
      <c r="R47" s="21">
        <f t="shared" si="9"/>
        <v>0.08485566531644759</v>
      </c>
      <c r="S47" s="21">
        <f t="shared" si="9"/>
        <v>0.06724411213756223</v>
      </c>
      <c r="T47" s="21">
        <f t="shared" si="9"/>
        <v>0.056036760114635195</v>
      </c>
      <c r="U47" s="21">
        <f t="shared" si="9"/>
        <v>0.028818905201812392</v>
      </c>
      <c r="V47" s="21">
        <f t="shared" si="9"/>
        <v>0.020813653756864503</v>
      </c>
      <c r="W47" s="21">
        <f t="shared" si="9"/>
        <v>0.017611553178885346</v>
      </c>
      <c r="X47" s="21">
        <f t="shared" si="9"/>
        <v>0.1488976768760307</v>
      </c>
      <c r="Y47" s="21">
        <f t="shared" si="9"/>
        <v>0.6276117132839143</v>
      </c>
      <c r="Z47" s="21">
        <f t="shared" si="9"/>
        <v>0.3826510190685089</v>
      </c>
    </row>
    <row r="48" spans="1:26" ht="30" customHeight="1">
      <c r="A48" s="6" t="s">
        <v>41</v>
      </c>
      <c r="B48" s="21">
        <f t="shared" si="10"/>
        <v>4.204358058886629</v>
      </c>
      <c r="C48" s="21">
        <f t="shared" si="10"/>
        <v>0.2737795994172177</v>
      </c>
      <c r="D48" s="21">
        <f t="shared" si="10"/>
        <v>0.27057749883923854</v>
      </c>
      <c r="E48" s="21">
        <f t="shared" si="10"/>
        <v>0.26417329768328024</v>
      </c>
      <c r="F48" s="21">
        <f t="shared" si="10"/>
        <v>0.2657743479722698</v>
      </c>
      <c r="G48" s="21">
        <f t="shared" si="10"/>
        <v>0.23055124161449914</v>
      </c>
      <c r="H48" s="21">
        <f t="shared" si="10"/>
        <v>0.2625722473942907</v>
      </c>
      <c r="I48" s="21">
        <f t="shared" si="10"/>
        <v>0.30419955490801964</v>
      </c>
      <c r="J48" s="21">
        <f t="shared" si="10"/>
        <v>0.28498695144014474</v>
      </c>
      <c r="K48" s="21">
        <f t="shared" si="10"/>
        <v>0.3090027057749884</v>
      </c>
      <c r="L48" s="21">
        <f t="shared" si="10"/>
        <v>0.27858275028418644</v>
      </c>
      <c r="M48" s="21">
        <f t="shared" si="10"/>
        <v>0.24175859363742613</v>
      </c>
      <c r="N48" s="21">
        <f t="shared" si="10"/>
        <v>0.27057749883923854</v>
      </c>
      <c r="O48" s="21">
        <f t="shared" si="10"/>
        <v>0.28178485086216554</v>
      </c>
      <c r="P48" s="21">
        <f t="shared" si="10"/>
        <v>0.20813653756864503</v>
      </c>
      <c r="Q48" s="21">
        <f t="shared" si="10"/>
        <v>0.14409452600906195</v>
      </c>
      <c r="R48" s="21">
        <f t="shared" si="9"/>
        <v>0.12167982196320787</v>
      </c>
      <c r="S48" s="21">
        <f t="shared" si="9"/>
        <v>0.10887141965129124</v>
      </c>
      <c r="T48" s="21">
        <f t="shared" si="9"/>
        <v>0.056036760114635195</v>
      </c>
      <c r="U48" s="21">
        <f t="shared" si="9"/>
        <v>0.019212603467874925</v>
      </c>
      <c r="V48" s="21">
        <f t="shared" si="9"/>
        <v>0.008005251444947887</v>
      </c>
      <c r="W48" s="21">
        <f t="shared" si="9"/>
        <v>0</v>
      </c>
      <c r="X48" s="21">
        <f t="shared" si="9"/>
        <v>0.8085303959397364</v>
      </c>
      <c r="Y48" s="21">
        <f t="shared" si="9"/>
        <v>2.729790742727229</v>
      </c>
      <c r="Z48" s="21">
        <f t="shared" si="9"/>
        <v>0.6660369202196641</v>
      </c>
    </row>
    <row r="49" spans="1:26" ht="30" customHeight="1">
      <c r="A49" s="6" t="s">
        <v>42</v>
      </c>
      <c r="B49" s="21">
        <f t="shared" si="10"/>
        <v>1.828399430026097</v>
      </c>
      <c r="C49" s="21">
        <f t="shared" si="10"/>
        <v>0.07364831329352055</v>
      </c>
      <c r="D49" s="21">
        <f t="shared" si="10"/>
        <v>0.06884516242655181</v>
      </c>
      <c r="E49" s="21">
        <f t="shared" si="10"/>
        <v>0.10086616820634337</v>
      </c>
      <c r="F49" s="21">
        <f t="shared" si="10"/>
        <v>0.14089242543108277</v>
      </c>
      <c r="G49" s="21">
        <f t="shared" si="10"/>
        <v>0.09606301733937463</v>
      </c>
      <c r="H49" s="21">
        <f t="shared" si="10"/>
        <v>0.09766406762836422</v>
      </c>
      <c r="I49" s="21">
        <f t="shared" si="10"/>
        <v>0.06884516242655181</v>
      </c>
      <c r="J49" s="21">
        <f t="shared" si="10"/>
        <v>0.09606301733937463</v>
      </c>
      <c r="K49" s="21">
        <f t="shared" si="10"/>
        <v>0.1280840231191662</v>
      </c>
      <c r="L49" s="21">
        <f t="shared" si="10"/>
        <v>0.1537008277429994</v>
      </c>
      <c r="M49" s="21">
        <f t="shared" si="10"/>
        <v>0.1681102803439056</v>
      </c>
      <c r="N49" s="21">
        <f t="shared" si="10"/>
        <v>0.11367457051825998</v>
      </c>
      <c r="O49" s="21">
        <f t="shared" si="10"/>
        <v>0.13769032485310362</v>
      </c>
      <c r="P49" s="21">
        <f t="shared" si="10"/>
        <v>0.09446196705038505</v>
      </c>
      <c r="Q49" s="21">
        <f t="shared" si="10"/>
        <v>0.08485566531644759</v>
      </c>
      <c r="R49" s="21">
        <f t="shared" si="9"/>
        <v>0.08005251444947886</v>
      </c>
      <c r="S49" s="21">
        <f t="shared" si="9"/>
        <v>0.07204726300453097</v>
      </c>
      <c r="T49" s="21">
        <f t="shared" si="9"/>
        <v>0.030419955490801967</v>
      </c>
      <c r="U49" s="21">
        <f t="shared" si="9"/>
        <v>0.014409452600906196</v>
      </c>
      <c r="V49" s="21">
        <f t="shared" si="9"/>
        <v>0.006404201155958309</v>
      </c>
      <c r="W49" s="21">
        <f t="shared" si="9"/>
        <v>0.0016010502889895772</v>
      </c>
      <c r="X49" s="21">
        <f t="shared" si="9"/>
        <v>0.24335964392641574</v>
      </c>
      <c r="Y49" s="21">
        <f t="shared" si="9"/>
        <v>1.2007877167421828</v>
      </c>
      <c r="Z49" s="21">
        <f t="shared" si="9"/>
        <v>0.3842520693574985</v>
      </c>
    </row>
    <row r="50" spans="1:26" ht="30" customHeight="1">
      <c r="A50" s="6" t="s">
        <v>43</v>
      </c>
      <c r="B50" s="21">
        <f t="shared" si="10"/>
        <v>5.456379384876478</v>
      </c>
      <c r="C50" s="21">
        <f t="shared" si="10"/>
        <v>0.33942266126579035</v>
      </c>
      <c r="D50" s="21">
        <f t="shared" si="10"/>
        <v>0.36824156646760275</v>
      </c>
      <c r="E50" s="21">
        <f t="shared" si="10"/>
        <v>0.3090027057749884</v>
      </c>
      <c r="F50" s="21">
        <f t="shared" si="10"/>
        <v>0.31060375606397794</v>
      </c>
      <c r="G50" s="21">
        <f t="shared" si="10"/>
        <v>0.27057749883923854</v>
      </c>
      <c r="H50" s="21">
        <f t="shared" si="10"/>
        <v>0.3074016554859988</v>
      </c>
      <c r="I50" s="21">
        <f t="shared" si="10"/>
        <v>0.3650394658896236</v>
      </c>
      <c r="J50" s="21">
        <f t="shared" si="10"/>
        <v>0.37464576762356105</v>
      </c>
      <c r="K50" s="21">
        <f t="shared" si="10"/>
        <v>0.3762468179125506</v>
      </c>
      <c r="L50" s="21">
        <f t="shared" si="10"/>
        <v>0.35223106357770695</v>
      </c>
      <c r="M50" s="21">
        <f t="shared" si="10"/>
        <v>0.3074016554859988</v>
      </c>
      <c r="N50" s="21">
        <f t="shared" si="10"/>
        <v>0.34582686242174865</v>
      </c>
      <c r="O50" s="21">
        <f t="shared" si="10"/>
        <v>0.363438415600634</v>
      </c>
      <c r="P50" s="21">
        <f t="shared" si="10"/>
        <v>0.3762468179125506</v>
      </c>
      <c r="Q50" s="21">
        <f t="shared" si="10"/>
        <v>0.27217854912822814</v>
      </c>
      <c r="R50" s="21">
        <f t="shared" si="9"/>
        <v>0.21774283930258248</v>
      </c>
      <c r="S50" s="21">
        <f t="shared" si="9"/>
        <v>0.1264829728301766</v>
      </c>
      <c r="T50" s="21">
        <f t="shared" si="9"/>
        <v>0.04643045838069774</v>
      </c>
      <c r="U50" s="21">
        <f t="shared" si="9"/>
        <v>0.017611553178885346</v>
      </c>
      <c r="V50" s="21">
        <f t="shared" si="9"/>
        <v>0.008005251444947887</v>
      </c>
      <c r="W50" s="21">
        <f t="shared" si="9"/>
        <v>0.0016010502889895772</v>
      </c>
      <c r="X50" s="21">
        <f t="shared" si="9"/>
        <v>1.0166669335083816</v>
      </c>
      <c r="Y50" s="21">
        <f t="shared" si="9"/>
        <v>3.373412958901039</v>
      </c>
      <c r="Z50" s="21">
        <f t="shared" si="9"/>
        <v>1.0662994924670584</v>
      </c>
    </row>
    <row r="51" spans="1:26" ht="30" customHeight="1">
      <c r="A51" s="6" t="s">
        <v>44</v>
      </c>
      <c r="B51" s="21">
        <f t="shared" si="10"/>
        <v>4.855985526505387</v>
      </c>
      <c r="C51" s="21">
        <f t="shared" si="10"/>
        <v>0.3698426167565923</v>
      </c>
      <c r="D51" s="21">
        <f t="shared" si="10"/>
        <v>0.3794489184905298</v>
      </c>
      <c r="E51" s="21">
        <f t="shared" si="10"/>
        <v>0.3378216109768008</v>
      </c>
      <c r="F51" s="21">
        <f t="shared" si="10"/>
        <v>0.3025985046190301</v>
      </c>
      <c r="G51" s="21">
        <f t="shared" si="10"/>
        <v>0.24175859363742613</v>
      </c>
      <c r="H51" s="21">
        <f t="shared" si="10"/>
        <v>0.27217854912822814</v>
      </c>
      <c r="I51" s="21">
        <f t="shared" si="10"/>
        <v>0.3426247618437695</v>
      </c>
      <c r="J51" s="21">
        <f t="shared" si="10"/>
        <v>0.33301846010983205</v>
      </c>
      <c r="K51" s="21">
        <f t="shared" si="10"/>
        <v>0.3410237115547799</v>
      </c>
      <c r="L51" s="21">
        <f t="shared" si="10"/>
        <v>0.27698169999519684</v>
      </c>
      <c r="M51" s="21">
        <f t="shared" si="10"/>
        <v>0.2593701468163115</v>
      </c>
      <c r="N51" s="21">
        <f t="shared" si="10"/>
        <v>0.27057749883923854</v>
      </c>
      <c r="O51" s="21">
        <f t="shared" si="10"/>
        <v>0.35543316415568615</v>
      </c>
      <c r="P51" s="21">
        <f t="shared" si="10"/>
        <v>0.27858275028418644</v>
      </c>
      <c r="Q51" s="21">
        <f t="shared" si="10"/>
        <v>0.20653548727965543</v>
      </c>
      <c r="R51" s="21">
        <f t="shared" si="9"/>
        <v>0.16650923005491602</v>
      </c>
      <c r="S51" s="21">
        <f t="shared" si="9"/>
        <v>0.07044621271554138</v>
      </c>
      <c r="T51" s="21">
        <f t="shared" si="9"/>
        <v>0.02721785491282281</v>
      </c>
      <c r="U51" s="21">
        <f t="shared" si="9"/>
        <v>0.017611553178885346</v>
      </c>
      <c r="V51" s="21">
        <f t="shared" si="9"/>
        <v>0.006404201155958309</v>
      </c>
      <c r="W51" s="21">
        <f t="shared" si="9"/>
        <v>0</v>
      </c>
      <c r="X51" s="21">
        <f t="shared" si="9"/>
        <v>1.087113146223923</v>
      </c>
      <c r="Y51" s="21">
        <f t="shared" si="9"/>
        <v>2.995565090699499</v>
      </c>
      <c r="Z51" s="21">
        <f t="shared" si="9"/>
        <v>0.7733072895819658</v>
      </c>
    </row>
    <row r="52" spans="1:26" ht="30" customHeight="1">
      <c r="A52" s="6" t="s">
        <v>45</v>
      </c>
      <c r="B52" s="21">
        <f t="shared" si="10"/>
        <v>7.473702749003346</v>
      </c>
      <c r="C52" s="21">
        <f t="shared" si="10"/>
        <v>0.5795802046142269</v>
      </c>
      <c r="D52" s="21">
        <f t="shared" si="10"/>
        <v>0.5235434444995918</v>
      </c>
      <c r="E52" s="21">
        <f t="shared" si="10"/>
        <v>0.4931234890087898</v>
      </c>
      <c r="F52" s="21">
        <f t="shared" si="10"/>
        <v>0.4418898797611233</v>
      </c>
      <c r="G52" s="21">
        <f t="shared" si="10"/>
        <v>0.36023631502265485</v>
      </c>
      <c r="H52" s="21">
        <f t="shared" si="10"/>
        <v>0.44989513120607116</v>
      </c>
      <c r="I52" s="21">
        <f t="shared" si="10"/>
        <v>0.5763781040362478</v>
      </c>
      <c r="J52" s="21">
        <f t="shared" si="10"/>
        <v>0.5811812549032165</v>
      </c>
      <c r="K52" s="21">
        <f t="shared" si="10"/>
        <v>0.5827823051922061</v>
      </c>
      <c r="L52" s="21">
        <f t="shared" si="10"/>
        <v>0.4787140364078836</v>
      </c>
      <c r="M52" s="21">
        <f t="shared" si="10"/>
        <v>0.40346467282537346</v>
      </c>
      <c r="N52" s="21">
        <f t="shared" si="10"/>
        <v>0.3826510190685089</v>
      </c>
      <c r="O52" s="21">
        <f t="shared" si="10"/>
        <v>0.42908147744920666</v>
      </c>
      <c r="P52" s="21">
        <f t="shared" si="10"/>
        <v>0.44509198033910247</v>
      </c>
      <c r="Q52" s="21">
        <f t="shared" si="10"/>
        <v>0.2529659456603532</v>
      </c>
      <c r="R52" s="21">
        <f t="shared" si="9"/>
        <v>0.2161417890135929</v>
      </c>
      <c r="S52" s="21">
        <f t="shared" si="9"/>
        <v>0.16010502889895772</v>
      </c>
      <c r="T52" s="21">
        <f t="shared" si="9"/>
        <v>0.08005251444947886</v>
      </c>
      <c r="U52" s="21">
        <f t="shared" si="9"/>
        <v>0.025616804623833235</v>
      </c>
      <c r="V52" s="21">
        <f t="shared" si="9"/>
        <v>0.006404201155958309</v>
      </c>
      <c r="W52" s="21">
        <f t="shared" si="9"/>
        <v>0.004803150866968731</v>
      </c>
      <c r="X52" s="21">
        <f t="shared" si="9"/>
        <v>1.5962471381226084</v>
      </c>
      <c r="Y52" s="21">
        <f t="shared" si="9"/>
        <v>4.6862741958724925</v>
      </c>
      <c r="Z52" s="21">
        <f t="shared" si="9"/>
        <v>1.1911814150082456</v>
      </c>
    </row>
    <row r="53" spans="1:26" ht="30" customHeight="1">
      <c r="A53" s="6" t="s">
        <v>46</v>
      </c>
      <c r="B53" s="21">
        <f t="shared" si="10"/>
        <v>1.966089754879201</v>
      </c>
      <c r="C53" s="21">
        <f t="shared" si="10"/>
        <v>0.08325461502745801</v>
      </c>
      <c r="D53" s="21">
        <f t="shared" si="10"/>
        <v>0.08805776589442674</v>
      </c>
      <c r="E53" s="21">
        <f t="shared" si="10"/>
        <v>0.12488192254118702</v>
      </c>
      <c r="F53" s="21">
        <f t="shared" si="10"/>
        <v>0.11847772138522872</v>
      </c>
      <c r="G53" s="21">
        <f t="shared" si="10"/>
        <v>0.09766406762836422</v>
      </c>
      <c r="H53" s="21">
        <f t="shared" si="10"/>
        <v>0.09766406762836422</v>
      </c>
      <c r="I53" s="21">
        <f t="shared" si="10"/>
        <v>0.08325461502745801</v>
      </c>
      <c r="J53" s="21">
        <f t="shared" si="10"/>
        <v>0.11527562080724957</v>
      </c>
      <c r="K53" s="21">
        <f t="shared" si="10"/>
        <v>0.14089242543108277</v>
      </c>
      <c r="L53" s="21">
        <f t="shared" si="10"/>
        <v>0.11847772138522872</v>
      </c>
      <c r="M53" s="21">
        <f t="shared" si="10"/>
        <v>0.13608927456411407</v>
      </c>
      <c r="N53" s="21">
        <f t="shared" si="10"/>
        <v>0.1264829728301766</v>
      </c>
      <c r="O53" s="21">
        <f t="shared" si="10"/>
        <v>0.19052498438975968</v>
      </c>
      <c r="P53" s="21">
        <f t="shared" si="10"/>
        <v>0.14569557629805152</v>
      </c>
      <c r="Q53" s="21">
        <f t="shared" si="10"/>
        <v>0.10086616820634337</v>
      </c>
      <c r="R53" s="21">
        <f t="shared" si="9"/>
        <v>0.08325461502745801</v>
      </c>
      <c r="S53" s="21">
        <f t="shared" si="9"/>
        <v>0.05443570982564562</v>
      </c>
      <c r="T53" s="21">
        <f t="shared" si="9"/>
        <v>0.04002625722473943</v>
      </c>
      <c r="U53" s="21">
        <f t="shared" si="9"/>
        <v>0.014409452600906196</v>
      </c>
      <c r="V53" s="21">
        <f t="shared" si="9"/>
        <v>0.004803150866968731</v>
      </c>
      <c r="W53" s="21">
        <f t="shared" si="9"/>
        <v>0.0016010502889895772</v>
      </c>
      <c r="X53" s="21">
        <f t="shared" si="9"/>
        <v>0.2961943034630718</v>
      </c>
      <c r="Y53" s="21">
        <f t="shared" si="9"/>
        <v>1.2248034710770266</v>
      </c>
      <c r="Z53" s="21">
        <f t="shared" si="9"/>
        <v>0.44509198033910247</v>
      </c>
    </row>
    <row r="54" spans="1:26" ht="30" customHeight="1">
      <c r="A54" s="6" t="s">
        <v>47</v>
      </c>
      <c r="B54" s="21">
        <f t="shared" si="10"/>
        <v>1.866824636961847</v>
      </c>
      <c r="C54" s="21">
        <f t="shared" si="10"/>
        <v>0.09606301733937463</v>
      </c>
      <c r="D54" s="21">
        <f t="shared" si="10"/>
        <v>0.09926511791735378</v>
      </c>
      <c r="E54" s="21">
        <f t="shared" si="10"/>
        <v>0.08965881618341631</v>
      </c>
      <c r="F54" s="21">
        <f t="shared" si="10"/>
        <v>0.09606301733937463</v>
      </c>
      <c r="G54" s="21">
        <f t="shared" si="10"/>
        <v>0.056036760114635195</v>
      </c>
      <c r="H54" s="21">
        <f t="shared" si="10"/>
        <v>0.10727036936230167</v>
      </c>
      <c r="I54" s="21">
        <f t="shared" si="10"/>
        <v>0.13448822427512447</v>
      </c>
      <c r="J54" s="21">
        <f t="shared" si="10"/>
        <v>0.09926511791735378</v>
      </c>
      <c r="K54" s="21">
        <f t="shared" si="10"/>
        <v>0.12968507340815574</v>
      </c>
      <c r="L54" s="21">
        <f t="shared" si="10"/>
        <v>0.10566931907331209</v>
      </c>
      <c r="M54" s="21">
        <f t="shared" si="10"/>
        <v>0.08805776589442674</v>
      </c>
      <c r="N54" s="21">
        <f t="shared" si="10"/>
        <v>0.10246721849533294</v>
      </c>
      <c r="O54" s="21">
        <f t="shared" si="10"/>
        <v>0.1472966265870411</v>
      </c>
      <c r="P54" s="21">
        <f t="shared" si="10"/>
        <v>0.14249347572007237</v>
      </c>
      <c r="Q54" s="21">
        <f t="shared" si="10"/>
        <v>0.08805776589442674</v>
      </c>
      <c r="R54" s="21">
        <f t="shared" si="9"/>
        <v>0.07845146416048929</v>
      </c>
      <c r="S54" s="21">
        <f t="shared" si="9"/>
        <v>0.07044621271554138</v>
      </c>
      <c r="T54" s="21">
        <f t="shared" si="9"/>
        <v>0.052834659536656045</v>
      </c>
      <c r="U54" s="21">
        <f t="shared" si="9"/>
        <v>0.04643045838069774</v>
      </c>
      <c r="V54" s="21">
        <f t="shared" si="9"/>
        <v>0.020813653756864503</v>
      </c>
      <c r="W54" s="21">
        <f t="shared" si="9"/>
        <v>0.016010502889895774</v>
      </c>
      <c r="X54" s="21">
        <f t="shared" si="9"/>
        <v>0.28498695144014474</v>
      </c>
      <c r="Y54" s="21">
        <f t="shared" si="9"/>
        <v>1.0662994924670584</v>
      </c>
      <c r="Z54" s="21">
        <f t="shared" si="9"/>
        <v>0.5155381930546438</v>
      </c>
    </row>
    <row r="55" spans="1:26" ht="30" customHeight="1">
      <c r="A55" s="6" t="s">
        <v>48</v>
      </c>
      <c r="B55" s="21">
        <f t="shared" si="10"/>
        <v>1.870026737539826</v>
      </c>
      <c r="C55" s="21">
        <f t="shared" si="10"/>
        <v>0.12167982196320787</v>
      </c>
      <c r="D55" s="21">
        <f t="shared" si="10"/>
        <v>0.14249347572007237</v>
      </c>
      <c r="E55" s="21">
        <f t="shared" si="10"/>
        <v>0.09286091676139548</v>
      </c>
      <c r="F55" s="21">
        <f t="shared" si="10"/>
        <v>0.06724411213756223</v>
      </c>
      <c r="G55" s="21">
        <f t="shared" si="10"/>
        <v>0.0912598664724059</v>
      </c>
      <c r="H55" s="21">
        <f t="shared" si="10"/>
        <v>0.10887141965129124</v>
      </c>
      <c r="I55" s="21">
        <f t="shared" si="10"/>
        <v>0.11847772138522872</v>
      </c>
      <c r="J55" s="21">
        <f t="shared" si="10"/>
        <v>0.15049872716502025</v>
      </c>
      <c r="K55" s="21">
        <f t="shared" si="10"/>
        <v>0.14569557629805152</v>
      </c>
      <c r="L55" s="21">
        <f t="shared" si="10"/>
        <v>0.10566931907331209</v>
      </c>
      <c r="M55" s="21">
        <f t="shared" si="10"/>
        <v>0.09766406762836422</v>
      </c>
      <c r="N55" s="21">
        <f t="shared" si="10"/>
        <v>0.1328871739861349</v>
      </c>
      <c r="O55" s="21">
        <f t="shared" si="10"/>
        <v>0.1472966265870411</v>
      </c>
      <c r="P55" s="21">
        <f t="shared" si="10"/>
        <v>0.12968507340815574</v>
      </c>
      <c r="Q55" s="21">
        <f t="shared" si="10"/>
        <v>0.0640420115595831</v>
      </c>
      <c r="R55" s="21">
        <f t="shared" si="9"/>
        <v>0.06244096127059351</v>
      </c>
      <c r="S55" s="21">
        <f t="shared" si="9"/>
        <v>0.04322835780271858</v>
      </c>
      <c r="T55" s="21">
        <f t="shared" si="9"/>
        <v>0.036824156646760274</v>
      </c>
      <c r="U55" s="21">
        <f t="shared" si="9"/>
        <v>0.008005251444947887</v>
      </c>
      <c r="V55" s="21">
        <f t="shared" si="9"/>
        <v>0.0032021005779791544</v>
      </c>
      <c r="W55" s="21">
        <f t="shared" si="9"/>
        <v>0</v>
      </c>
      <c r="X55" s="21">
        <f t="shared" si="9"/>
        <v>0.3570342144446757</v>
      </c>
      <c r="Y55" s="21">
        <f t="shared" si="9"/>
        <v>1.1655646103844122</v>
      </c>
      <c r="Z55" s="21">
        <f t="shared" si="9"/>
        <v>0.34742791271073825</v>
      </c>
    </row>
    <row r="56" spans="1:26" ht="30" customHeight="1">
      <c r="A56" s="6" t="s">
        <v>49</v>
      </c>
      <c r="B56" s="21">
        <f t="shared" si="10"/>
        <v>5.145775628812501</v>
      </c>
      <c r="C56" s="21">
        <f t="shared" si="10"/>
        <v>0.31060375606397794</v>
      </c>
      <c r="D56" s="21">
        <f t="shared" si="10"/>
        <v>0.28178485086216554</v>
      </c>
      <c r="E56" s="21">
        <f t="shared" si="10"/>
        <v>0.28979010230711344</v>
      </c>
      <c r="F56" s="21">
        <f t="shared" si="10"/>
        <v>0.27858275028418644</v>
      </c>
      <c r="G56" s="21">
        <f t="shared" si="10"/>
        <v>0.28338590115115514</v>
      </c>
      <c r="H56" s="21">
        <f t="shared" si="10"/>
        <v>0.2881890520181239</v>
      </c>
      <c r="I56" s="21">
        <f t="shared" si="10"/>
        <v>0.3378216109768008</v>
      </c>
      <c r="J56" s="21">
        <f t="shared" si="10"/>
        <v>0.3009974543300405</v>
      </c>
      <c r="K56" s="21">
        <f t="shared" si="10"/>
        <v>0.33301846010983205</v>
      </c>
      <c r="L56" s="21">
        <f t="shared" si="10"/>
        <v>0.33942266126579035</v>
      </c>
      <c r="M56" s="21">
        <f t="shared" si="10"/>
        <v>0.32501320866488415</v>
      </c>
      <c r="N56" s="21">
        <f t="shared" si="10"/>
        <v>0.3778478682015402</v>
      </c>
      <c r="O56" s="21">
        <f t="shared" si="10"/>
        <v>0.405065723114363</v>
      </c>
      <c r="P56" s="21">
        <f t="shared" si="10"/>
        <v>0.3442258121327591</v>
      </c>
      <c r="Q56" s="21">
        <f t="shared" si="10"/>
        <v>0.21454073872460333</v>
      </c>
      <c r="R56" s="21">
        <f t="shared" si="9"/>
        <v>0.17611553178885347</v>
      </c>
      <c r="S56" s="21">
        <f t="shared" si="9"/>
        <v>0.12167982196320787</v>
      </c>
      <c r="T56" s="21">
        <f t="shared" si="9"/>
        <v>0.09286091676139548</v>
      </c>
      <c r="U56" s="21">
        <f t="shared" si="9"/>
        <v>0.03522310635777069</v>
      </c>
      <c r="V56" s="21">
        <f t="shared" si="9"/>
        <v>0.004803150866968731</v>
      </c>
      <c r="W56" s="21">
        <f t="shared" si="9"/>
        <v>0.004803150866968731</v>
      </c>
      <c r="X56" s="21">
        <f t="shared" si="9"/>
        <v>0.8821787092332569</v>
      </c>
      <c r="Y56" s="21">
        <f t="shared" si="9"/>
        <v>3.2693446901167165</v>
      </c>
      <c r="Z56" s="21">
        <f t="shared" si="9"/>
        <v>0.9942522294625274</v>
      </c>
    </row>
    <row r="57" spans="1:26" ht="30" customHeight="1">
      <c r="A57" s="6" t="s">
        <v>50</v>
      </c>
      <c r="B57" s="21">
        <f t="shared" si="10"/>
        <v>7.516931106806064</v>
      </c>
      <c r="C57" s="21">
        <f t="shared" si="10"/>
        <v>0.45149618149506077</v>
      </c>
      <c r="D57" s="21">
        <f t="shared" si="10"/>
        <v>0.3858531196464881</v>
      </c>
      <c r="E57" s="21">
        <f t="shared" si="10"/>
        <v>0.4082678236923422</v>
      </c>
      <c r="F57" s="21">
        <f t="shared" si="10"/>
        <v>0.5443570982564563</v>
      </c>
      <c r="G57" s="21">
        <f t="shared" si="10"/>
        <v>0.46270353351798776</v>
      </c>
      <c r="H57" s="21">
        <f t="shared" si="10"/>
        <v>0.5171392433436334</v>
      </c>
      <c r="I57" s="21">
        <f t="shared" si="10"/>
        <v>0.4819161369858627</v>
      </c>
      <c r="J57" s="21">
        <f t="shared" si="10"/>
        <v>0.5411549976784771</v>
      </c>
      <c r="K57" s="21">
        <f t="shared" si="10"/>
        <v>0.590787556637154</v>
      </c>
      <c r="L57" s="21">
        <f t="shared" si="10"/>
        <v>0.47070878496293567</v>
      </c>
      <c r="M57" s="21">
        <f t="shared" si="10"/>
        <v>0.5203413439216126</v>
      </c>
      <c r="N57" s="21">
        <f t="shared" si="10"/>
        <v>0.4867192878528315</v>
      </c>
      <c r="O57" s="21">
        <f t="shared" si="10"/>
        <v>0.42748042716021717</v>
      </c>
      <c r="P57" s="21">
        <f t="shared" si="10"/>
        <v>0.39065627051345686</v>
      </c>
      <c r="Q57" s="21">
        <f t="shared" si="10"/>
        <v>0.23055124161449914</v>
      </c>
      <c r="R57" s="21">
        <f t="shared" si="9"/>
        <v>0.2737795994172177</v>
      </c>
      <c r="S57" s="21">
        <f t="shared" si="9"/>
        <v>0.19212603467874925</v>
      </c>
      <c r="T57" s="21">
        <f t="shared" si="9"/>
        <v>0.08965881618341631</v>
      </c>
      <c r="U57" s="21">
        <f t="shared" si="9"/>
        <v>0.03202100577979155</v>
      </c>
      <c r="V57" s="21">
        <f t="shared" si="9"/>
        <v>0.016010502889895774</v>
      </c>
      <c r="W57" s="21">
        <f t="shared" si="9"/>
        <v>0.0032021005779791544</v>
      </c>
      <c r="X57" s="21">
        <f t="shared" si="9"/>
        <v>1.245617124833891</v>
      </c>
      <c r="Y57" s="21">
        <f t="shared" si="9"/>
        <v>5.043308410317168</v>
      </c>
      <c r="Z57" s="21">
        <f t="shared" si="9"/>
        <v>1.2280055716550058</v>
      </c>
    </row>
    <row r="58" spans="1:26" ht="30" customHeight="1">
      <c r="A58" s="6" t="s">
        <v>51</v>
      </c>
      <c r="B58" s="21">
        <f t="shared" si="10"/>
        <v>5.446773083142541</v>
      </c>
      <c r="C58" s="21">
        <f t="shared" si="10"/>
        <v>0.2737795994172177</v>
      </c>
      <c r="D58" s="21">
        <f t="shared" si="10"/>
        <v>0.26897644855024894</v>
      </c>
      <c r="E58" s="21">
        <f t="shared" si="10"/>
        <v>0.31860900750892585</v>
      </c>
      <c r="F58" s="21">
        <f t="shared" si="10"/>
        <v>0.32021005779791545</v>
      </c>
      <c r="G58" s="21">
        <f t="shared" si="10"/>
        <v>0.28338590115115514</v>
      </c>
      <c r="H58" s="21">
        <f t="shared" si="10"/>
        <v>0.3362205606878112</v>
      </c>
      <c r="I58" s="21">
        <f t="shared" si="10"/>
        <v>0.38104996877951935</v>
      </c>
      <c r="J58" s="21">
        <f t="shared" si="10"/>
        <v>0.3698426167565923</v>
      </c>
      <c r="K58" s="21">
        <f t="shared" si="10"/>
        <v>0.3714436670455819</v>
      </c>
      <c r="L58" s="21">
        <f t="shared" si="10"/>
        <v>0.3298163595318529</v>
      </c>
      <c r="M58" s="21">
        <f t="shared" si="10"/>
        <v>0.2993964040410509</v>
      </c>
      <c r="N58" s="21">
        <f t="shared" si="10"/>
        <v>0.3362205606878112</v>
      </c>
      <c r="O58" s="21">
        <f t="shared" si="10"/>
        <v>0.46270353351798776</v>
      </c>
      <c r="P58" s="21">
        <f t="shared" si="10"/>
        <v>0.36824156646760275</v>
      </c>
      <c r="Q58" s="21">
        <f t="shared" si="10"/>
        <v>0.2545669959493428</v>
      </c>
      <c r="R58" s="21">
        <f t="shared" si="9"/>
        <v>0.20813653756864503</v>
      </c>
      <c r="S58" s="21">
        <f t="shared" si="9"/>
        <v>0.1488976768760307</v>
      </c>
      <c r="T58" s="21">
        <f t="shared" si="9"/>
        <v>0.07845146416048929</v>
      </c>
      <c r="U58" s="21">
        <f t="shared" si="9"/>
        <v>0.028818905201812392</v>
      </c>
      <c r="V58" s="21">
        <f t="shared" si="9"/>
        <v>0.006404201155958309</v>
      </c>
      <c r="W58" s="21">
        <f t="shared" si="9"/>
        <v>0.0016010502889895772</v>
      </c>
      <c r="X58" s="21">
        <f t="shared" si="9"/>
        <v>0.8613650554763924</v>
      </c>
      <c r="Y58" s="21">
        <f t="shared" si="9"/>
        <v>3.4902896299972785</v>
      </c>
      <c r="Z58" s="21">
        <f t="shared" si="9"/>
        <v>1.0951183976688708</v>
      </c>
    </row>
    <row r="59" spans="1:26" ht="30" customHeight="1">
      <c r="A59" s="6" t="s">
        <v>52</v>
      </c>
      <c r="B59" s="21">
        <f t="shared" si="10"/>
        <v>7.347219776173169</v>
      </c>
      <c r="C59" s="21">
        <f t="shared" si="10"/>
        <v>0.8661682063433613</v>
      </c>
      <c r="D59" s="21">
        <f t="shared" si="10"/>
        <v>0.9174018155910277</v>
      </c>
      <c r="E59" s="21">
        <f t="shared" si="10"/>
        <v>0.632414864150883</v>
      </c>
      <c r="F59" s="21">
        <f t="shared" si="10"/>
        <v>0.363438415600634</v>
      </c>
      <c r="G59" s="21">
        <f t="shared" si="10"/>
        <v>0.2033333867016763</v>
      </c>
      <c r="H59" s="21">
        <f t="shared" si="10"/>
        <v>0.3298163595318529</v>
      </c>
      <c r="I59" s="21">
        <f t="shared" si="10"/>
        <v>0.632414864150883</v>
      </c>
      <c r="J59" s="21">
        <f t="shared" si="10"/>
        <v>0.9398165196368818</v>
      </c>
      <c r="K59" s="21">
        <f t="shared" si="10"/>
        <v>0.8357482508525592</v>
      </c>
      <c r="L59" s="21">
        <f t="shared" si="10"/>
        <v>0.488320338141821</v>
      </c>
      <c r="M59" s="21">
        <f t="shared" si="10"/>
        <v>0.3009974543300405</v>
      </c>
      <c r="N59" s="21">
        <f t="shared" si="10"/>
        <v>0.26897644855024894</v>
      </c>
      <c r="O59" s="21">
        <f t="shared" si="10"/>
        <v>0.18412078323380138</v>
      </c>
      <c r="P59" s="21">
        <f t="shared" si="10"/>
        <v>0.16971133063289517</v>
      </c>
      <c r="Q59" s="21">
        <f t="shared" si="10"/>
        <v>0.07364831329352055</v>
      </c>
      <c r="R59" s="21">
        <f t="shared" si="9"/>
        <v>0.08325461502745801</v>
      </c>
      <c r="S59" s="21">
        <f t="shared" si="9"/>
        <v>0.04322835780271858</v>
      </c>
      <c r="T59" s="21">
        <f t="shared" si="9"/>
        <v>0.012808402311916618</v>
      </c>
      <c r="U59" s="21">
        <f t="shared" si="9"/>
        <v>0.0016010502889895772</v>
      </c>
      <c r="V59" s="21">
        <f t="shared" si="9"/>
        <v>0</v>
      </c>
      <c r="W59" s="21">
        <f t="shared" si="9"/>
        <v>0</v>
      </c>
      <c r="X59" s="21">
        <f>X28/$B$29*100</f>
        <v>2.415984886085272</v>
      </c>
      <c r="Y59" s="21">
        <f t="shared" si="9"/>
        <v>4.546982820730399</v>
      </c>
      <c r="Z59" s="21">
        <f t="shared" si="9"/>
        <v>0.3842520693574985</v>
      </c>
    </row>
    <row r="60" spans="1:28" s="24" customFormat="1" ht="30" customHeight="1">
      <c r="A60" s="22" t="s">
        <v>57</v>
      </c>
      <c r="B60" s="25">
        <v>100</v>
      </c>
      <c r="C60" s="26">
        <f t="shared" si="10"/>
        <v>7.23194415536592</v>
      </c>
      <c r="D60" s="26">
        <f t="shared" si="10"/>
        <v>6.868505739765286</v>
      </c>
      <c r="E60" s="26">
        <f t="shared" si="10"/>
        <v>6.202468819545622</v>
      </c>
      <c r="F60" s="26">
        <f t="shared" si="10"/>
        <v>5.79420099585328</v>
      </c>
      <c r="G60" s="26">
        <f t="shared" si="10"/>
        <v>4.862389727661346</v>
      </c>
      <c r="H60" s="26">
        <f t="shared" si="10"/>
        <v>6.048767991802623</v>
      </c>
      <c r="I60" s="26">
        <f t="shared" si="10"/>
        <v>7.270369362301669</v>
      </c>
      <c r="J60" s="26">
        <f t="shared" si="10"/>
        <v>7.681839286571991</v>
      </c>
      <c r="K60" s="26">
        <f t="shared" si="10"/>
        <v>7.976432539746073</v>
      </c>
      <c r="L60" s="26">
        <f t="shared" si="10"/>
        <v>6.455434765205975</v>
      </c>
      <c r="M60" s="26">
        <f t="shared" si="10"/>
        <v>5.725355833426728</v>
      </c>
      <c r="N60" s="26">
        <f t="shared" si="10"/>
        <v>5.645303318977249</v>
      </c>
      <c r="O60" s="26">
        <f t="shared" si="10"/>
        <v>6.175250964632799</v>
      </c>
      <c r="P60" s="26">
        <f t="shared" si="10"/>
        <v>5.304279607422469</v>
      </c>
      <c r="Q60" s="26">
        <f t="shared" si="10"/>
        <v>3.4710770265294033</v>
      </c>
      <c r="R60" s="26">
        <f t="shared" si="9"/>
        <v>3.21811108086905</v>
      </c>
      <c r="S60" s="26">
        <f t="shared" si="9"/>
        <v>2.1902367953377415</v>
      </c>
      <c r="T60" s="26">
        <f t="shared" si="9"/>
        <v>1.139947805760579</v>
      </c>
      <c r="U60" s="26">
        <f t="shared" si="9"/>
        <v>0.488320338141821</v>
      </c>
      <c r="V60" s="26">
        <f t="shared" si="9"/>
        <v>0.17771658207784308</v>
      </c>
      <c r="W60" s="26">
        <f t="shared" si="9"/>
        <v>0.07204726300453097</v>
      </c>
      <c r="X60" s="26">
        <f t="shared" si="9"/>
        <v>20.302918714676828</v>
      </c>
      <c r="Y60" s="26">
        <f t="shared" si="9"/>
        <v>63.635344786179736</v>
      </c>
      <c r="Z60" s="26">
        <f t="shared" si="9"/>
        <v>16.06173649914344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2017-12-15T07:51:05Z</dcterms:modified>
  <cp:category/>
  <cp:version/>
  <cp:contentType/>
  <cp:contentStatus/>
</cp:coreProperties>
</file>