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8.9" sheetId="1" r:id="rId1"/>
  </sheets>
  <definedNames>
    <definedName name="_xlnm.Print_Area" localSheetId="0">'H28.9'!$A$1:$Z$62</definedName>
    <definedName name="_xlnm.Print_Titles" localSheetId="0">'H28.9'!$A:$A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<sst xmlns="http://schemas.openxmlformats.org/spreadsheetml/2006/main" count="115" uniqueCount="62">
  <si>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</si>
  <si>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</si>
  <si>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</si>
  <si>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</si>
  <si>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</si>
  <si>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</si>
  <si>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</si>
  <si>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</si>
  <si>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</si>
  <si>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</si>
  <si>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</si>
  <si>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</si>
  <si>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</si>
  <si>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</si>
  <si>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</si>
  <si>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</si>
  <si>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</si>
  <si>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</si>
  <si>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</si>
  <si>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</si>
  <si>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</si>
  <si>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</si>
  <si>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</si>
  <si>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</si>
  <si>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</si>
  <si>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</si>
  <si>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</si>
  <si>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</si>
  <si>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</si>
  <si>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</si>
  <si>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</si>
  <si>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</si>
  <si>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</si>
  <si>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</si>
  <si>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</si>
  <si>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</si>
  <si>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</si>
  <si>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</si>
  <si>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</si>
  <si>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</si>
  <si>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</si>
  <si>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</si>
  <si>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</si>
  <si>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</si>
  <si>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</si>
  <si>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</si>
  <si>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</si>
  <si>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</si>
  <si>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</si>
  <si>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</si>
  <si>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</si>
  <si>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</si>
  <si>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</si>
  <si>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</si>
  <si>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</si>
  <si>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</si>
  <si>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</si>
  <si>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</si>
  <si>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</si>
  <si>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</si>
  <si>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担当：企画情報課統計班</t>
  </si>
  <si>
    <r>
      <t>（平成28年9月30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</si>
</sst>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tabSelected="1" view="pageBreakPreview" zoomScale="68" zoomScaleNormal="85" zoomScaleSheetLayoutView="68" zoomScalePageLayoutView="0" workbookViewId="0" topLeftCell="A1">
      <pane ySplit="4" topLeftCell="A20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2" customWidth="1"/>
    <col min="29" max="16384" width="9.00390625" style="2" customWidth="1"/>
  </cols>
  <sheetData>
    <row r="1" spans="1:28" ht="30" customHeight="1">
      <c r="A1" s="1" t="s">
        <v>0</v>
      </c>
      <c r="D1" s="47">
        <f>SUM(X29:Z29)</f>
        <v>62725</v>
      </c>
      <c r="E1" s="47"/>
      <c r="F1" s="23"/>
      <c r="AB1" s="31" t="str">
        <f>IF(D1=B29,"OK♪","miss")</f>
        <v>OK♪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6" t="s">
        <v>61</v>
      </c>
      <c r="Z2" s="2" t="s">
        <v>1</v>
      </c>
    </row>
    <row r="3" spans="1:26" ht="18.75" customHeight="1">
      <c r="A3" s="46" t="s">
        <v>27</v>
      </c>
      <c r="B3" s="44" t="s">
        <v>28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41" t="s">
        <v>2</v>
      </c>
      <c r="Y3" s="42"/>
      <c r="Z3" s="43"/>
    </row>
    <row r="4" spans="1:26" ht="29.25" customHeight="1">
      <c r="A4" s="46"/>
      <c r="B4" s="45"/>
      <c r="C4" s="29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30" t="s">
        <v>19</v>
      </c>
      <c r="T4" s="30" t="s">
        <v>20</v>
      </c>
      <c r="U4" s="30" t="s">
        <v>21</v>
      </c>
      <c r="V4" s="30" t="s">
        <v>22</v>
      </c>
      <c r="W4" s="30" t="s">
        <v>23</v>
      </c>
      <c r="X4" s="7" t="s">
        <v>24</v>
      </c>
      <c r="Y4" s="8" t="s">
        <v>57</v>
      </c>
      <c r="Z4" s="7" t="s">
        <v>58</v>
      </c>
    </row>
    <row r="5" spans="1:28" ht="30" customHeight="1">
      <c r="A5" s="9" t="s">
        <v>52</v>
      </c>
      <c r="B5" s="10">
        <f>SUM(C5:W5)</f>
        <v>6339</v>
      </c>
      <c r="C5" s="35">
        <v>472</v>
      </c>
      <c r="D5" s="35">
        <v>416</v>
      </c>
      <c r="E5" s="35">
        <v>403</v>
      </c>
      <c r="F5" s="35">
        <v>383</v>
      </c>
      <c r="G5" s="35">
        <v>330</v>
      </c>
      <c r="H5" s="35">
        <v>411</v>
      </c>
      <c r="I5" s="35">
        <v>449</v>
      </c>
      <c r="J5" s="35">
        <v>488</v>
      </c>
      <c r="K5" s="35">
        <v>464</v>
      </c>
      <c r="L5" s="35">
        <v>489</v>
      </c>
      <c r="M5" s="35">
        <v>401</v>
      </c>
      <c r="N5" s="35">
        <v>336</v>
      </c>
      <c r="O5" s="35">
        <v>380</v>
      </c>
      <c r="P5" s="35">
        <v>352</v>
      </c>
      <c r="Q5" s="35">
        <v>186</v>
      </c>
      <c r="R5" s="35">
        <v>160</v>
      </c>
      <c r="S5" s="35">
        <v>123</v>
      </c>
      <c r="T5" s="35">
        <v>58</v>
      </c>
      <c r="U5" s="35">
        <v>28</v>
      </c>
      <c r="V5" s="35">
        <v>9</v>
      </c>
      <c r="W5" s="13">
        <v>1</v>
      </c>
      <c r="X5" s="11">
        <f>SUM($C5:$E5)</f>
        <v>1291</v>
      </c>
      <c r="Y5" s="37">
        <f>SUM(F5:O5)</f>
        <v>4131</v>
      </c>
      <c r="Z5" s="37">
        <f>SUM(P5:W5)</f>
        <v>917</v>
      </c>
      <c r="AA5" s="12">
        <f>SUM(X5:Z5)</f>
        <v>6339</v>
      </c>
      <c r="AB5" s="31" t="str">
        <f>IF(B5=AA5,"OK♪","miss")</f>
        <v>OK♪</v>
      </c>
    </row>
    <row r="6" spans="1:28" ht="30" customHeight="1">
      <c r="A6" s="9" t="s">
        <v>29</v>
      </c>
      <c r="B6" s="10">
        <f>SUM(C6:W6)</f>
        <v>5072</v>
      </c>
      <c r="C6" s="35">
        <v>551</v>
      </c>
      <c r="D6" s="35">
        <v>431</v>
      </c>
      <c r="E6" s="35">
        <v>378</v>
      </c>
      <c r="F6" s="35">
        <v>261</v>
      </c>
      <c r="G6" s="35">
        <v>192</v>
      </c>
      <c r="H6" s="35">
        <v>351</v>
      </c>
      <c r="I6" s="35">
        <v>499</v>
      </c>
      <c r="J6" s="35">
        <v>522</v>
      </c>
      <c r="K6" s="35">
        <v>526</v>
      </c>
      <c r="L6" s="35">
        <v>353</v>
      </c>
      <c r="M6" s="35">
        <v>221</v>
      </c>
      <c r="N6" s="35">
        <v>154</v>
      </c>
      <c r="O6" s="35">
        <v>152</v>
      </c>
      <c r="P6" s="35">
        <v>164</v>
      </c>
      <c r="Q6" s="35">
        <v>108</v>
      </c>
      <c r="R6" s="35">
        <v>104</v>
      </c>
      <c r="S6" s="35">
        <v>64</v>
      </c>
      <c r="T6" s="35">
        <v>25</v>
      </c>
      <c r="U6" s="35">
        <v>7</v>
      </c>
      <c r="V6" s="35">
        <v>7</v>
      </c>
      <c r="W6" s="13">
        <v>2</v>
      </c>
      <c r="X6" s="11">
        <f aca="true" t="shared" si="0" ref="X6:X28">SUM($C6:$E6)</f>
        <v>1360</v>
      </c>
      <c r="Y6" s="11">
        <f aca="true" t="shared" si="1" ref="Y6:Y27">SUM(F6:O6)</f>
        <v>3231</v>
      </c>
      <c r="Z6" s="11">
        <f aca="true" t="shared" si="2" ref="Z6:Z28">SUM(P6:W6)</f>
        <v>481</v>
      </c>
      <c r="AA6" s="12">
        <f aca="true" t="shared" si="3" ref="AA6:AA28">SUM(X6:Z6)</f>
        <v>5072</v>
      </c>
      <c r="AB6" s="31" t="str">
        <f aca="true" t="shared" si="4" ref="AB6:AB28">IF(B6=AA6,"OK♪","miss")</f>
        <v>OK♪</v>
      </c>
    </row>
    <row r="7" spans="1:28" ht="30" customHeight="1">
      <c r="A7" s="9" t="s">
        <v>30</v>
      </c>
      <c r="B7" s="10">
        <f aca="true" t="shared" si="5" ref="B7:B27">SUM(C7:W7)</f>
        <v>3487</v>
      </c>
      <c r="C7" s="35">
        <v>225</v>
      </c>
      <c r="D7" s="35">
        <v>215</v>
      </c>
      <c r="E7" s="35">
        <v>159</v>
      </c>
      <c r="F7" s="35">
        <v>180</v>
      </c>
      <c r="G7" s="35">
        <v>164</v>
      </c>
      <c r="H7" s="35">
        <v>194</v>
      </c>
      <c r="I7" s="35">
        <v>253</v>
      </c>
      <c r="J7" s="35">
        <v>250</v>
      </c>
      <c r="K7" s="35">
        <v>273</v>
      </c>
      <c r="L7" s="35">
        <v>245</v>
      </c>
      <c r="M7" s="35">
        <v>193</v>
      </c>
      <c r="N7" s="35">
        <v>202</v>
      </c>
      <c r="O7" s="35">
        <v>262</v>
      </c>
      <c r="P7" s="35">
        <v>239</v>
      </c>
      <c r="Q7" s="35">
        <v>131</v>
      </c>
      <c r="R7" s="35">
        <v>137</v>
      </c>
      <c r="S7" s="35">
        <v>83</v>
      </c>
      <c r="T7" s="35">
        <v>48</v>
      </c>
      <c r="U7" s="35">
        <v>26</v>
      </c>
      <c r="V7" s="13">
        <v>6</v>
      </c>
      <c r="W7" s="13">
        <v>2</v>
      </c>
      <c r="X7" s="11">
        <f t="shared" si="0"/>
        <v>599</v>
      </c>
      <c r="Y7" s="11">
        <f t="shared" si="1"/>
        <v>2216</v>
      </c>
      <c r="Z7" s="11">
        <f t="shared" si="2"/>
        <v>672</v>
      </c>
      <c r="AA7" s="12">
        <f t="shared" si="3"/>
        <v>3487</v>
      </c>
      <c r="AB7" s="31" t="str">
        <f t="shared" si="4"/>
        <v>OK♪</v>
      </c>
    </row>
    <row r="8" spans="1:28" ht="30" customHeight="1">
      <c r="A8" s="9" t="s">
        <v>31</v>
      </c>
      <c r="B8" s="10">
        <f t="shared" si="5"/>
        <v>1546</v>
      </c>
      <c r="C8" s="35">
        <v>117</v>
      </c>
      <c r="D8" s="35">
        <v>103</v>
      </c>
      <c r="E8" s="35">
        <v>78</v>
      </c>
      <c r="F8" s="35">
        <v>82</v>
      </c>
      <c r="G8" s="35">
        <v>85</v>
      </c>
      <c r="H8" s="35">
        <v>110</v>
      </c>
      <c r="I8" s="35">
        <v>137</v>
      </c>
      <c r="J8" s="35">
        <v>112</v>
      </c>
      <c r="K8" s="35">
        <v>141</v>
      </c>
      <c r="L8" s="35">
        <v>118</v>
      </c>
      <c r="M8" s="35">
        <v>121</v>
      </c>
      <c r="N8" s="35">
        <v>102</v>
      </c>
      <c r="O8" s="35">
        <v>74</v>
      </c>
      <c r="P8" s="35">
        <v>61</v>
      </c>
      <c r="Q8" s="35">
        <v>17</v>
      </c>
      <c r="R8" s="35">
        <v>45</v>
      </c>
      <c r="S8" s="35">
        <v>27</v>
      </c>
      <c r="T8" s="35">
        <v>12</v>
      </c>
      <c r="U8" s="13">
        <v>2</v>
      </c>
      <c r="V8" s="13">
        <v>2</v>
      </c>
      <c r="W8" s="13">
        <v>0</v>
      </c>
      <c r="X8" s="11">
        <f>SUM($C8:$E8)</f>
        <v>298</v>
      </c>
      <c r="Y8" s="11">
        <f t="shared" si="1"/>
        <v>1082</v>
      </c>
      <c r="Z8" s="11">
        <f t="shared" si="2"/>
        <v>166</v>
      </c>
      <c r="AA8" s="12">
        <f t="shared" si="3"/>
        <v>1546</v>
      </c>
      <c r="AB8" s="31" t="str">
        <f t="shared" si="4"/>
        <v>OK♪</v>
      </c>
    </row>
    <row r="9" spans="1:28" ht="30" customHeight="1">
      <c r="A9" s="9" t="s">
        <v>32</v>
      </c>
      <c r="B9" s="10">
        <f t="shared" si="5"/>
        <v>282</v>
      </c>
      <c r="C9" s="35">
        <v>10</v>
      </c>
      <c r="D9" s="35">
        <v>7</v>
      </c>
      <c r="E9" s="35">
        <v>9</v>
      </c>
      <c r="F9" s="35">
        <v>15</v>
      </c>
      <c r="G9" s="35">
        <v>18</v>
      </c>
      <c r="H9" s="35">
        <v>26</v>
      </c>
      <c r="I9" s="35">
        <v>17</v>
      </c>
      <c r="J9" s="35">
        <v>17</v>
      </c>
      <c r="K9" s="35">
        <v>13</v>
      </c>
      <c r="L9" s="35">
        <v>23</v>
      </c>
      <c r="M9" s="35">
        <v>25</v>
      </c>
      <c r="N9" s="35">
        <v>14</v>
      </c>
      <c r="O9" s="35">
        <v>20</v>
      </c>
      <c r="P9" s="35">
        <v>20</v>
      </c>
      <c r="Q9" s="35">
        <v>14</v>
      </c>
      <c r="R9" s="35">
        <v>12</v>
      </c>
      <c r="S9" s="35">
        <v>11</v>
      </c>
      <c r="T9" s="35">
        <v>8</v>
      </c>
      <c r="U9" s="13">
        <v>1</v>
      </c>
      <c r="V9" s="13">
        <v>2</v>
      </c>
      <c r="W9" s="13">
        <v>0</v>
      </c>
      <c r="X9" s="11">
        <f t="shared" si="0"/>
        <v>26</v>
      </c>
      <c r="Y9" s="11">
        <f t="shared" si="1"/>
        <v>188</v>
      </c>
      <c r="Z9" s="11">
        <f t="shared" si="2"/>
        <v>68</v>
      </c>
      <c r="AA9" s="12">
        <f t="shared" si="3"/>
        <v>282</v>
      </c>
      <c r="AB9" s="31" t="str">
        <f t="shared" si="4"/>
        <v>OK♪</v>
      </c>
    </row>
    <row r="10" spans="1:28" ht="30" customHeight="1">
      <c r="A10" s="9" t="s">
        <v>33</v>
      </c>
      <c r="B10" s="10">
        <f>SUM(C10:W10)</f>
        <v>276</v>
      </c>
      <c r="C10" s="35">
        <v>15</v>
      </c>
      <c r="D10" s="35">
        <v>15</v>
      </c>
      <c r="E10" s="35">
        <v>17</v>
      </c>
      <c r="F10" s="35">
        <v>12</v>
      </c>
      <c r="G10" s="35">
        <v>11</v>
      </c>
      <c r="H10" s="35">
        <v>11</v>
      </c>
      <c r="I10" s="35">
        <v>12</v>
      </c>
      <c r="J10" s="35">
        <v>21</v>
      </c>
      <c r="K10" s="35">
        <v>23</v>
      </c>
      <c r="L10" s="35">
        <v>25</v>
      </c>
      <c r="M10" s="35">
        <v>15</v>
      </c>
      <c r="N10" s="35">
        <v>19</v>
      </c>
      <c r="O10" s="35">
        <v>21</v>
      </c>
      <c r="P10" s="35">
        <v>20</v>
      </c>
      <c r="Q10" s="35">
        <v>9</v>
      </c>
      <c r="R10" s="35">
        <v>10</v>
      </c>
      <c r="S10" s="35">
        <v>9</v>
      </c>
      <c r="T10" s="13">
        <v>6</v>
      </c>
      <c r="U10" s="13">
        <v>4</v>
      </c>
      <c r="V10" s="13">
        <v>1</v>
      </c>
      <c r="W10" s="13">
        <v>0</v>
      </c>
      <c r="X10" s="11">
        <f t="shared" si="0"/>
        <v>47</v>
      </c>
      <c r="Y10" s="11">
        <f t="shared" si="1"/>
        <v>170</v>
      </c>
      <c r="Z10" s="11">
        <f t="shared" si="2"/>
        <v>59</v>
      </c>
      <c r="AA10" s="12">
        <f t="shared" si="3"/>
        <v>276</v>
      </c>
      <c r="AB10" s="31" t="str">
        <f t="shared" si="4"/>
        <v>OK♪</v>
      </c>
    </row>
    <row r="11" spans="1:28" ht="30" customHeight="1">
      <c r="A11" s="9" t="s">
        <v>34</v>
      </c>
      <c r="B11" s="10">
        <f>SUM(C11:W11)</f>
        <v>1852</v>
      </c>
      <c r="C11" s="35">
        <v>85</v>
      </c>
      <c r="D11" s="35">
        <v>68</v>
      </c>
      <c r="E11" s="35">
        <v>88</v>
      </c>
      <c r="F11" s="35">
        <v>106</v>
      </c>
      <c r="G11" s="35">
        <v>103</v>
      </c>
      <c r="H11" s="35">
        <v>102</v>
      </c>
      <c r="I11" s="35">
        <v>103</v>
      </c>
      <c r="J11" s="35">
        <v>113</v>
      </c>
      <c r="K11" s="35">
        <v>125</v>
      </c>
      <c r="L11" s="35">
        <v>125</v>
      </c>
      <c r="M11" s="35">
        <v>134</v>
      </c>
      <c r="N11" s="35">
        <v>155</v>
      </c>
      <c r="O11" s="35">
        <v>146</v>
      </c>
      <c r="P11" s="35">
        <v>120</v>
      </c>
      <c r="Q11" s="35">
        <v>69</v>
      </c>
      <c r="R11" s="35">
        <v>73</v>
      </c>
      <c r="S11" s="35">
        <v>83</v>
      </c>
      <c r="T11" s="35">
        <v>36</v>
      </c>
      <c r="U11" s="35">
        <v>14</v>
      </c>
      <c r="V11" s="35">
        <v>3</v>
      </c>
      <c r="W11" s="13">
        <v>1</v>
      </c>
      <c r="X11" s="11">
        <f t="shared" si="0"/>
        <v>241</v>
      </c>
      <c r="Y11" s="11">
        <f t="shared" si="1"/>
        <v>1212</v>
      </c>
      <c r="Z11" s="11">
        <f t="shared" si="2"/>
        <v>399</v>
      </c>
      <c r="AA11" s="12">
        <f t="shared" si="3"/>
        <v>1852</v>
      </c>
      <c r="AB11" s="31" t="str">
        <f t="shared" si="4"/>
        <v>OK♪</v>
      </c>
    </row>
    <row r="12" spans="1:28" ht="30" customHeight="1">
      <c r="A12" s="9" t="s">
        <v>35</v>
      </c>
      <c r="B12" s="10">
        <f t="shared" si="5"/>
        <v>1110</v>
      </c>
      <c r="C12" s="35">
        <v>88</v>
      </c>
      <c r="D12" s="35">
        <v>70</v>
      </c>
      <c r="E12" s="35">
        <v>58</v>
      </c>
      <c r="F12" s="35">
        <v>68</v>
      </c>
      <c r="G12" s="35">
        <v>54</v>
      </c>
      <c r="H12" s="35">
        <v>54</v>
      </c>
      <c r="I12" s="35">
        <v>71</v>
      </c>
      <c r="J12" s="35">
        <v>72</v>
      </c>
      <c r="K12" s="35">
        <v>90</v>
      </c>
      <c r="L12" s="35">
        <v>89</v>
      </c>
      <c r="M12" s="35">
        <v>62</v>
      </c>
      <c r="N12" s="35">
        <v>60</v>
      </c>
      <c r="O12" s="35">
        <v>63</v>
      </c>
      <c r="P12" s="35">
        <v>56</v>
      </c>
      <c r="Q12" s="35">
        <v>42</v>
      </c>
      <c r="R12" s="35">
        <v>54</v>
      </c>
      <c r="S12" s="35">
        <v>35</v>
      </c>
      <c r="T12" s="35">
        <v>13</v>
      </c>
      <c r="U12" s="35">
        <v>10</v>
      </c>
      <c r="V12" s="35">
        <v>1</v>
      </c>
      <c r="W12" s="13">
        <v>0</v>
      </c>
      <c r="X12" s="11">
        <f t="shared" si="0"/>
        <v>216</v>
      </c>
      <c r="Y12" s="11">
        <f t="shared" si="1"/>
        <v>683</v>
      </c>
      <c r="Z12" s="11">
        <f t="shared" si="2"/>
        <v>211</v>
      </c>
      <c r="AA12" s="12">
        <f t="shared" si="3"/>
        <v>1110</v>
      </c>
      <c r="AB12" s="31" t="str">
        <f t="shared" si="4"/>
        <v>OK♪</v>
      </c>
    </row>
    <row r="13" spans="1:28" ht="30" customHeight="1">
      <c r="A13" s="9" t="s">
        <v>36</v>
      </c>
      <c r="B13" s="10">
        <f t="shared" si="5"/>
        <v>1135</v>
      </c>
      <c r="C13" s="35">
        <v>86</v>
      </c>
      <c r="D13" s="35">
        <v>97</v>
      </c>
      <c r="E13" s="35">
        <v>66</v>
      </c>
      <c r="F13" s="35">
        <v>62</v>
      </c>
      <c r="G13" s="35">
        <v>52</v>
      </c>
      <c r="H13" s="35">
        <v>77</v>
      </c>
      <c r="I13" s="35">
        <v>82</v>
      </c>
      <c r="J13" s="35">
        <v>99</v>
      </c>
      <c r="K13" s="35">
        <v>73</v>
      </c>
      <c r="L13" s="35">
        <v>62</v>
      </c>
      <c r="M13" s="35">
        <v>45</v>
      </c>
      <c r="N13" s="35">
        <v>59</v>
      </c>
      <c r="O13" s="35">
        <v>81</v>
      </c>
      <c r="P13" s="35">
        <v>70</v>
      </c>
      <c r="Q13" s="35">
        <v>40</v>
      </c>
      <c r="R13" s="35">
        <v>31</v>
      </c>
      <c r="S13" s="35">
        <v>30</v>
      </c>
      <c r="T13" s="35">
        <v>14</v>
      </c>
      <c r="U13" s="35">
        <v>6</v>
      </c>
      <c r="V13" s="35">
        <v>2</v>
      </c>
      <c r="W13" s="13">
        <v>1</v>
      </c>
      <c r="X13" s="11">
        <f t="shared" si="0"/>
        <v>249</v>
      </c>
      <c r="Y13" s="11">
        <f t="shared" si="1"/>
        <v>692</v>
      </c>
      <c r="Z13" s="11">
        <f t="shared" si="2"/>
        <v>194</v>
      </c>
      <c r="AA13" s="12">
        <f t="shared" si="3"/>
        <v>1135</v>
      </c>
      <c r="AB13" s="31" t="str">
        <f t="shared" si="4"/>
        <v>OK♪</v>
      </c>
    </row>
    <row r="14" spans="1:28" ht="30" customHeight="1">
      <c r="A14" s="9" t="s">
        <v>37</v>
      </c>
      <c r="B14" s="10">
        <f t="shared" si="5"/>
        <v>1564</v>
      </c>
      <c r="C14" s="35">
        <v>100</v>
      </c>
      <c r="D14" s="13">
        <v>138</v>
      </c>
      <c r="E14" s="35">
        <v>109</v>
      </c>
      <c r="F14" s="35">
        <v>104</v>
      </c>
      <c r="G14" s="35">
        <v>81</v>
      </c>
      <c r="H14" s="35">
        <v>100</v>
      </c>
      <c r="I14" s="35">
        <v>107</v>
      </c>
      <c r="J14" s="35">
        <v>120</v>
      </c>
      <c r="K14" s="35">
        <v>113</v>
      </c>
      <c r="L14" s="35">
        <v>74</v>
      </c>
      <c r="M14" s="35">
        <v>72</v>
      </c>
      <c r="N14" s="35">
        <v>102</v>
      </c>
      <c r="O14" s="35">
        <v>112</v>
      </c>
      <c r="P14" s="35">
        <v>102</v>
      </c>
      <c r="Q14" s="35">
        <v>51</v>
      </c>
      <c r="R14" s="35">
        <v>29</v>
      </c>
      <c r="S14" s="35">
        <v>26</v>
      </c>
      <c r="T14" s="35">
        <v>16</v>
      </c>
      <c r="U14" s="13">
        <v>5</v>
      </c>
      <c r="V14" s="13">
        <v>2</v>
      </c>
      <c r="W14" s="13">
        <v>1</v>
      </c>
      <c r="X14" s="11">
        <f t="shared" si="0"/>
        <v>347</v>
      </c>
      <c r="Y14" s="11">
        <f t="shared" si="1"/>
        <v>985</v>
      </c>
      <c r="Z14" s="11">
        <f t="shared" si="2"/>
        <v>232</v>
      </c>
      <c r="AA14" s="12">
        <f t="shared" si="3"/>
        <v>1564</v>
      </c>
      <c r="AB14" s="31" t="str">
        <f t="shared" si="4"/>
        <v>OK♪</v>
      </c>
    </row>
    <row r="15" spans="1:28" ht="30" customHeight="1">
      <c r="A15" s="9" t="s">
        <v>38</v>
      </c>
      <c r="B15" s="10">
        <f t="shared" si="5"/>
        <v>4861</v>
      </c>
      <c r="C15" s="35">
        <v>337</v>
      </c>
      <c r="D15" s="35">
        <v>356</v>
      </c>
      <c r="E15" s="35">
        <v>316</v>
      </c>
      <c r="F15" s="35">
        <v>293</v>
      </c>
      <c r="G15" s="35">
        <v>211</v>
      </c>
      <c r="H15" s="35">
        <v>274</v>
      </c>
      <c r="I15" s="35">
        <v>351</v>
      </c>
      <c r="J15" s="35">
        <v>332</v>
      </c>
      <c r="K15" s="35">
        <v>417</v>
      </c>
      <c r="L15" s="35">
        <v>319</v>
      </c>
      <c r="M15" s="35">
        <v>233</v>
      </c>
      <c r="N15" s="35">
        <v>248</v>
      </c>
      <c r="O15" s="35">
        <v>304</v>
      </c>
      <c r="P15" s="35">
        <v>298</v>
      </c>
      <c r="Q15" s="35">
        <v>179</v>
      </c>
      <c r="R15" s="35">
        <v>185</v>
      </c>
      <c r="S15" s="35">
        <v>119</v>
      </c>
      <c r="T15" s="35">
        <v>52</v>
      </c>
      <c r="U15" s="35">
        <v>18</v>
      </c>
      <c r="V15" s="35">
        <v>17</v>
      </c>
      <c r="W15" s="13">
        <v>2</v>
      </c>
      <c r="X15" s="11">
        <f t="shared" si="0"/>
        <v>1009</v>
      </c>
      <c r="Y15" s="11">
        <f t="shared" si="1"/>
        <v>2982</v>
      </c>
      <c r="Z15" s="11">
        <f t="shared" si="2"/>
        <v>870</v>
      </c>
      <c r="AA15" s="12">
        <f t="shared" si="3"/>
        <v>4861</v>
      </c>
      <c r="AB15" s="31" t="str">
        <f t="shared" si="4"/>
        <v>OK♪</v>
      </c>
    </row>
    <row r="16" spans="1:28" ht="30" customHeight="1">
      <c r="A16" s="9" t="s">
        <v>39</v>
      </c>
      <c r="B16" s="10">
        <f t="shared" si="5"/>
        <v>711</v>
      </c>
      <c r="C16" s="35">
        <v>23</v>
      </c>
      <c r="D16" s="35">
        <v>30</v>
      </c>
      <c r="E16" s="35">
        <v>34</v>
      </c>
      <c r="F16" s="35">
        <v>36</v>
      </c>
      <c r="G16" s="35">
        <v>38</v>
      </c>
      <c r="H16" s="35">
        <v>27</v>
      </c>
      <c r="I16" s="35">
        <v>32</v>
      </c>
      <c r="J16" s="35">
        <v>22</v>
      </c>
      <c r="K16" s="35">
        <v>37</v>
      </c>
      <c r="L16" s="35">
        <v>32</v>
      </c>
      <c r="M16" s="35">
        <v>51</v>
      </c>
      <c r="N16" s="35">
        <v>52</v>
      </c>
      <c r="O16" s="35">
        <v>55</v>
      </c>
      <c r="P16" s="35">
        <v>45</v>
      </c>
      <c r="Q16" s="35">
        <v>25</v>
      </c>
      <c r="R16" s="35">
        <v>43</v>
      </c>
      <c r="S16" s="35">
        <v>47</v>
      </c>
      <c r="T16" s="35">
        <v>38</v>
      </c>
      <c r="U16" s="35">
        <v>25</v>
      </c>
      <c r="V16" s="35">
        <v>13</v>
      </c>
      <c r="W16" s="13">
        <v>6</v>
      </c>
      <c r="X16" s="11">
        <f t="shared" si="0"/>
        <v>87</v>
      </c>
      <c r="Y16" s="11">
        <f t="shared" si="1"/>
        <v>382</v>
      </c>
      <c r="Z16" s="11">
        <f t="shared" si="2"/>
        <v>242</v>
      </c>
      <c r="AA16" s="12">
        <f t="shared" si="3"/>
        <v>711</v>
      </c>
      <c r="AB16" s="31" t="str">
        <f t="shared" si="4"/>
        <v>OK♪</v>
      </c>
    </row>
    <row r="17" spans="1:28" ht="30" customHeight="1">
      <c r="A17" s="9" t="s">
        <v>40</v>
      </c>
      <c r="B17" s="10">
        <f t="shared" si="5"/>
        <v>2642</v>
      </c>
      <c r="C17" s="35">
        <v>157</v>
      </c>
      <c r="D17" s="35">
        <v>164</v>
      </c>
      <c r="E17" s="35">
        <v>172</v>
      </c>
      <c r="F17" s="35">
        <v>165</v>
      </c>
      <c r="G17" s="35">
        <v>154</v>
      </c>
      <c r="H17" s="35">
        <v>149</v>
      </c>
      <c r="I17" s="35">
        <v>191</v>
      </c>
      <c r="J17" s="35">
        <v>178</v>
      </c>
      <c r="K17" s="35">
        <v>178</v>
      </c>
      <c r="L17" s="35">
        <v>189</v>
      </c>
      <c r="M17" s="35">
        <v>152</v>
      </c>
      <c r="N17" s="35">
        <v>161</v>
      </c>
      <c r="O17" s="35">
        <v>172</v>
      </c>
      <c r="P17" s="35">
        <v>160</v>
      </c>
      <c r="Q17" s="35">
        <v>89</v>
      </c>
      <c r="R17" s="35">
        <v>77</v>
      </c>
      <c r="S17" s="35">
        <v>75</v>
      </c>
      <c r="T17" s="35">
        <v>39</v>
      </c>
      <c r="U17" s="35">
        <v>13</v>
      </c>
      <c r="V17" s="13">
        <v>6</v>
      </c>
      <c r="W17" s="13">
        <v>1</v>
      </c>
      <c r="X17" s="11">
        <f t="shared" si="0"/>
        <v>493</v>
      </c>
      <c r="Y17" s="11">
        <f t="shared" si="1"/>
        <v>1689</v>
      </c>
      <c r="Z17" s="11">
        <f t="shared" si="2"/>
        <v>460</v>
      </c>
      <c r="AA17" s="12">
        <f t="shared" si="3"/>
        <v>2642</v>
      </c>
      <c r="AB17" s="31" t="str">
        <f t="shared" si="4"/>
        <v>OK♪</v>
      </c>
    </row>
    <row r="18" spans="1:28" ht="30" customHeight="1">
      <c r="A18" s="9" t="s">
        <v>41</v>
      </c>
      <c r="B18" s="10">
        <f t="shared" si="5"/>
        <v>1144</v>
      </c>
      <c r="C18" s="35">
        <v>38</v>
      </c>
      <c r="D18" s="35">
        <v>51</v>
      </c>
      <c r="E18" s="35">
        <v>57</v>
      </c>
      <c r="F18" s="35">
        <v>97</v>
      </c>
      <c r="G18" s="35">
        <v>67</v>
      </c>
      <c r="H18" s="35">
        <v>56</v>
      </c>
      <c r="I18" s="35">
        <v>44</v>
      </c>
      <c r="J18" s="35">
        <v>54</v>
      </c>
      <c r="K18" s="35">
        <v>73</v>
      </c>
      <c r="L18" s="35">
        <v>104</v>
      </c>
      <c r="M18" s="35">
        <v>98</v>
      </c>
      <c r="N18" s="35">
        <v>74</v>
      </c>
      <c r="O18" s="35">
        <v>84</v>
      </c>
      <c r="P18" s="35">
        <v>68</v>
      </c>
      <c r="Q18" s="35">
        <v>42</v>
      </c>
      <c r="R18" s="35">
        <v>60</v>
      </c>
      <c r="S18" s="35">
        <v>47</v>
      </c>
      <c r="T18" s="35">
        <v>18</v>
      </c>
      <c r="U18" s="13">
        <v>8</v>
      </c>
      <c r="V18" s="13">
        <v>4</v>
      </c>
      <c r="W18" s="13">
        <v>0</v>
      </c>
      <c r="X18" s="11">
        <f t="shared" si="0"/>
        <v>146</v>
      </c>
      <c r="Y18" s="11">
        <f t="shared" si="1"/>
        <v>751</v>
      </c>
      <c r="Z18" s="11">
        <f t="shared" si="2"/>
        <v>247</v>
      </c>
      <c r="AA18" s="12">
        <f t="shared" si="3"/>
        <v>1144</v>
      </c>
      <c r="AB18" s="31" t="str">
        <f t="shared" si="4"/>
        <v>OK♪</v>
      </c>
    </row>
    <row r="19" spans="1:28" s="14" customFormat="1" ht="30" customHeight="1">
      <c r="A19" s="9" t="s">
        <v>42</v>
      </c>
      <c r="B19" s="10">
        <f t="shared" si="5"/>
        <v>3483</v>
      </c>
      <c r="C19" s="35">
        <v>227</v>
      </c>
      <c r="D19" s="35">
        <v>245</v>
      </c>
      <c r="E19" s="35">
        <v>188</v>
      </c>
      <c r="F19" s="35">
        <v>194</v>
      </c>
      <c r="G19" s="35">
        <v>182</v>
      </c>
      <c r="H19" s="35">
        <v>183</v>
      </c>
      <c r="I19" s="35">
        <v>238</v>
      </c>
      <c r="J19" s="35">
        <v>239</v>
      </c>
      <c r="K19" s="35">
        <v>249</v>
      </c>
      <c r="L19" s="35">
        <v>226</v>
      </c>
      <c r="M19" s="35">
        <v>188</v>
      </c>
      <c r="N19" s="35">
        <v>213</v>
      </c>
      <c r="O19" s="35">
        <v>221</v>
      </c>
      <c r="P19" s="35">
        <v>246</v>
      </c>
      <c r="Q19" s="35">
        <v>162</v>
      </c>
      <c r="R19" s="35">
        <v>152</v>
      </c>
      <c r="S19" s="35">
        <v>78</v>
      </c>
      <c r="T19" s="35">
        <v>33</v>
      </c>
      <c r="U19" s="35">
        <v>11</v>
      </c>
      <c r="V19" s="35">
        <v>7</v>
      </c>
      <c r="W19" s="13">
        <v>1</v>
      </c>
      <c r="X19" s="11">
        <f t="shared" si="0"/>
        <v>660</v>
      </c>
      <c r="Y19" s="11">
        <f t="shared" si="1"/>
        <v>2133</v>
      </c>
      <c r="Z19" s="11">
        <f t="shared" si="2"/>
        <v>690</v>
      </c>
      <c r="AA19" s="12">
        <f t="shared" si="3"/>
        <v>3483</v>
      </c>
      <c r="AB19" s="31" t="str">
        <f t="shared" si="4"/>
        <v>OK♪</v>
      </c>
    </row>
    <row r="20" spans="1:28" ht="30" customHeight="1">
      <c r="A20" s="9" t="s">
        <v>43</v>
      </c>
      <c r="B20" s="10">
        <f t="shared" si="5"/>
        <v>2999</v>
      </c>
      <c r="C20" s="35">
        <v>223</v>
      </c>
      <c r="D20" s="35">
        <v>231</v>
      </c>
      <c r="E20" s="35">
        <v>206</v>
      </c>
      <c r="F20" s="35">
        <v>183</v>
      </c>
      <c r="G20" s="35">
        <v>156</v>
      </c>
      <c r="H20" s="35">
        <v>163</v>
      </c>
      <c r="I20" s="35">
        <v>194</v>
      </c>
      <c r="J20" s="35">
        <v>206</v>
      </c>
      <c r="K20" s="35">
        <v>196</v>
      </c>
      <c r="L20" s="35">
        <v>198</v>
      </c>
      <c r="M20" s="35">
        <v>152</v>
      </c>
      <c r="N20" s="35">
        <v>171</v>
      </c>
      <c r="O20" s="35">
        <v>215</v>
      </c>
      <c r="P20" s="35">
        <v>192</v>
      </c>
      <c r="Q20" s="35">
        <v>118</v>
      </c>
      <c r="R20" s="35">
        <v>119</v>
      </c>
      <c r="S20" s="35">
        <v>48</v>
      </c>
      <c r="T20" s="35">
        <v>15</v>
      </c>
      <c r="U20" s="35">
        <v>10</v>
      </c>
      <c r="V20" s="13">
        <v>3</v>
      </c>
      <c r="W20" s="13">
        <v>0</v>
      </c>
      <c r="X20" s="11">
        <f t="shared" si="0"/>
        <v>660</v>
      </c>
      <c r="Y20" s="11">
        <f t="shared" si="1"/>
        <v>1834</v>
      </c>
      <c r="Z20" s="11">
        <f t="shared" si="2"/>
        <v>505</v>
      </c>
      <c r="AA20" s="12">
        <f t="shared" si="3"/>
        <v>2999</v>
      </c>
      <c r="AB20" s="31" t="str">
        <f t="shared" si="4"/>
        <v>OK♪</v>
      </c>
    </row>
    <row r="21" spans="1:28" ht="30" customHeight="1">
      <c r="A21" s="9" t="s">
        <v>44</v>
      </c>
      <c r="B21" s="10">
        <f t="shared" si="5"/>
        <v>4608</v>
      </c>
      <c r="C21" s="35">
        <v>348</v>
      </c>
      <c r="D21" s="35">
        <v>326</v>
      </c>
      <c r="E21" s="35">
        <v>301</v>
      </c>
      <c r="F21" s="35">
        <v>282</v>
      </c>
      <c r="G21" s="35">
        <v>212</v>
      </c>
      <c r="H21" s="35">
        <v>282</v>
      </c>
      <c r="I21" s="35">
        <v>330</v>
      </c>
      <c r="J21" s="35">
        <v>352</v>
      </c>
      <c r="K21" s="35">
        <v>355</v>
      </c>
      <c r="L21" s="35">
        <v>298</v>
      </c>
      <c r="M21" s="35">
        <v>266</v>
      </c>
      <c r="N21" s="35">
        <v>229</v>
      </c>
      <c r="O21" s="35">
        <v>269</v>
      </c>
      <c r="P21" s="35">
        <v>291</v>
      </c>
      <c r="Q21" s="35">
        <v>147</v>
      </c>
      <c r="R21" s="35">
        <v>135</v>
      </c>
      <c r="S21" s="35">
        <v>111</v>
      </c>
      <c r="T21" s="35">
        <v>52</v>
      </c>
      <c r="U21" s="35">
        <v>15</v>
      </c>
      <c r="V21" s="35">
        <v>4</v>
      </c>
      <c r="W21" s="13">
        <v>3</v>
      </c>
      <c r="X21" s="11">
        <f t="shared" si="0"/>
        <v>975</v>
      </c>
      <c r="Y21" s="11">
        <f t="shared" si="1"/>
        <v>2875</v>
      </c>
      <c r="Z21" s="11">
        <f t="shared" si="2"/>
        <v>758</v>
      </c>
      <c r="AA21" s="12">
        <f t="shared" si="3"/>
        <v>4608</v>
      </c>
      <c r="AB21" s="31" t="str">
        <f t="shared" si="4"/>
        <v>OK♪</v>
      </c>
    </row>
    <row r="22" spans="1:28" ht="30" customHeight="1">
      <c r="A22" s="9" t="s">
        <v>45</v>
      </c>
      <c r="B22" s="10">
        <f t="shared" si="5"/>
        <v>1217</v>
      </c>
      <c r="C22" s="35">
        <v>50</v>
      </c>
      <c r="D22" s="35">
        <v>48</v>
      </c>
      <c r="E22" s="35">
        <v>83</v>
      </c>
      <c r="F22" s="35">
        <v>73</v>
      </c>
      <c r="G22" s="35">
        <v>63</v>
      </c>
      <c r="H22" s="35">
        <v>61</v>
      </c>
      <c r="I22" s="35">
        <v>51</v>
      </c>
      <c r="J22" s="35">
        <v>68</v>
      </c>
      <c r="K22" s="35">
        <v>86</v>
      </c>
      <c r="L22" s="35">
        <v>74</v>
      </c>
      <c r="M22" s="35">
        <v>78</v>
      </c>
      <c r="N22" s="35">
        <v>77</v>
      </c>
      <c r="O22" s="35">
        <v>111</v>
      </c>
      <c r="P22" s="35">
        <v>105</v>
      </c>
      <c r="Q22" s="35">
        <v>65</v>
      </c>
      <c r="R22" s="35">
        <v>47</v>
      </c>
      <c r="S22" s="35">
        <v>38</v>
      </c>
      <c r="T22" s="35">
        <v>25</v>
      </c>
      <c r="U22" s="35">
        <v>10</v>
      </c>
      <c r="V22" s="13">
        <v>3</v>
      </c>
      <c r="W22" s="13">
        <v>1</v>
      </c>
      <c r="X22" s="11">
        <f t="shared" si="0"/>
        <v>181</v>
      </c>
      <c r="Y22" s="11">
        <f t="shared" si="1"/>
        <v>742</v>
      </c>
      <c r="Z22" s="11">
        <f t="shared" si="2"/>
        <v>294</v>
      </c>
      <c r="AA22" s="12">
        <f t="shared" si="3"/>
        <v>1217</v>
      </c>
      <c r="AB22" s="31" t="str">
        <f t="shared" si="4"/>
        <v>OK♪</v>
      </c>
    </row>
    <row r="23" spans="1:28" ht="30" customHeight="1">
      <c r="A23" s="9" t="s">
        <v>46</v>
      </c>
      <c r="B23" s="10">
        <f>SUM(C23:W23)</f>
        <v>1151</v>
      </c>
      <c r="C23" s="35">
        <v>61</v>
      </c>
      <c r="D23" s="35">
        <v>63</v>
      </c>
      <c r="E23" s="35">
        <v>57</v>
      </c>
      <c r="F23" s="35">
        <v>48</v>
      </c>
      <c r="G23" s="35">
        <v>42</v>
      </c>
      <c r="H23" s="35">
        <v>66</v>
      </c>
      <c r="I23" s="35">
        <v>73</v>
      </c>
      <c r="J23" s="35">
        <v>65</v>
      </c>
      <c r="K23" s="35">
        <v>77</v>
      </c>
      <c r="L23" s="35">
        <v>61</v>
      </c>
      <c r="M23" s="35">
        <v>57</v>
      </c>
      <c r="N23" s="35">
        <v>64</v>
      </c>
      <c r="O23" s="35">
        <v>92</v>
      </c>
      <c r="P23" s="35">
        <v>95</v>
      </c>
      <c r="Q23" s="35">
        <v>53</v>
      </c>
      <c r="R23" s="35">
        <v>45</v>
      </c>
      <c r="S23" s="35">
        <v>44</v>
      </c>
      <c r="T23" s="35">
        <v>38</v>
      </c>
      <c r="U23" s="35">
        <v>32</v>
      </c>
      <c r="V23" s="13">
        <v>9</v>
      </c>
      <c r="W23" s="13">
        <v>9</v>
      </c>
      <c r="X23" s="11">
        <f t="shared" si="0"/>
        <v>181</v>
      </c>
      <c r="Y23" s="11">
        <f t="shared" si="1"/>
        <v>645</v>
      </c>
      <c r="Z23" s="11">
        <f t="shared" si="2"/>
        <v>325</v>
      </c>
      <c r="AA23" s="12">
        <f t="shared" si="3"/>
        <v>1151</v>
      </c>
      <c r="AB23" s="31" t="str">
        <f t="shared" si="4"/>
        <v>OK♪</v>
      </c>
    </row>
    <row r="24" spans="1:28" ht="30" customHeight="1">
      <c r="A24" s="9" t="s">
        <v>47</v>
      </c>
      <c r="B24" s="10">
        <f t="shared" si="5"/>
        <v>1146</v>
      </c>
      <c r="C24" s="35">
        <v>65</v>
      </c>
      <c r="D24" s="35">
        <v>89</v>
      </c>
      <c r="E24" s="35">
        <v>62</v>
      </c>
      <c r="F24" s="35">
        <v>42</v>
      </c>
      <c r="G24" s="35">
        <v>51</v>
      </c>
      <c r="H24" s="35">
        <v>71</v>
      </c>
      <c r="I24" s="35">
        <v>71</v>
      </c>
      <c r="J24" s="35">
        <v>86</v>
      </c>
      <c r="K24" s="35">
        <v>87</v>
      </c>
      <c r="L24" s="35">
        <v>67</v>
      </c>
      <c r="M24" s="35">
        <v>59</v>
      </c>
      <c r="N24" s="35">
        <v>81</v>
      </c>
      <c r="O24" s="35">
        <v>86</v>
      </c>
      <c r="P24" s="35">
        <v>87</v>
      </c>
      <c r="Q24" s="35">
        <v>45</v>
      </c>
      <c r="R24" s="35">
        <v>38</v>
      </c>
      <c r="S24" s="35">
        <v>27</v>
      </c>
      <c r="T24" s="35">
        <v>20</v>
      </c>
      <c r="U24" s="35">
        <v>8</v>
      </c>
      <c r="V24" s="13">
        <v>3</v>
      </c>
      <c r="W24" s="13">
        <v>1</v>
      </c>
      <c r="X24" s="11">
        <f t="shared" si="0"/>
        <v>216</v>
      </c>
      <c r="Y24" s="11">
        <f t="shared" si="1"/>
        <v>701</v>
      </c>
      <c r="Z24" s="11">
        <f t="shared" si="2"/>
        <v>229</v>
      </c>
      <c r="AA24" s="12">
        <f t="shared" si="3"/>
        <v>1146</v>
      </c>
      <c r="AB24" s="31" t="str">
        <f t="shared" si="4"/>
        <v>OK♪</v>
      </c>
    </row>
    <row r="25" spans="1:28" ht="30" customHeight="1">
      <c r="A25" s="9" t="s">
        <v>59</v>
      </c>
      <c r="B25" s="10">
        <f>SUM(C25:W25)</f>
        <v>3159</v>
      </c>
      <c r="C25" s="35">
        <v>195</v>
      </c>
      <c r="D25" s="35">
        <v>159</v>
      </c>
      <c r="E25" s="35">
        <v>169</v>
      </c>
      <c r="F25" s="35">
        <v>178</v>
      </c>
      <c r="G25" s="35">
        <v>165</v>
      </c>
      <c r="H25" s="35">
        <v>173</v>
      </c>
      <c r="I25" s="35">
        <v>199</v>
      </c>
      <c r="J25" s="35">
        <v>191</v>
      </c>
      <c r="K25" s="35">
        <v>212</v>
      </c>
      <c r="L25" s="35">
        <v>211</v>
      </c>
      <c r="M25" s="35">
        <v>189</v>
      </c>
      <c r="N25" s="35">
        <v>224</v>
      </c>
      <c r="O25" s="35">
        <v>261</v>
      </c>
      <c r="P25" s="35">
        <v>231</v>
      </c>
      <c r="Q25" s="35">
        <v>124</v>
      </c>
      <c r="R25" s="35">
        <v>115</v>
      </c>
      <c r="S25" s="35">
        <v>77</v>
      </c>
      <c r="T25" s="35">
        <v>54</v>
      </c>
      <c r="U25" s="35">
        <v>22</v>
      </c>
      <c r="V25" s="13">
        <v>7</v>
      </c>
      <c r="W25" s="13">
        <v>3</v>
      </c>
      <c r="X25" s="11">
        <f t="shared" si="0"/>
        <v>523</v>
      </c>
      <c r="Y25" s="11">
        <f t="shared" si="1"/>
        <v>2003</v>
      </c>
      <c r="Z25" s="11">
        <f t="shared" si="2"/>
        <v>633</v>
      </c>
      <c r="AA25" s="12">
        <f t="shared" si="3"/>
        <v>3159</v>
      </c>
      <c r="AB25" s="31" t="str">
        <f t="shared" si="4"/>
        <v>OK♪</v>
      </c>
    </row>
    <row r="26" spans="1:28" ht="30" customHeight="1">
      <c r="A26" s="9" t="s">
        <v>49</v>
      </c>
      <c r="B26" s="10">
        <f t="shared" si="5"/>
        <v>4703</v>
      </c>
      <c r="C26" s="35">
        <v>268</v>
      </c>
      <c r="D26" s="35">
        <v>244</v>
      </c>
      <c r="E26" s="35">
        <v>238</v>
      </c>
      <c r="F26" s="35">
        <v>334</v>
      </c>
      <c r="G26" s="35">
        <v>299</v>
      </c>
      <c r="H26" s="35">
        <v>318</v>
      </c>
      <c r="I26" s="35">
        <v>312</v>
      </c>
      <c r="J26" s="35">
        <v>342</v>
      </c>
      <c r="K26" s="35">
        <v>367</v>
      </c>
      <c r="L26" s="35">
        <v>309</v>
      </c>
      <c r="M26" s="35">
        <v>319</v>
      </c>
      <c r="N26" s="35">
        <v>302</v>
      </c>
      <c r="O26" s="35">
        <v>272</v>
      </c>
      <c r="P26" s="35">
        <v>265</v>
      </c>
      <c r="Q26" s="35">
        <v>133</v>
      </c>
      <c r="R26" s="35">
        <v>170</v>
      </c>
      <c r="S26" s="35">
        <v>120</v>
      </c>
      <c r="T26" s="35">
        <v>57</v>
      </c>
      <c r="U26" s="35">
        <v>22</v>
      </c>
      <c r="V26" s="35">
        <v>10</v>
      </c>
      <c r="W26" s="13">
        <v>2</v>
      </c>
      <c r="X26" s="11">
        <f t="shared" si="0"/>
        <v>750</v>
      </c>
      <c r="Y26" s="11">
        <f t="shared" si="1"/>
        <v>3174</v>
      </c>
      <c r="Z26" s="11">
        <f t="shared" si="2"/>
        <v>779</v>
      </c>
      <c r="AA26" s="12">
        <f>SUM(X26:Z26)</f>
        <v>4703</v>
      </c>
      <c r="AB26" s="31" t="str">
        <f t="shared" si="4"/>
        <v>OK♪</v>
      </c>
    </row>
    <row r="27" spans="1:28" ht="30" customHeight="1">
      <c r="A27" s="9" t="s">
        <v>50</v>
      </c>
      <c r="B27" s="10">
        <f t="shared" si="5"/>
        <v>3478</v>
      </c>
      <c r="C27" s="35">
        <v>176</v>
      </c>
      <c r="D27" s="35">
        <v>174</v>
      </c>
      <c r="E27" s="35">
        <v>196</v>
      </c>
      <c r="F27" s="35">
        <v>214</v>
      </c>
      <c r="G27" s="35">
        <v>175</v>
      </c>
      <c r="H27" s="35">
        <v>203</v>
      </c>
      <c r="I27" s="35">
        <v>233</v>
      </c>
      <c r="J27" s="35">
        <v>241</v>
      </c>
      <c r="K27" s="35">
        <v>274</v>
      </c>
      <c r="L27" s="35">
        <v>210</v>
      </c>
      <c r="M27" s="35">
        <v>198</v>
      </c>
      <c r="N27" s="35">
        <v>192</v>
      </c>
      <c r="O27" s="35">
        <v>288</v>
      </c>
      <c r="P27" s="35">
        <v>254</v>
      </c>
      <c r="Q27" s="35">
        <v>150</v>
      </c>
      <c r="R27" s="35">
        <v>130</v>
      </c>
      <c r="S27" s="35">
        <v>92</v>
      </c>
      <c r="T27" s="35">
        <v>50</v>
      </c>
      <c r="U27" s="35">
        <v>21</v>
      </c>
      <c r="V27" s="13">
        <v>5</v>
      </c>
      <c r="W27" s="13">
        <v>2</v>
      </c>
      <c r="X27" s="11">
        <f t="shared" si="0"/>
        <v>546</v>
      </c>
      <c r="Y27" s="11">
        <f t="shared" si="1"/>
        <v>2228</v>
      </c>
      <c r="Z27" s="11">
        <f t="shared" si="2"/>
        <v>704</v>
      </c>
      <c r="AA27" s="12">
        <f t="shared" si="3"/>
        <v>3478</v>
      </c>
      <c r="AB27" s="31" t="str">
        <f t="shared" si="4"/>
        <v>OK♪</v>
      </c>
    </row>
    <row r="28" spans="1:28" ht="30" customHeight="1">
      <c r="A28" s="6" t="s">
        <v>51</v>
      </c>
      <c r="B28" s="15">
        <f>SUM(C28:W28)</f>
        <v>4760</v>
      </c>
      <c r="C28" s="35">
        <v>531</v>
      </c>
      <c r="D28" s="35">
        <v>601</v>
      </c>
      <c r="E28" s="35">
        <v>408</v>
      </c>
      <c r="F28" s="35">
        <v>253</v>
      </c>
      <c r="G28" s="35">
        <v>144</v>
      </c>
      <c r="H28" s="35">
        <v>198</v>
      </c>
      <c r="I28" s="35">
        <v>358</v>
      </c>
      <c r="J28" s="35">
        <v>591</v>
      </c>
      <c r="K28" s="35">
        <v>555</v>
      </c>
      <c r="L28" s="35">
        <v>353</v>
      </c>
      <c r="M28" s="35">
        <v>204</v>
      </c>
      <c r="N28" s="35">
        <v>165</v>
      </c>
      <c r="O28" s="35">
        <v>133</v>
      </c>
      <c r="P28" s="35">
        <v>128</v>
      </c>
      <c r="Q28" s="35">
        <v>45</v>
      </c>
      <c r="R28" s="35">
        <v>50</v>
      </c>
      <c r="S28" s="35">
        <v>32</v>
      </c>
      <c r="T28" s="35">
        <v>9</v>
      </c>
      <c r="U28" s="35">
        <v>1</v>
      </c>
      <c r="V28" s="35">
        <v>1</v>
      </c>
      <c r="W28" s="13">
        <v>0</v>
      </c>
      <c r="X28" s="11">
        <f t="shared" si="0"/>
        <v>1540</v>
      </c>
      <c r="Y28" s="11">
        <f>SUM(F28:O28)</f>
        <v>2954</v>
      </c>
      <c r="Z28" s="11">
        <f t="shared" si="2"/>
        <v>266</v>
      </c>
      <c r="AA28" s="12">
        <f t="shared" si="3"/>
        <v>4760</v>
      </c>
      <c r="AB28" s="31" t="str">
        <f t="shared" si="4"/>
        <v>OK♪</v>
      </c>
    </row>
    <row r="29" spans="1:28" s="23" customFormat="1" ht="30" customHeight="1">
      <c r="A29" s="21" t="s">
        <v>56</v>
      </c>
      <c r="B29" s="38">
        <f>SUM(B5:B28)</f>
        <v>62725</v>
      </c>
      <c r="C29" s="38">
        <f>SUM(C5:C28)</f>
        <v>4448</v>
      </c>
      <c r="D29" s="38">
        <f>SUM(D5:D28)</f>
        <v>4341</v>
      </c>
      <c r="E29" s="38">
        <f aca="true" t="shared" si="6" ref="E29:V29">SUM(E5:E28)</f>
        <v>3852</v>
      </c>
      <c r="F29" s="38">
        <f>SUM(F5:F28)</f>
        <v>3665</v>
      </c>
      <c r="G29" s="38">
        <f t="shared" si="6"/>
        <v>3049</v>
      </c>
      <c r="H29" s="38">
        <f t="shared" si="6"/>
        <v>3660</v>
      </c>
      <c r="I29" s="38">
        <f t="shared" si="6"/>
        <v>4407</v>
      </c>
      <c r="J29" s="38">
        <f t="shared" si="6"/>
        <v>4781</v>
      </c>
      <c r="K29" s="38">
        <f t="shared" si="6"/>
        <v>5004</v>
      </c>
      <c r="L29" s="38">
        <f t="shared" si="6"/>
        <v>4254</v>
      </c>
      <c r="M29" s="38">
        <f t="shared" si="6"/>
        <v>3533</v>
      </c>
      <c r="N29" s="38">
        <f t="shared" si="6"/>
        <v>3456</v>
      </c>
      <c r="O29" s="38">
        <f t="shared" si="6"/>
        <v>3874</v>
      </c>
      <c r="P29" s="38">
        <f t="shared" si="6"/>
        <v>3669</v>
      </c>
      <c r="Q29" s="38">
        <f t="shared" si="6"/>
        <v>2044</v>
      </c>
      <c r="R29" s="38">
        <f t="shared" si="6"/>
        <v>2021</v>
      </c>
      <c r="S29" s="38">
        <f>SUM(S5:S28)</f>
        <v>1446</v>
      </c>
      <c r="T29" s="38">
        <f t="shared" si="6"/>
        <v>736</v>
      </c>
      <c r="U29" s="38">
        <f t="shared" si="6"/>
        <v>319</v>
      </c>
      <c r="V29" s="38">
        <f t="shared" si="6"/>
        <v>127</v>
      </c>
      <c r="W29" s="38">
        <f>SUM(W5:W28)</f>
        <v>39</v>
      </c>
      <c r="X29" s="39">
        <f>SUM(C29:E29)</f>
        <v>12641</v>
      </c>
      <c r="Y29" s="39">
        <f>SUM(Y5:Y28)</f>
        <v>39683</v>
      </c>
      <c r="Z29" s="39">
        <f>SUM(Z5:Z28)</f>
        <v>10401</v>
      </c>
      <c r="AA29" s="22">
        <f>SUM(X29:Z29)</f>
        <v>62725</v>
      </c>
      <c r="AB29" s="33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40" t="s">
        <v>60</v>
      </c>
    </row>
    <row r="31" spans="1:26" ht="13.5">
      <c r="A31" s="16"/>
      <c r="N31" s="4"/>
      <c r="O31" s="4"/>
      <c r="Z31" s="19" t="s">
        <v>25</v>
      </c>
    </row>
    <row r="32" ht="30" customHeight="1">
      <c r="A32" s="1" t="s">
        <v>0</v>
      </c>
    </row>
    <row r="33" spans="1:26" ht="18.75" customHeight="1">
      <c r="A33" s="3" t="s">
        <v>54</v>
      </c>
      <c r="P33" s="4"/>
      <c r="Q33" s="4"/>
      <c r="R33" s="4"/>
      <c r="S33" s="4"/>
      <c r="T33" s="4"/>
      <c r="X33" s="4"/>
      <c r="Y33" s="19" t="str">
        <f>Y2</f>
        <v>（平成28年9月30日現在）</v>
      </c>
      <c r="Z33" s="2" t="s">
        <v>26</v>
      </c>
    </row>
    <row r="34" spans="1:26" ht="18.75" customHeight="1">
      <c r="A34" s="46" t="s">
        <v>53</v>
      </c>
      <c r="B34" s="44" t="s">
        <v>28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6"/>
      <c r="Q34" s="26"/>
      <c r="R34" s="26"/>
      <c r="S34" s="26"/>
      <c r="T34" s="26"/>
      <c r="U34" s="26"/>
      <c r="V34" s="26"/>
      <c r="W34" s="28"/>
      <c r="X34" s="41" t="s">
        <v>2</v>
      </c>
      <c r="Y34" s="42"/>
      <c r="Z34" s="43"/>
    </row>
    <row r="35" spans="1:26" ht="29.25" customHeight="1">
      <c r="A35" s="46"/>
      <c r="B35" s="45"/>
      <c r="C35" s="29" t="s">
        <v>3</v>
      </c>
      <c r="D35" s="30" t="s">
        <v>4</v>
      </c>
      <c r="E35" s="30" t="s">
        <v>5</v>
      </c>
      <c r="F35" s="30" t="s">
        <v>6</v>
      </c>
      <c r="G35" s="30" t="s">
        <v>7</v>
      </c>
      <c r="H35" s="30" t="s">
        <v>8</v>
      </c>
      <c r="I35" s="30" t="s">
        <v>9</v>
      </c>
      <c r="J35" s="30" t="s">
        <v>10</v>
      </c>
      <c r="K35" s="30" t="s">
        <v>11</v>
      </c>
      <c r="L35" s="30" t="s">
        <v>12</v>
      </c>
      <c r="M35" s="30" t="s">
        <v>13</v>
      </c>
      <c r="N35" s="30" t="s">
        <v>14</v>
      </c>
      <c r="O35" s="30" t="s">
        <v>15</v>
      </c>
      <c r="P35" s="30" t="s">
        <v>16</v>
      </c>
      <c r="Q35" s="30" t="s">
        <v>17</v>
      </c>
      <c r="R35" s="30" t="s">
        <v>18</v>
      </c>
      <c r="S35" s="30" t="s">
        <v>19</v>
      </c>
      <c r="T35" s="30" t="s">
        <v>20</v>
      </c>
      <c r="U35" s="30" t="s">
        <v>21</v>
      </c>
      <c r="V35" s="30" t="s">
        <v>22</v>
      </c>
      <c r="W35" s="30" t="s">
        <v>23</v>
      </c>
      <c r="X35" s="7" t="s">
        <v>24</v>
      </c>
      <c r="Y35" s="8" t="s">
        <v>57</v>
      </c>
      <c r="Z35" s="7" t="s">
        <v>58</v>
      </c>
    </row>
    <row r="36" spans="1:26" ht="30" customHeight="1">
      <c r="A36" s="6" t="s">
        <v>52</v>
      </c>
      <c r="B36" s="20">
        <f aca="true" t="shared" si="7" ref="B36:Z46">B5/$B$29*100</f>
        <v>10.106018333997609</v>
      </c>
      <c r="C36" s="20">
        <f t="shared" si="7"/>
        <v>0.7524910322837784</v>
      </c>
      <c r="D36" s="20">
        <f t="shared" si="7"/>
        <v>0.6632124352331606</v>
      </c>
      <c r="E36" s="20">
        <f t="shared" si="7"/>
        <v>0.6424870466321244</v>
      </c>
      <c r="F36" s="20">
        <f t="shared" si="7"/>
        <v>0.6106018333997608</v>
      </c>
      <c r="G36" s="20">
        <f t="shared" si="7"/>
        <v>0.5261060183339976</v>
      </c>
      <c r="H36" s="20">
        <f t="shared" si="7"/>
        <v>0.6552411319250697</v>
      </c>
      <c r="I36" s="20">
        <f t="shared" si="7"/>
        <v>0.7158230370665604</v>
      </c>
      <c r="J36" s="20">
        <f t="shared" si="7"/>
        <v>0.7779992028696692</v>
      </c>
      <c r="K36" s="20">
        <f t="shared" si="7"/>
        <v>0.739736946990833</v>
      </c>
      <c r="L36" s="20">
        <f t="shared" si="7"/>
        <v>0.7795934635312873</v>
      </c>
      <c r="M36" s="20">
        <f t="shared" si="7"/>
        <v>0.639298525308888</v>
      </c>
      <c r="N36" s="20">
        <f t="shared" si="7"/>
        <v>0.5356715823037066</v>
      </c>
      <c r="O36" s="20">
        <f t="shared" si="7"/>
        <v>0.6058190514149063</v>
      </c>
      <c r="P36" s="20">
        <f t="shared" si="7"/>
        <v>0.5611797528895974</v>
      </c>
      <c r="Q36" s="20">
        <f t="shared" si="7"/>
        <v>0.29653248306098046</v>
      </c>
      <c r="R36" s="20">
        <f t="shared" si="7"/>
        <v>0.25508170585890794</v>
      </c>
      <c r="S36" s="20">
        <f t="shared" si="7"/>
        <v>0.19609406137903548</v>
      </c>
      <c r="T36" s="20">
        <f t="shared" si="7"/>
        <v>0.09246711837385413</v>
      </c>
      <c r="U36" s="20">
        <f t="shared" si="7"/>
        <v>0.04463929852530889</v>
      </c>
      <c r="V36" s="20">
        <f t="shared" si="7"/>
        <v>0.014348345954563572</v>
      </c>
      <c r="W36" s="20">
        <f t="shared" si="7"/>
        <v>0.0015942606616181746</v>
      </c>
      <c r="X36" s="20">
        <f>X5/$B$29*100</f>
        <v>2.058190514149063</v>
      </c>
      <c r="Y36" s="20">
        <f t="shared" si="7"/>
        <v>6.585890793144679</v>
      </c>
      <c r="Z36" s="20">
        <f t="shared" si="7"/>
        <v>1.461937026703866</v>
      </c>
    </row>
    <row r="37" spans="1:41" ht="30" customHeight="1">
      <c r="A37" s="6" t="s">
        <v>29</v>
      </c>
      <c r="B37" s="20">
        <f t="shared" si="7"/>
        <v>8.08609007572738</v>
      </c>
      <c r="C37" s="20">
        <f t="shared" si="7"/>
        <v>0.8784376245516142</v>
      </c>
      <c r="D37" s="20">
        <f t="shared" si="7"/>
        <v>0.6871263451574332</v>
      </c>
      <c r="E37" s="20">
        <f t="shared" si="7"/>
        <v>0.60263053009167</v>
      </c>
      <c r="F37" s="20">
        <f t="shared" si="7"/>
        <v>0.4161020326823436</v>
      </c>
      <c r="G37" s="20">
        <f t="shared" si="7"/>
        <v>0.3060980470306895</v>
      </c>
      <c r="H37" s="20">
        <f t="shared" si="7"/>
        <v>0.5595854922279793</v>
      </c>
      <c r="I37" s="20">
        <f t="shared" si="7"/>
        <v>0.7955360701474691</v>
      </c>
      <c r="J37" s="20">
        <f t="shared" si="7"/>
        <v>0.8322040653646872</v>
      </c>
      <c r="K37" s="20">
        <f t="shared" si="7"/>
        <v>0.8385811080111598</v>
      </c>
      <c r="L37" s="20">
        <f t="shared" si="7"/>
        <v>0.5627740135512156</v>
      </c>
      <c r="M37" s="20">
        <f t="shared" si="7"/>
        <v>0.3523316062176166</v>
      </c>
      <c r="N37" s="20">
        <f t="shared" si="7"/>
        <v>0.24551614188919887</v>
      </c>
      <c r="O37" s="20">
        <f t="shared" si="7"/>
        <v>0.24232762056596255</v>
      </c>
      <c r="P37" s="20">
        <f t="shared" si="7"/>
        <v>0.26145874850538064</v>
      </c>
      <c r="Q37" s="20">
        <f t="shared" si="7"/>
        <v>0.17218015145476284</v>
      </c>
      <c r="R37" s="20">
        <f t="shared" si="7"/>
        <v>0.16580310880829016</v>
      </c>
      <c r="S37" s="20">
        <f t="shared" si="7"/>
        <v>0.10203268234356318</v>
      </c>
      <c r="T37" s="20">
        <f t="shared" si="7"/>
        <v>0.03985651654045436</v>
      </c>
      <c r="U37" s="20">
        <f t="shared" si="7"/>
        <v>0.011159824631327222</v>
      </c>
      <c r="V37" s="20">
        <f t="shared" si="7"/>
        <v>0.011159824631327222</v>
      </c>
      <c r="W37" s="20">
        <f t="shared" si="7"/>
        <v>0.0031885213232363493</v>
      </c>
      <c r="X37" s="20">
        <f t="shared" si="7"/>
        <v>2.1681944998007174</v>
      </c>
      <c r="Y37" s="20">
        <f t="shared" si="7"/>
        <v>5.151056197688322</v>
      </c>
      <c r="Z37" s="20">
        <f t="shared" si="7"/>
        <v>0.766839378238342</v>
      </c>
      <c r="AO37" s="12">
        <f>SUM(X28)</f>
        <v>1540</v>
      </c>
    </row>
    <row r="38" spans="1:26" ht="30" customHeight="1">
      <c r="A38" s="6" t="s">
        <v>30</v>
      </c>
      <c r="B38" s="20">
        <f t="shared" si="7"/>
        <v>5.559186927062575</v>
      </c>
      <c r="C38" s="20">
        <f t="shared" si="7"/>
        <v>0.35870864886408926</v>
      </c>
      <c r="D38" s="20">
        <f t="shared" si="7"/>
        <v>0.3427660422479076</v>
      </c>
      <c r="E38" s="20">
        <f t="shared" si="7"/>
        <v>0.2534874451972897</v>
      </c>
      <c r="F38" s="20">
        <f t="shared" si="7"/>
        <v>0.2869669190912714</v>
      </c>
      <c r="G38" s="20">
        <f t="shared" si="7"/>
        <v>0.26145874850538064</v>
      </c>
      <c r="H38" s="20">
        <f t="shared" si="7"/>
        <v>0.3092865683539259</v>
      </c>
      <c r="I38" s="20">
        <f t="shared" si="7"/>
        <v>0.40334794738939816</v>
      </c>
      <c r="J38" s="20">
        <f t="shared" si="7"/>
        <v>0.3985651654045437</v>
      </c>
      <c r="K38" s="20">
        <f t="shared" si="7"/>
        <v>0.4352331606217617</v>
      </c>
      <c r="L38" s="20">
        <f t="shared" si="7"/>
        <v>0.39059386209645275</v>
      </c>
      <c r="M38" s="20">
        <f t="shared" si="7"/>
        <v>0.3076923076923077</v>
      </c>
      <c r="N38" s="20">
        <f t="shared" si="7"/>
        <v>0.3220406536468713</v>
      </c>
      <c r="O38" s="20">
        <f t="shared" si="7"/>
        <v>0.41769629334396174</v>
      </c>
      <c r="P38" s="20">
        <f t="shared" si="7"/>
        <v>0.38102829812674377</v>
      </c>
      <c r="Q38" s="20">
        <f t="shared" si="7"/>
        <v>0.20884814667198087</v>
      </c>
      <c r="R38" s="20">
        <f t="shared" si="7"/>
        <v>0.21841371064168993</v>
      </c>
      <c r="S38" s="20">
        <f t="shared" si="7"/>
        <v>0.13232363491430849</v>
      </c>
      <c r="T38" s="20">
        <f t="shared" si="7"/>
        <v>0.07652451175767237</v>
      </c>
      <c r="U38" s="20">
        <f t="shared" si="7"/>
        <v>0.04145077720207254</v>
      </c>
      <c r="V38" s="20">
        <f t="shared" si="7"/>
        <v>0.009565563969709047</v>
      </c>
      <c r="W38" s="20">
        <f t="shared" si="7"/>
        <v>0.0031885213232363493</v>
      </c>
      <c r="X38" s="20">
        <f t="shared" si="7"/>
        <v>0.9549621363092866</v>
      </c>
      <c r="Y38" s="20">
        <f t="shared" si="7"/>
        <v>3.532881626145875</v>
      </c>
      <c r="Z38" s="20">
        <f t="shared" si="7"/>
        <v>1.0713431646074132</v>
      </c>
    </row>
    <row r="39" spans="1:26" ht="30" customHeight="1">
      <c r="A39" s="6" t="s">
        <v>31</v>
      </c>
      <c r="B39" s="20">
        <f t="shared" si="7"/>
        <v>2.464726982861698</v>
      </c>
      <c r="C39" s="20">
        <f t="shared" si="7"/>
        <v>0.18652849740932642</v>
      </c>
      <c r="D39" s="20">
        <f t="shared" si="7"/>
        <v>0.164208848146672</v>
      </c>
      <c r="E39" s="20">
        <f t="shared" si="7"/>
        <v>0.1243523316062176</v>
      </c>
      <c r="F39" s="20">
        <f t="shared" si="7"/>
        <v>0.13072937425269032</v>
      </c>
      <c r="G39" s="20">
        <f t="shared" si="7"/>
        <v>0.13551215623754484</v>
      </c>
      <c r="H39" s="20">
        <f t="shared" si="7"/>
        <v>0.1753686727779992</v>
      </c>
      <c r="I39" s="20">
        <f t="shared" si="7"/>
        <v>0.21841371064168993</v>
      </c>
      <c r="J39" s="20">
        <f t="shared" si="7"/>
        <v>0.17855719410123555</v>
      </c>
      <c r="K39" s="20">
        <f t="shared" si="7"/>
        <v>0.22479075328816264</v>
      </c>
      <c r="L39" s="20">
        <f t="shared" si="7"/>
        <v>0.1881227580709446</v>
      </c>
      <c r="M39" s="20">
        <f t="shared" si="7"/>
        <v>0.19290554005579913</v>
      </c>
      <c r="N39" s="20">
        <f t="shared" si="7"/>
        <v>0.1626145874850538</v>
      </c>
      <c r="O39" s="20">
        <f t="shared" si="7"/>
        <v>0.11797528895974492</v>
      </c>
      <c r="P39" s="20">
        <f t="shared" si="7"/>
        <v>0.09724990035870865</v>
      </c>
      <c r="Q39" s="20">
        <f t="shared" si="7"/>
        <v>0.027102431247508968</v>
      </c>
      <c r="R39" s="20">
        <f t="shared" si="7"/>
        <v>0.07174172977281786</v>
      </c>
      <c r="S39" s="20">
        <f t="shared" si="7"/>
        <v>0.04304503786369071</v>
      </c>
      <c r="T39" s="20">
        <f t="shared" si="7"/>
        <v>0.019131127939418093</v>
      </c>
      <c r="U39" s="20">
        <f t="shared" si="7"/>
        <v>0.0031885213232363493</v>
      </c>
      <c r="V39" s="20">
        <f t="shared" si="7"/>
        <v>0.0031885213232363493</v>
      </c>
      <c r="W39" s="20">
        <f t="shared" si="7"/>
        <v>0</v>
      </c>
      <c r="X39" s="20">
        <f t="shared" si="7"/>
        <v>0.47508967716221606</v>
      </c>
      <c r="Y39" s="20">
        <f t="shared" si="7"/>
        <v>1.7249900358708647</v>
      </c>
      <c r="Z39" s="20">
        <f t="shared" si="7"/>
        <v>0.26464726982861697</v>
      </c>
    </row>
    <row r="40" spans="1:26" ht="30" customHeight="1">
      <c r="A40" s="6" t="s">
        <v>32</v>
      </c>
      <c r="B40" s="20">
        <f t="shared" si="7"/>
        <v>0.4495815065763253</v>
      </c>
      <c r="C40" s="20">
        <f t="shared" si="7"/>
        <v>0.015942606616181746</v>
      </c>
      <c r="D40" s="20">
        <f t="shared" si="7"/>
        <v>0.011159824631327222</v>
      </c>
      <c r="E40" s="20">
        <f t="shared" si="7"/>
        <v>0.014348345954563572</v>
      </c>
      <c r="F40" s="20">
        <f t="shared" si="7"/>
        <v>0.023913909924272617</v>
      </c>
      <c r="G40" s="20">
        <f t="shared" si="7"/>
        <v>0.028696691909127145</v>
      </c>
      <c r="H40" s="20">
        <f t="shared" si="7"/>
        <v>0.04145077720207254</v>
      </c>
      <c r="I40" s="20">
        <f t="shared" si="7"/>
        <v>0.027102431247508968</v>
      </c>
      <c r="J40" s="20">
        <f t="shared" si="7"/>
        <v>0.027102431247508968</v>
      </c>
      <c r="K40" s="20">
        <f t="shared" si="7"/>
        <v>0.02072538860103627</v>
      </c>
      <c r="L40" s="20">
        <f t="shared" si="7"/>
        <v>0.036667995217218016</v>
      </c>
      <c r="M40" s="20">
        <f t="shared" si="7"/>
        <v>0.03985651654045436</v>
      </c>
      <c r="N40" s="20">
        <f t="shared" si="7"/>
        <v>0.022319649262654444</v>
      </c>
      <c r="O40" s="20">
        <f t="shared" si="7"/>
        <v>0.03188521323236349</v>
      </c>
      <c r="P40" s="20">
        <f t="shared" si="7"/>
        <v>0.03188521323236349</v>
      </c>
      <c r="Q40" s="20">
        <f t="shared" si="7"/>
        <v>0.022319649262654444</v>
      </c>
      <c r="R40" s="20">
        <f t="shared" si="7"/>
        <v>0.019131127939418093</v>
      </c>
      <c r="S40" s="20">
        <f t="shared" si="7"/>
        <v>0.01753686727779992</v>
      </c>
      <c r="T40" s="20">
        <f t="shared" si="7"/>
        <v>0.012754085292945397</v>
      </c>
      <c r="U40" s="20">
        <f t="shared" si="7"/>
        <v>0.0015942606616181746</v>
      </c>
      <c r="V40" s="20">
        <f t="shared" si="7"/>
        <v>0.0031885213232363493</v>
      </c>
      <c r="W40" s="20">
        <f t="shared" si="7"/>
        <v>0</v>
      </c>
      <c r="X40" s="20">
        <f t="shared" si="7"/>
        <v>0.04145077720207254</v>
      </c>
      <c r="Y40" s="20">
        <f t="shared" si="7"/>
        <v>0.29972100438421684</v>
      </c>
      <c r="Z40" s="20">
        <f t="shared" si="7"/>
        <v>0.10840972499003587</v>
      </c>
    </row>
    <row r="41" spans="1:26" ht="30" customHeight="1">
      <c r="A41" s="6" t="s">
        <v>33</v>
      </c>
      <c r="B41" s="20">
        <f t="shared" si="7"/>
        <v>0.44001594260661625</v>
      </c>
      <c r="C41" s="20">
        <f t="shared" si="7"/>
        <v>0.023913909924272617</v>
      </c>
      <c r="D41" s="20">
        <f t="shared" si="7"/>
        <v>0.023913909924272617</v>
      </c>
      <c r="E41" s="20">
        <f t="shared" si="7"/>
        <v>0.027102431247508968</v>
      </c>
      <c r="F41" s="20">
        <f t="shared" si="7"/>
        <v>0.019131127939418093</v>
      </c>
      <c r="G41" s="20">
        <f t="shared" si="7"/>
        <v>0.01753686727779992</v>
      </c>
      <c r="H41" s="20">
        <f t="shared" si="7"/>
        <v>0.01753686727779992</v>
      </c>
      <c r="I41" s="20">
        <f t="shared" si="7"/>
        <v>0.019131127939418093</v>
      </c>
      <c r="J41" s="20">
        <f t="shared" si="7"/>
        <v>0.03347947389398166</v>
      </c>
      <c r="K41" s="20">
        <f t="shared" si="7"/>
        <v>0.036667995217218016</v>
      </c>
      <c r="L41" s="20">
        <f t="shared" si="7"/>
        <v>0.03985651654045436</v>
      </c>
      <c r="M41" s="20">
        <f t="shared" si="7"/>
        <v>0.023913909924272617</v>
      </c>
      <c r="N41" s="20">
        <f t="shared" si="7"/>
        <v>0.03029095257074532</v>
      </c>
      <c r="O41" s="20">
        <f t="shared" si="7"/>
        <v>0.03347947389398166</v>
      </c>
      <c r="P41" s="20">
        <f t="shared" si="7"/>
        <v>0.03188521323236349</v>
      </c>
      <c r="Q41" s="20">
        <f t="shared" si="7"/>
        <v>0.014348345954563572</v>
      </c>
      <c r="R41" s="20">
        <f t="shared" si="7"/>
        <v>0.015942606616181746</v>
      </c>
      <c r="S41" s="20">
        <f t="shared" si="7"/>
        <v>0.014348345954563572</v>
      </c>
      <c r="T41" s="20">
        <f t="shared" si="7"/>
        <v>0.009565563969709047</v>
      </c>
      <c r="U41" s="20">
        <f t="shared" si="7"/>
        <v>0.006377042646472699</v>
      </c>
      <c r="V41" s="20">
        <f t="shared" si="7"/>
        <v>0.0015942606616181746</v>
      </c>
      <c r="W41" s="20">
        <f t="shared" si="7"/>
        <v>0</v>
      </c>
      <c r="X41" s="20">
        <f t="shared" si="7"/>
        <v>0.07493025109605421</v>
      </c>
      <c r="Y41" s="20">
        <f t="shared" si="7"/>
        <v>0.2710243124750897</v>
      </c>
      <c r="Z41" s="20">
        <f t="shared" si="7"/>
        <v>0.0940613790354723</v>
      </c>
    </row>
    <row r="42" spans="1:26" ht="30" customHeight="1">
      <c r="A42" s="6" t="s">
        <v>34</v>
      </c>
      <c r="B42" s="20">
        <f t="shared" si="7"/>
        <v>2.9525707453168595</v>
      </c>
      <c r="C42" s="20">
        <f t="shared" si="7"/>
        <v>0.13551215623754484</v>
      </c>
      <c r="D42" s="20">
        <f t="shared" si="7"/>
        <v>0.10840972499003587</v>
      </c>
      <c r="E42" s="20">
        <f t="shared" si="7"/>
        <v>0.14029493822239936</v>
      </c>
      <c r="F42" s="20">
        <f t="shared" si="7"/>
        <v>0.16899163013152652</v>
      </c>
      <c r="G42" s="20">
        <f t="shared" si="7"/>
        <v>0.164208848146672</v>
      </c>
      <c r="H42" s="20">
        <f t="shared" si="7"/>
        <v>0.1626145874850538</v>
      </c>
      <c r="I42" s="20">
        <f t="shared" si="7"/>
        <v>0.164208848146672</v>
      </c>
      <c r="J42" s="20">
        <f t="shared" si="7"/>
        <v>0.18015145476285374</v>
      </c>
      <c r="K42" s="20">
        <f t="shared" si="7"/>
        <v>0.19928258270227184</v>
      </c>
      <c r="L42" s="20">
        <f t="shared" si="7"/>
        <v>0.19928258270227184</v>
      </c>
      <c r="M42" s="20">
        <f t="shared" si="7"/>
        <v>0.2136309286568354</v>
      </c>
      <c r="N42" s="20">
        <f t="shared" si="7"/>
        <v>0.24711040255081707</v>
      </c>
      <c r="O42" s="20">
        <f t="shared" si="7"/>
        <v>0.23276205659625349</v>
      </c>
      <c r="P42" s="20">
        <f t="shared" si="7"/>
        <v>0.19131127939418094</v>
      </c>
      <c r="Q42" s="20">
        <f t="shared" si="7"/>
        <v>0.11000398565165406</v>
      </c>
      <c r="R42" s="20">
        <f t="shared" si="7"/>
        <v>0.11638102829812674</v>
      </c>
      <c r="S42" s="20">
        <f t="shared" si="7"/>
        <v>0.13232363491430849</v>
      </c>
      <c r="T42" s="20">
        <f t="shared" si="7"/>
        <v>0.05739338381825429</v>
      </c>
      <c r="U42" s="20">
        <f t="shared" si="7"/>
        <v>0.022319649262654444</v>
      </c>
      <c r="V42" s="20">
        <f t="shared" si="7"/>
        <v>0.004782781984854523</v>
      </c>
      <c r="W42" s="20">
        <f t="shared" si="7"/>
        <v>0.0015942606616181746</v>
      </c>
      <c r="X42" s="20">
        <f t="shared" si="7"/>
        <v>0.3842168194499801</v>
      </c>
      <c r="Y42" s="20">
        <f t="shared" si="7"/>
        <v>1.9322439218812275</v>
      </c>
      <c r="Z42" s="20">
        <f t="shared" si="7"/>
        <v>0.6361100039856517</v>
      </c>
    </row>
    <row r="43" spans="1:26" ht="30" customHeight="1">
      <c r="A43" s="6" t="s">
        <v>35</v>
      </c>
      <c r="B43" s="20">
        <f t="shared" si="7"/>
        <v>1.769629334396174</v>
      </c>
      <c r="C43" s="20">
        <f t="shared" si="7"/>
        <v>0.14029493822239936</v>
      </c>
      <c r="D43" s="20">
        <f t="shared" si="7"/>
        <v>0.11159824631327223</v>
      </c>
      <c r="E43" s="20">
        <f t="shared" si="7"/>
        <v>0.09246711837385413</v>
      </c>
      <c r="F43" s="20">
        <f t="shared" si="7"/>
        <v>0.10840972499003587</v>
      </c>
      <c r="G43" s="20">
        <f t="shared" si="7"/>
        <v>0.08609007572738142</v>
      </c>
      <c r="H43" s="20">
        <f t="shared" si="7"/>
        <v>0.08609007572738142</v>
      </c>
      <c r="I43" s="20">
        <f t="shared" si="7"/>
        <v>0.11319250697489039</v>
      </c>
      <c r="J43" s="20">
        <f t="shared" si="7"/>
        <v>0.11478676763650858</v>
      </c>
      <c r="K43" s="20">
        <f t="shared" si="7"/>
        <v>0.1434834595456357</v>
      </c>
      <c r="L43" s="20">
        <f t="shared" si="7"/>
        <v>0.14188919888401755</v>
      </c>
      <c r="M43" s="20">
        <f t="shared" si="7"/>
        <v>0.09884416102032682</v>
      </c>
      <c r="N43" s="20">
        <f t="shared" si="7"/>
        <v>0.09565563969709047</v>
      </c>
      <c r="O43" s="20">
        <f t="shared" si="7"/>
        <v>0.100438421681945</v>
      </c>
      <c r="P43" s="20">
        <f t="shared" si="7"/>
        <v>0.08927859705061778</v>
      </c>
      <c r="Q43" s="20">
        <f t="shared" si="7"/>
        <v>0.06695894778796332</v>
      </c>
      <c r="R43" s="20">
        <f t="shared" si="7"/>
        <v>0.08609007572738142</v>
      </c>
      <c r="S43" s="20">
        <f t="shared" si="7"/>
        <v>0.05579912315663611</v>
      </c>
      <c r="T43" s="20">
        <f t="shared" si="7"/>
        <v>0.02072538860103627</v>
      </c>
      <c r="U43" s="20">
        <f t="shared" si="7"/>
        <v>0.015942606616181746</v>
      </c>
      <c r="V43" s="20">
        <f t="shared" si="7"/>
        <v>0.0015942606616181746</v>
      </c>
      <c r="W43" s="20">
        <f t="shared" si="7"/>
        <v>0</v>
      </c>
      <c r="X43" s="20">
        <f t="shared" si="7"/>
        <v>0.3443603029095257</v>
      </c>
      <c r="Y43" s="20">
        <f t="shared" si="7"/>
        <v>1.0888800318852132</v>
      </c>
      <c r="Z43" s="20">
        <f t="shared" si="7"/>
        <v>0.3363889996014348</v>
      </c>
    </row>
    <row r="44" spans="1:26" ht="30" customHeight="1">
      <c r="A44" s="6" t="s">
        <v>36</v>
      </c>
      <c r="B44" s="20">
        <f t="shared" si="7"/>
        <v>1.809485850936628</v>
      </c>
      <c r="C44" s="20">
        <f t="shared" si="7"/>
        <v>0.137106416899163</v>
      </c>
      <c r="D44" s="20">
        <f t="shared" si="7"/>
        <v>0.15464328417696294</v>
      </c>
      <c r="E44" s="20">
        <f t="shared" si="7"/>
        <v>0.10522120366679953</v>
      </c>
      <c r="F44" s="20">
        <f t="shared" si="7"/>
        <v>0.09884416102032682</v>
      </c>
      <c r="G44" s="20">
        <f t="shared" si="7"/>
        <v>0.08290155440414508</v>
      </c>
      <c r="H44" s="20">
        <f t="shared" si="7"/>
        <v>0.12275807094459944</v>
      </c>
      <c r="I44" s="20">
        <f t="shared" si="7"/>
        <v>0.13072937425269032</v>
      </c>
      <c r="J44" s="20">
        <f t="shared" si="7"/>
        <v>0.15783180550019926</v>
      </c>
      <c r="K44" s="20">
        <f t="shared" si="7"/>
        <v>0.11638102829812674</v>
      </c>
      <c r="L44" s="20">
        <f t="shared" si="7"/>
        <v>0.09884416102032682</v>
      </c>
      <c r="M44" s="20">
        <f t="shared" si="7"/>
        <v>0.07174172977281786</v>
      </c>
      <c r="N44" s="20">
        <f t="shared" si="7"/>
        <v>0.0940613790354723</v>
      </c>
      <c r="O44" s="20">
        <f t="shared" si="7"/>
        <v>0.12913511359107213</v>
      </c>
      <c r="P44" s="20">
        <f t="shared" si="7"/>
        <v>0.11159824631327223</v>
      </c>
      <c r="Q44" s="20">
        <f t="shared" si="7"/>
        <v>0.06377042646472698</v>
      </c>
      <c r="R44" s="20">
        <f t="shared" si="7"/>
        <v>0.04942208051016341</v>
      </c>
      <c r="S44" s="20">
        <f t="shared" si="7"/>
        <v>0.047827819848545235</v>
      </c>
      <c r="T44" s="20">
        <f t="shared" si="7"/>
        <v>0.022319649262654444</v>
      </c>
      <c r="U44" s="20">
        <f t="shared" si="7"/>
        <v>0.009565563969709047</v>
      </c>
      <c r="V44" s="20">
        <f t="shared" si="7"/>
        <v>0.0031885213232363493</v>
      </c>
      <c r="W44" s="20">
        <f t="shared" si="7"/>
        <v>0.0015942606616181746</v>
      </c>
      <c r="X44" s="20">
        <f t="shared" si="7"/>
        <v>0.3969709047429255</v>
      </c>
      <c r="Y44" s="20">
        <f t="shared" si="7"/>
        <v>1.103228377839777</v>
      </c>
      <c r="Z44" s="20">
        <f t="shared" si="7"/>
        <v>0.3092865683539259</v>
      </c>
    </row>
    <row r="45" spans="1:26" ht="30" customHeight="1">
      <c r="A45" s="6" t="s">
        <v>37</v>
      </c>
      <c r="B45" s="20">
        <f t="shared" si="7"/>
        <v>2.493423674770825</v>
      </c>
      <c r="C45" s="20">
        <f t="shared" si="7"/>
        <v>0.15942606616181745</v>
      </c>
      <c r="D45" s="20">
        <f t="shared" si="7"/>
        <v>0.22000797130330813</v>
      </c>
      <c r="E45" s="20">
        <f t="shared" si="7"/>
        <v>0.17377441211638103</v>
      </c>
      <c r="F45" s="20">
        <f t="shared" si="7"/>
        <v>0.16580310880829016</v>
      </c>
      <c r="G45" s="20">
        <f t="shared" si="7"/>
        <v>0.12913511359107213</v>
      </c>
      <c r="H45" s="20">
        <f t="shared" si="7"/>
        <v>0.15942606616181745</v>
      </c>
      <c r="I45" s="20">
        <f t="shared" si="7"/>
        <v>0.17058589079314468</v>
      </c>
      <c r="J45" s="20">
        <f t="shared" si="7"/>
        <v>0.19131127939418094</v>
      </c>
      <c r="K45" s="20">
        <f t="shared" si="7"/>
        <v>0.18015145476285374</v>
      </c>
      <c r="L45" s="20">
        <f t="shared" si="7"/>
        <v>0.11797528895974492</v>
      </c>
      <c r="M45" s="20">
        <f t="shared" si="7"/>
        <v>0.11478676763650858</v>
      </c>
      <c r="N45" s="20">
        <f t="shared" si="7"/>
        <v>0.1626145874850538</v>
      </c>
      <c r="O45" s="20">
        <f t="shared" si="7"/>
        <v>0.17855719410123555</v>
      </c>
      <c r="P45" s="20">
        <f t="shared" si="7"/>
        <v>0.1626145874850538</v>
      </c>
      <c r="Q45" s="20">
        <f t="shared" si="7"/>
        <v>0.0813072937425269</v>
      </c>
      <c r="R45" s="20">
        <f t="shared" si="7"/>
        <v>0.046233559186927065</v>
      </c>
      <c r="S45" s="20">
        <f t="shared" si="7"/>
        <v>0.04145077720207254</v>
      </c>
      <c r="T45" s="20">
        <f t="shared" si="7"/>
        <v>0.025508170585890794</v>
      </c>
      <c r="U45" s="20">
        <f t="shared" si="7"/>
        <v>0.007971303308090873</v>
      </c>
      <c r="V45" s="20">
        <f t="shared" si="7"/>
        <v>0.0031885213232363493</v>
      </c>
      <c r="W45" s="20">
        <f t="shared" si="7"/>
        <v>0.0015942606616181746</v>
      </c>
      <c r="X45" s="20">
        <f t="shared" si="7"/>
        <v>0.5532084495815066</v>
      </c>
      <c r="Y45" s="20">
        <f t="shared" si="7"/>
        <v>1.5703467516939018</v>
      </c>
      <c r="Z45" s="20">
        <f t="shared" si="7"/>
        <v>0.3698684734954165</v>
      </c>
    </row>
    <row r="46" spans="1:26" ht="30" customHeight="1">
      <c r="A46" s="6" t="s">
        <v>38</v>
      </c>
      <c r="B46" s="20">
        <f t="shared" si="7"/>
        <v>7.749701076125946</v>
      </c>
      <c r="C46" s="20">
        <f t="shared" si="7"/>
        <v>0.5372658429653249</v>
      </c>
      <c r="D46" s="20">
        <f t="shared" si="7"/>
        <v>0.5675567955360702</v>
      </c>
      <c r="E46" s="20">
        <f t="shared" si="7"/>
        <v>0.5037863690713432</v>
      </c>
      <c r="F46" s="20">
        <f t="shared" si="7"/>
        <v>0.46711837385412514</v>
      </c>
      <c r="G46" s="20">
        <f t="shared" si="7"/>
        <v>0.3363889996014348</v>
      </c>
      <c r="H46" s="20">
        <f aca="true" t="shared" si="8" ref="H46:Z60">H15/$B$29*100</f>
        <v>0.43682742128337987</v>
      </c>
      <c r="I46" s="20">
        <f t="shared" si="8"/>
        <v>0.5595854922279793</v>
      </c>
      <c r="J46" s="20">
        <f t="shared" si="8"/>
        <v>0.5292945396572339</v>
      </c>
      <c r="K46" s="20">
        <f t="shared" si="8"/>
        <v>0.6648066958947788</v>
      </c>
      <c r="L46" s="20">
        <f t="shared" si="8"/>
        <v>0.5085691510561977</v>
      </c>
      <c r="M46" s="20">
        <f t="shared" si="8"/>
        <v>0.3714627341570347</v>
      </c>
      <c r="N46" s="20">
        <f t="shared" si="8"/>
        <v>0.3953766440813073</v>
      </c>
      <c r="O46" s="20">
        <f t="shared" si="8"/>
        <v>0.4846552411319251</v>
      </c>
      <c r="P46" s="20">
        <f t="shared" si="8"/>
        <v>0.47508967716221606</v>
      </c>
      <c r="Q46" s="20">
        <f t="shared" si="8"/>
        <v>0.28537265842965326</v>
      </c>
      <c r="R46" s="20">
        <f t="shared" si="8"/>
        <v>0.2949382223993623</v>
      </c>
      <c r="S46" s="20">
        <f t="shared" si="8"/>
        <v>0.18971701873256278</v>
      </c>
      <c r="T46" s="20">
        <f t="shared" si="8"/>
        <v>0.08290155440414508</v>
      </c>
      <c r="U46" s="20">
        <f t="shared" si="8"/>
        <v>0.028696691909127145</v>
      </c>
      <c r="V46" s="20">
        <f t="shared" si="8"/>
        <v>0.027102431247508968</v>
      </c>
      <c r="W46" s="20">
        <f t="shared" si="8"/>
        <v>0.0031885213232363493</v>
      </c>
      <c r="X46" s="20">
        <f t="shared" si="8"/>
        <v>1.608609007572738</v>
      </c>
      <c r="Y46" s="20">
        <f t="shared" si="8"/>
        <v>4.754085292945397</v>
      </c>
      <c r="Z46" s="20">
        <f t="shared" si="8"/>
        <v>1.387006775607812</v>
      </c>
    </row>
    <row r="47" spans="1:26" ht="30" customHeight="1">
      <c r="A47" s="6" t="s">
        <v>39</v>
      </c>
      <c r="B47" s="20">
        <f aca="true" t="shared" si="9" ref="B47:Q60">B16/$B$29*100</f>
        <v>1.133519330410522</v>
      </c>
      <c r="C47" s="20">
        <f t="shared" si="9"/>
        <v>0.036667995217218016</v>
      </c>
      <c r="D47" s="20">
        <f t="shared" si="9"/>
        <v>0.047827819848545235</v>
      </c>
      <c r="E47" s="20">
        <f t="shared" si="9"/>
        <v>0.054204862495017936</v>
      </c>
      <c r="F47" s="20">
        <f t="shared" si="9"/>
        <v>0.05739338381825429</v>
      </c>
      <c r="G47" s="20">
        <f t="shared" si="9"/>
        <v>0.06058190514149064</v>
      </c>
      <c r="H47" s="20">
        <f t="shared" si="9"/>
        <v>0.04304503786369071</v>
      </c>
      <c r="I47" s="20">
        <f t="shared" si="9"/>
        <v>0.05101634117178159</v>
      </c>
      <c r="J47" s="20">
        <f t="shared" si="9"/>
        <v>0.03507373455559984</v>
      </c>
      <c r="K47" s="20">
        <f t="shared" si="9"/>
        <v>0.05898764447987246</v>
      </c>
      <c r="L47" s="20">
        <f t="shared" si="9"/>
        <v>0.05101634117178159</v>
      </c>
      <c r="M47" s="20">
        <f t="shared" si="9"/>
        <v>0.0813072937425269</v>
      </c>
      <c r="N47" s="20">
        <f t="shared" si="9"/>
        <v>0.08290155440414508</v>
      </c>
      <c r="O47" s="20">
        <f t="shared" si="9"/>
        <v>0.0876843363889996</v>
      </c>
      <c r="P47" s="20">
        <f t="shared" si="9"/>
        <v>0.07174172977281786</v>
      </c>
      <c r="Q47" s="20">
        <f t="shared" si="9"/>
        <v>0.03985651654045436</v>
      </c>
      <c r="R47" s="20">
        <f t="shared" si="8"/>
        <v>0.0685532084495815</v>
      </c>
      <c r="S47" s="20">
        <f t="shared" si="8"/>
        <v>0.07493025109605421</v>
      </c>
      <c r="T47" s="20">
        <f t="shared" si="8"/>
        <v>0.06058190514149064</v>
      </c>
      <c r="U47" s="20">
        <f t="shared" si="8"/>
        <v>0.03985651654045436</v>
      </c>
      <c r="V47" s="20">
        <f t="shared" si="8"/>
        <v>0.02072538860103627</v>
      </c>
      <c r="W47" s="20">
        <f t="shared" si="8"/>
        <v>0.009565563969709047</v>
      </c>
      <c r="X47" s="20">
        <f t="shared" si="8"/>
        <v>0.13870067756078117</v>
      </c>
      <c r="Y47" s="20">
        <f t="shared" si="8"/>
        <v>0.6090075727381428</v>
      </c>
      <c r="Z47" s="20">
        <f t="shared" si="8"/>
        <v>0.38581108011159826</v>
      </c>
    </row>
    <row r="48" spans="1:26" ht="30" customHeight="1">
      <c r="A48" s="6" t="s">
        <v>40</v>
      </c>
      <c r="B48" s="20">
        <f t="shared" si="9"/>
        <v>4.212036667995217</v>
      </c>
      <c r="C48" s="20">
        <f t="shared" si="9"/>
        <v>0.2502989238740534</v>
      </c>
      <c r="D48" s="20">
        <f t="shared" si="9"/>
        <v>0.26145874850538064</v>
      </c>
      <c r="E48" s="20">
        <f t="shared" si="9"/>
        <v>0.274212833798326</v>
      </c>
      <c r="F48" s="20">
        <f t="shared" si="9"/>
        <v>0.2630530091669988</v>
      </c>
      <c r="G48" s="20">
        <f t="shared" si="9"/>
        <v>0.24551614188919887</v>
      </c>
      <c r="H48" s="20">
        <f t="shared" si="9"/>
        <v>0.23754483858110803</v>
      </c>
      <c r="I48" s="20">
        <f t="shared" si="9"/>
        <v>0.3045037863690714</v>
      </c>
      <c r="J48" s="20">
        <f t="shared" si="9"/>
        <v>0.2837783977680351</v>
      </c>
      <c r="K48" s="20">
        <f t="shared" si="9"/>
        <v>0.2837783977680351</v>
      </c>
      <c r="L48" s="20">
        <f t="shared" si="9"/>
        <v>0.301315265045835</v>
      </c>
      <c r="M48" s="20">
        <f t="shared" si="9"/>
        <v>0.24232762056596255</v>
      </c>
      <c r="N48" s="20">
        <f t="shared" si="9"/>
        <v>0.2566759665205261</v>
      </c>
      <c r="O48" s="20">
        <f t="shared" si="9"/>
        <v>0.274212833798326</v>
      </c>
      <c r="P48" s="20">
        <f t="shared" si="9"/>
        <v>0.25508170585890794</v>
      </c>
      <c r="Q48" s="20">
        <f t="shared" si="9"/>
        <v>0.14188919888401755</v>
      </c>
      <c r="R48" s="20">
        <f t="shared" si="8"/>
        <v>0.12275807094459944</v>
      </c>
      <c r="S48" s="20">
        <f t="shared" si="8"/>
        <v>0.11956954962136308</v>
      </c>
      <c r="T48" s="20">
        <f t="shared" si="8"/>
        <v>0.0621761658031088</v>
      </c>
      <c r="U48" s="20">
        <f t="shared" si="8"/>
        <v>0.02072538860103627</v>
      </c>
      <c r="V48" s="20">
        <f t="shared" si="8"/>
        <v>0.009565563969709047</v>
      </c>
      <c r="W48" s="20">
        <f t="shared" si="8"/>
        <v>0.0015942606616181746</v>
      </c>
      <c r="X48" s="20">
        <f t="shared" si="8"/>
        <v>0.78597050617776</v>
      </c>
      <c r="Y48" s="20">
        <f t="shared" si="8"/>
        <v>2.692706257473097</v>
      </c>
      <c r="Z48" s="20">
        <f t="shared" si="8"/>
        <v>0.7333599043443604</v>
      </c>
    </row>
    <row r="49" spans="1:26" ht="30" customHeight="1">
      <c r="A49" s="6" t="s">
        <v>41</v>
      </c>
      <c r="B49" s="20">
        <f t="shared" si="9"/>
        <v>1.8238341968911918</v>
      </c>
      <c r="C49" s="20">
        <f t="shared" si="9"/>
        <v>0.06058190514149064</v>
      </c>
      <c r="D49" s="20">
        <f t="shared" si="9"/>
        <v>0.0813072937425269</v>
      </c>
      <c r="E49" s="20">
        <f t="shared" si="9"/>
        <v>0.09087285771223595</v>
      </c>
      <c r="F49" s="20">
        <f t="shared" si="9"/>
        <v>0.15464328417696294</v>
      </c>
      <c r="G49" s="20">
        <f t="shared" si="9"/>
        <v>0.1068154643284177</v>
      </c>
      <c r="H49" s="20">
        <f t="shared" si="9"/>
        <v>0.08927859705061778</v>
      </c>
      <c r="I49" s="20">
        <f t="shared" si="9"/>
        <v>0.07014746911119968</v>
      </c>
      <c r="J49" s="20">
        <f t="shared" si="9"/>
        <v>0.08609007572738142</v>
      </c>
      <c r="K49" s="20">
        <f t="shared" si="9"/>
        <v>0.11638102829812674</v>
      </c>
      <c r="L49" s="20">
        <f t="shared" si="9"/>
        <v>0.16580310880829016</v>
      </c>
      <c r="M49" s="20">
        <f t="shared" si="9"/>
        <v>0.1562375448385811</v>
      </c>
      <c r="N49" s="20">
        <f t="shared" si="9"/>
        <v>0.11797528895974492</v>
      </c>
      <c r="O49" s="20">
        <f t="shared" si="9"/>
        <v>0.13391789557592665</v>
      </c>
      <c r="P49" s="20">
        <f t="shared" si="9"/>
        <v>0.10840972499003587</v>
      </c>
      <c r="Q49" s="20">
        <f t="shared" si="9"/>
        <v>0.06695894778796332</v>
      </c>
      <c r="R49" s="20">
        <f t="shared" si="8"/>
        <v>0.09565563969709047</v>
      </c>
      <c r="S49" s="20">
        <f t="shared" si="8"/>
        <v>0.07493025109605421</v>
      </c>
      <c r="T49" s="20">
        <f t="shared" si="8"/>
        <v>0.028696691909127145</v>
      </c>
      <c r="U49" s="20">
        <f t="shared" si="8"/>
        <v>0.012754085292945397</v>
      </c>
      <c r="V49" s="20">
        <f t="shared" si="8"/>
        <v>0.006377042646472699</v>
      </c>
      <c r="W49" s="20">
        <f t="shared" si="8"/>
        <v>0</v>
      </c>
      <c r="X49" s="20">
        <f t="shared" si="8"/>
        <v>0.23276205659625349</v>
      </c>
      <c r="Y49" s="20">
        <f t="shared" si="8"/>
        <v>1.1972897568752492</v>
      </c>
      <c r="Z49" s="20">
        <f t="shared" si="8"/>
        <v>0.39378238341968913</v>
      </c>
    </row>
    <row r="50" spans="1:26" ht="30" customHeight="1">
      <c r="A50" s="6" t="s">
        <v>42</v>
      </c>
      <c r="B50" s="20">
        <f t="shared" si="9"/>
        <v>5.552809884416102</v>
      </c>
      <c r="C50" s="20">
        <f t="shared" si="9"/>
        <v>0.36189717018732565</v>
      </c>
      <c r="D50" s="20">
        <f t="shared" si="9"/>
        <v>0.39059386209645275</v>
      </c>
      <c r="E50" s="20">
        <f t="shared" si="9"/>
        <v>0.29972100438421684</v>
      </c>
      <c r="F50" s="20">
        <f t="shared" si="9"/>
        <v>0.3092865683539259</v>
      </c>
      <c r="G50" s="20">
        <f t="shared" si="9"/>
        <v>0.2901554404145078</v>
      </c>
      <c r="H50" s="20">
        <f t="shared" si="9"/>
        <v>0.2917497010761259</v>
      </c>
      <c r="I50" s="20">
        <f t="shared" si="9"/>
        <v>0.37943403746512555</v>
      </c>
      <c r="J50" s="20">
        <f t="shared" si="9"/>
        <v>0.38102829812674377</v>
      </c>
      <c r="K50" s="20">
        <f t="shared" si="9"/>
        <v>0.3969709047429255</v>
      </c>
      <c r="L50" s="20">
        <f t="shared" si="9"/>
        <v>0.3603029095257075</v>
      </c>
      <c r="M50" s="20">
        <f t="shared" si="9"/>
        <v>0.29972100438421684</v>
      </c>
      <c r="N50" s="20">
        <f t="shared" si="9"/>
        <v>0.3395775209246712</v>
      </c>
      <c r="O50" s="20">
        <f t="shared" si="9"/>
        <v>0.3523316062176166</v>
      </c>
      <c r="P50" s="20">
        <f t="shared" si="9"/>
        <v>0.39218812275807097</v>
      </c>
      <c r="Q50" s="20">
        <f t="shared" si="9"/>
        <v>0.25827022718214426</v>
      </c>
      <c r="R50" s="20">
        <f t="shared" si="8"/>
        <v>0.24232762056596255</v>
      </c>
      <c r="S50" s="20">
        <f t="shared" si="8"/>
        <v>0.1243523316062176</v>
      </c>
      <c r="T50" s="20">
        <f t="shared" si="8"/>
        <v>0.052610601833399766</v>
      </c>
      <c r="U50" s="20">
        <f t="shared" si="8"/>
        <v>0.01753686727779992</v>
      </c>
      <c r="V50" s="20">
        <f t="shared" si="8"/>
        <v>0.011159824631327222</v>
      </c>
      <c r="W50" s="20">
        <f t="shared" si="8"/>
        <v>0.0015942606616181746</v>
      </c>
      <c r="X50" s="20">
        <f t="shared" si="8"/>
        <v>1.0522120366679952</v>
      </c>
      <c r="Y50" s="20">
        <f t="shared" si="8"/>
        <v>3.400557991231566</v>
      </c>
      <c r="Z50" s="20">
        <f t="shared" si="8"/>
        <v>1.1000398565165403</v>
      </c>
    </row>
    <row r="51" spans="1:26" ht="30" customHeight="1">
      <c r="A51" s="6" t="s">
        <v>43</v>
      </c>
      <c r="B51" s="20">
        <f t="shared" si="9"/>
        <v>4.781187724192906</v>
      </c>
      <c r="C51" s="20">
        <f t="shared" si="9"/>
        <v>0.35552012754085294</v>
      </c>
      <c r="D51" s="20">
        <f t="shared" si="9"/>
        <v>0.3682742128337983</v>
      </c>
      <c r="E51" s="20">
        <f t="shared" si="9"/>
        <v>0.328417696293344</v>
      </c>
      <c r="F51" s="20">
        <f t="shared" si="9"/>
        <v>0.2917497010761259</v>
      </c>
      <c r="G51" s="20">
        <f t="shared" si="9"/>
        <v>0.2487046632124352</v>
      </c>
      <c r="H51" s="20">
        <f t="shared" si="9"/>
        <v>0.2598644878437624</v>
      </c>
      <c r="I51" s="20">
        <f t="shared" si="9"/>
        <v>0.3092865683539259</v>
      </c>
      <c r="J51" s="20">
        <f t="shared" si="9"/>
        <v>0.328417696293344</v>
      </c>
      <c r="K51" s="20">
        <f t="shared" si="9"/>
        <v>0.3124750896771622</v>
      </c>
      <c r="L51" s="20">
        <f t="shared" si="9"/>
        <v>0.3156636110003985</v>
      </c>
      <c r="M51" s="20">
        <f t="shared" si="9"/>
        <v>0.24232762056596255</v>
      </c>
      <c r="N51" s="20">
        <f t="shared" si="9"/>
        <v>0.27261857313670784</v>
      </c>
      <c r="O51" s="20">
        <f t="shared" si="9"/>
        <v>0.3427660422479076</v>
      </c>
      <c r="P51" s="20">
        <f t="shared" si="9"/>
        <v>0.3060980470306895</v>
      </c>
      <c r="Q51" s="20">
        <f t="shared" si="9"/>
        <v>0.1881227580709446</v>
      </c>
      <c r="R51" s="20">
        <f t="shared" si="8"/>
        <v>0.18971701873256278</v>
      </c>
      <c r="S51" s="20">
        <f t="shared" si="8"/>
        <v>0.07652451175767237</v>
      </c>
      <c r="T51" s="20">
        <f t="shared" si="8"/>
        <v>0.023913909924272617</v>
      </c>
      <c r="U51" s="20">
        <f t="shared" si="8"/>
        <v>0.015942606616181746</v>
      </c>
      <c r="V51" s="20">
        <f t="shared" si="8"/>
        <v>0.004782781984854523</v>
      </c>
      <c r="W51" s="20">
        <f t="shared" si="8"/>
        <v>0</v>
      </c>
      <c r="X51" s="20">
        <f t="shared" si="8"/>
        <v>1.0522120366679952</v>
      </c>
      <c r="Y51" s="20">
        <f t="shared" si="8"/>
        <v>2.923874053407732</v>
      </c>
      <c r="Z51" s="20">
        <f t="shared" si="8"/>
        <v>0.8051016341171782</v>
      </c>
    </row>
    <row r="52" spans="1:26" ht="30" customHeight="1">
      <c r="A52" s="6" t="s">
        <v>44</v>
      </c>
      <c r="B52" s="20">
        <f t="shared" si="9"/>
        <v>7.346353128736549</v>
      </c>
      <c r="C52" s="20">
        <f t="shared" si="9"/>
        <v>0.5548027102431247</v>
      </c>
      <c r="D52" s="20">
        <f t="shared" si="9"/>
        <v>0.5197289756875249</v>
      </c>
      <c r="E52" s="20">
        <f t="shared" si="9"/>
        <v>0.47987245914707055</v>
      </c>
      <c r="F52" s="20">
        <f t="shared" si="9"/>
        <v>0.4495815065763253</v>
      </c>
      <c r="G52" s="20">
        <f t="shared" si="9"/>
        <v>0.33798326026305303</v>
      </c>
      <c r="H52" s="20">
        <f t="shared" si="9"/>
        <v>0.4495815065763253</v>
      </c>
      <c r="I52" s="20">
        <f t="shared" si="9"/>
        <v>0.5261060183339976</v>
      </c>
      <c r="J52" s="20">
        <f t="shared" si="9"/>
        <v>0.5611797528895974</v>
      </c>
      <c r="K52" s="20">
        <f t="shared" si="9"/>
        <v>0.565962534874452</v>
      </c>
      <c r="L52" s="20">
        <f t="shared" si="9"/>
        <v>0.47508967716221606</v>
      </c>
      <c r="M52" s="20">
        <f t="shared" si="9"/>
        <v>0.4240733359904344</v>
      </c>
      <c r="N52" s="20">
        <f t="shared" si="9"/>
        <v>0.36508569151056197</v>
      </c>
      <c r="O52" s="20">
        <f t="shared" si="9"/>
        <v>0.42885611797528894</v>
      </c>
      <c r="P52" s="20">
        <f t="shared" si="9"/>
        <v>0.46392985253088886</v>
      </c>
      <c r="Q52" s="20">
        <f t="shared" si="9"/>
        <v>0.23435631725787165</v>
      </c>
      <c r="R52" s="20">
        <f t="shared" si="8"/>
        <v>0.21522518931845358</v>
      </c>
      <c r="S52" s="20">
        <f t="shared" si="8"/>
        <v>0.17696293343961736</v>
      </c>
      <c r="T52" s="20">
        <f t="shared" si="8"/>
        <v>0.08290155440414508</v>
      </c>
      <c r="U52" s="20">
        <f t="shared" si="8"/>
        <v>0.023913909924272617</v>
      </c>
      <c r="V52" s="20">
        <f t="shared" si="8"/>
        <v>0.006377042646472699</v>
      </c>
      <c r="W52" s="20">
        <f t="shared" si="8"/>
        <v>0.004782781984854523</v>
      </c>
      <c r="X52" s="20">
        <f t="shared" si="8"/>
        <v>1.5544041450777202</v>
      </c>
      <c r="Y52" s="20">
        <f t="shared" si="8"/>
        <v>4.583499402152252</v>
      </c>
      <c r="Z52" s="20">
        <f t="shared" si="8"/>
        <v>1.2084495815065763</v>
      </c>
    </row>
    <row r="53" spans="1:26" ht="30" customHeight="1">
      <c r="A53" s="6" t="s">
        <v>45</v>
      </c>
      <c r="B53" s="20">
        <f t="shared" si="9"/>
        <v>1.9402152251893185</v>
      </c>
      <c r="C53" s="20">
        <f t="shared" si="9"/>
        <v>0.07971303308090873</v>
      </c>
      <c r="D53" s="20">
        <f t="shared" si="9"/>
        <v>0.07652451175767237</v>
      </c>
      <c r="E53" s="20">
        <f t="shared" si="9"/>
        <v>0.13232363491430849</v>
      </c>
      <c r="F53" s="20">
        <f t="shared" si="9"/>
        <v>0.11638102829812674</v>
      </c>
      <c r="G53" s="20">
        <f t="shared" si="9"/>
        <v>0.100438421681945</v>
      </c>
      <c r="H53" s="20">
        <f t="shared" si="9"/>
        <v>0.09724990035870865</v>
      </c>
      <c r="I53" s="20">
        <f t="shared" si="9"/>
        <v>0.0813072937425269</v>
      </c>
      <c r="J53" s="20">
        <f t="shared" si="9"/>
        <v>0.10840972499003587</v>
      </c>
      <c r="K53" s="20">
        <f t="shared" si="9"/>
        <v>0.137106416899163</v>
      </c>
      <c r="L53" s="20">
        <f t="shared" si="9"/>
        <v>0.11797528895974492</v>
      </c>
      <c r="M53" s="20">
        <f t="shared" si="9"/>
        <v>0.1243523316062176</v>
      </c>
      <c r="N53" s="20">
        <f t="shared" si="9"/>
        <v>0.12275807094459944</v>
      </c>
      <c r="O53" s="20">
        <f t="shared" si="9"/>
        <v>0.17696293343961736</v>
      </c>
      <c r="P53" s="20">
        <f t="shared" si="9"/>
        <v>0.16739736946990832</v>
      </c>
      <c r="Q53" s="20">
        <f t="shared" si="9"/>
        <v>0.10362694300518134</v>
      </c>
      <c r="R53" s="20">
        <f t="shared" si="8"/>
        <v>0.07493025109605421</v>
      </c>
      <c r="S53" s="20">
        <f t="shared" si="8"/>
        <v>0.06058190514149064</v>
      </c>
      <c r="T53" s="20">
        <f t="shared" si="8"/>
        <v>0.03985651654045436</v>
      </c>
      <c r="U53" s="20">
        <f t="shared" si="8"/>
        <v>0.015942606616181746</v>
      </c>
      <c r="V53" s="20">
        <f t="shared" si="8"/>
        <v>0.004782781984854523</v>
      </c>
      <c r="W53" s="20">
        <f t="shared" si="8"/>
        <v>0.0015942606616181746</v>
      </c>
      <c r="X53" s="20">
        <f t="shared" si="8"/>
        <v>0.2885611797528896</v>
      </c>
      <c r="Y53" s="20">
        <f t="shared" si="8"/>
        <v>1.1829414109206855</v>
      </c>
      <c r="Z53" s="20">
        <f t="shared" si="8"/>
        <v>0.4687126345157433</v>
      </c>
    </row>
    <row r="54" spans="1:26" ht="30" customHeight="1">
      <c r="A54" s="6" t="s">
        <v>46</v>
      </c>
      <c r="B54" s="20">
        <f t="shared" si="9"/>
        <v>1.8349940215225191</v>
      </c>
      <c r="C54" s="20">
        <f t="shared" si="9"/>
        <v>0.09724990035870865</v>
      </c>
      <c r="D54" s="20">
        <f t="shared" si="9"/>
        <v>0.100438421681945</v>
      </c>
      <c r="E54" s="20">
        <f t="shared" si="9"/>
        <v>0.09087285771223595</v>
      </c>
      <c r="F54" s="20">
        <f t="shared" si="9"/>
        <v>0.07652451175767237</v>
      </c>
      <c r="G54" s="20">
        <f t="shared" si="9"/>
        <v>0.06695894778796332</v>
      </c>
      <c r="H54" s="20">
        <f t="shared" si="9"/>
        <v>0.10522120366679953</v>
      </c>
      <c r="I54" s="20">
        <f t="shared" si="9"/>
        <v>0.11638102829812674</v>
      </c>
      <c r="J54" s="20">
        <f t="shared" si="9"/>
        <v>0.10362694300518134</v>
      </c>
      <c r="K54" s="20">
        <f t="shared" si="9"/>
        <v>0.12275807094459944</v>
      </c>
      <c r="L54" s="20">
        <f t="shared" si="9"/>
        <v>0.09724990035870865</v>
      </c>
      <c r="M54" s="20">
        <f t="shared" si="9"/>
        <v>0.09087285771223595</v>
      </c>
      <c r="N54" s="20">
        <f t="shared" si="9"/>
        <v>0.10203268234356318</v>
      </c>
      <c r="O54" s="20">
        <f t="shared" si="9"/>
        <v>0.14667198086887206</v>
      </c>
      <c r="P54" s="20">
        <f t="shared" si="9"/>
        <v>0.15145476285372658</v>
      </c>
      <c r="Q54" s="20">
        <f t="shared" si="9"/>
        <v>0.08449581506576326</v>
      </c>
      <c r="R54" s="20">
        <f t="shared" si="8"/>
        <v>0.07174172977281786</v>
      </c>
      <c r="S54" s="20">
        <f t="shared" si="8"/>
        <v>0.07014746911119968</v>
      </c>
      <c r="T54" s="20">
        <f t="shared" si="8"/>
        <v>0.06058190514149064</v>
      </c>
      <c r="U54" s="20">
        <f t="shared" si="8"/>
        <v>0.05101634117178159</v>
      </c>
      <c r="V54" s="20">
        <f t="shared" si="8"/>
        <v>0.014348345954563572</v>
      </c>
      <c r="W54" s="20">
        <f t="shared" si="8"/>
        <v>0.014348345954563572</v>
      </c>
      <c r="X54" s="20">
        <f t="shared" si="8"/>
        <v>0.2885611797528896</v>
      </c>
      <c r="Y54" s="20">
        <f t="shared" si="8"/>
        <v>1.0282981267437226</v>
      </c>
      <c r="Z54" s="20">
        <f t="shared" si="8"/>
        <v>0.5181347150259068</v>
      </c>
    </row>
    <row r="55" spans="1:26" ht="30" customHeight="1">
      <c r="A55" s="6" t="s">
        <v>47</v>
      </c>
      <c r="B55" s="20">
        <f t="shared" si="9"/>
        <v>1.8270227182144283</v>
      </c>
      <c r="C55" s="20">
        <f t="shared" si="9"/>
        <v>0.10362694300518134</v>
      </c>
      <c r="D55" s="20">
        <f t="shared" si="9"/>
        <v>0.14188919888401755</v>
      </c>
      <c r="E55" s="20">
        <f t="shared" si="9"/>
        <v>0.09884416102032682</v>
      </c>
      <c r="F55" s="20">
        <f t="shared" si="9"/>
        <v>0.06695894778796332</v>
      </c>
      <c r="G55" s="20">
        <f t="shared" si="9"/>
        <v>0.0813072937425269</v>
      </c>
      <c r="H55" s="20">
        <f t="shared" si="9"/>
        <v>0.11319250697489039</v>
      </c>
      <c r="I55" s="20">
        <f t="shared" si="9"/>
        <v>0.11319250697489039</v>
      </c>
      <c r="J55" s="20">
        <f t="shared" si="9"/>
        <v>0.137106416899163</v>
      </c>
      <c r="K55" s="20">
        <f t="shared" si="9"/>
        <v>0.13870067756078117</v>
      </c>
      <c r="L55" s="20">
        <f t="shared" si="9"/>
        <v>0.1068154643284177</v>
      </c>
      <c r="M55" s="20">
        <f t="shared" si="9"/>
        <v>0.0940613790354723</v>
      </c>
      <c r="N55" s="20">
        <f t="shared" si="9"/>
        <v>0.12913511359107213</v>
      </c>
      <c r="O55" s="20">
        <f t="shared" si="9"/>
        <v>0.137106416899163</v>
      </c>
      <c r="P55" s="20">
        <f t="shared" si="9"/>
        <v>0.13870067756078117</v>
      </c>
      <c r="Q55" s="20">
        <f t="shared" si="9"/>
        <v>0.07174172977281786</v>
      </c>
      <c r="R55" s="20">
        <f t="shared" si="8"/>
        <v>0.06058190514149064</v>
      </c>
      <c r="S55" s="20">
        <f t="shared" si="8"/>
        <v>0.04304503786369071</v>
      </c>
      <c r="T55" s="20">
        <f t="shared" si="8"/>
        <v>0.03188521323236349</v>
      </c>
      <c r="U55" s="20">
        <f t="shared" si="8"/>
        <v>0.012754085292945397</v>
      </c>
      <c r="V55" s="20">
        <f t="shared" si="8"/>
        <v>0.004782781984854523</v>
      </c>
      <c r="W55" s="20">
        <f t="shared" si="8"/>
        <v>0.0015942606616181746</v>
      </c>
      <c r="X55" s="20">
        <f t="shared" si="8"/>
        <v>0.3443603029095257</v>
      </c>
      <c r="Y55" s="20">
        <f t="shared" si="8"/>
        <v>1.1175767237943404</v>
      </c>
      <c r="Z55" s="20">
        <f t="shared" si="8"/>
        <v>0.36508569151056197</v>
      </c>
    </row>
    <row r="56" spans="1:26" ht="30" customHeight="1">
      <c r="A56" s="6" t="s">
        <v>48</v>
      </c>
      <c r="B56" s="20">
        <f t="shared" si="9"/>
        <v>5.036269430051814</v>
      </c>
      <c r="C56" s="20">
        <f t="shared" si="9"/>
        <v>0.31088082901554404</v>
      </c>
      <c r="D56" s="20">
        <f t="shared" si="9"/>
        <v>0.2534874451972897</v>
      </c>
      <c r="E56" s="20">
        <f t="shared" si="9"/>
        <v>0.2694300518134715</v>
      </c>
      <c r="F56" s="20">
        <f t="shared" si="9"/>
        <v>0.2837783977680351</v>
      </c>
      <c r="G56" s="20">
        <f t="shared" si="9"/>
        <v>0.2630530091669988</v>
      </c>
      <c r="H56" s="20">
        <f t="shared" si="9"/>
        <v>0.2758070944599442</v>
      </c>
      <c r="I56" s="20">
        <f t="shared" si="9"/>
        <v>0.31725787166201674</v>
      </c>
      <c r="J56" s="20">
        <f t="shared" si="9"/>
        <v>0.3045037863690714</v>
      </c>
      <c r="K56" s="20">
        <f t="shared" si="9"/>
        <v>0.33798326026305303</v>
      </c>
      <c r="L56" s="20">
        <f t="shared" si="9"/>
        <v>0.3363889996014348</v>
      </c>
      <c r="M56" s="20">
        <f t="shared" si="9"/>
        <v>0.301315265045835</v>
      </c>
      <c r="N56" s="20">
        <f t="shared" si="9"/>
        <v>0.3571143882024711</v>
      </c>
      <c r="O56" s="20">
        <f t="shared" si="9"/>
        <v>0.4161020326823436</v>
      </c>
      <c r="P56" s="20">
        <f t="shared" si="9"/>
        <v>0.3682742128337983</v>
      </c>
      <c r="Q56" s="20">
        <f t="shared" si="9"/>
        <v>0.19768832204065365</v>
      </c>
      <c r="R56" s="20">
        <f t="shared" si="8"/>
        <v>0.1833399760860901</v>
      </c>
      <c r="S56" s="20">
        <f t="shared" si="8"/>
        <v>0.12275807094459944</v>
      </c>
      <c r="T56" s="20">
        <f t="shared" si="8"/>
        <v>0.08609007572738142</v>
      </c>
      <c r="U56" s="20">
        <f t="shared" si="8"/>
        <v>0.03507373455559984</v>
      </c>
      <c r="V56" s="20">
        <f t="shared" si="8"/>
        <v>0.011159824631327222</v>
      </c>
      <c r="W56" s="20">
        <f t="shared" si="8"/>
        <v>0.004782781984854523</v>
      </c>
      <c r="X56" s="20">
        <f t="shared" si="8"/>
        <v>0.8337983260263052</v>
      </c>
      <c r="Y56" s="20">
        <f t="shared" si="8"/>
        <v>3.1933041052212037</v>
      </c>
      <c r="Z56" s="20">
        <f t="shared" si="8"/>
        <v>1.0091669988043044</v>
      </c>
    </row>
    <row r="57" spans="1:26" ht="30" customHeight="1">
      <c r="A57" s="6" t="s">
        <v>49</v>
      </c>
      <c r="B57" s="20">
        <f t="shared" si="9"/>
        <v>7.497807891590274</v>
      </c>
      <c r="C57" s="20">
        <f t="shared" si="9"/>
        <v>0.4272618573136708</v>
      </c>
      <c r="D57" s="20">
        <f t="shared" si="9"/>
        <v>0.3889996014348346</v>
      </c>
      <c r="E57" s="20">
        <f t="shared" si="9"/>
        <v>0.37943403746512555</v>
      </c>
      <c r="F57" s="20">
        <f t="shared" si="9"/>
        <v>0.5324830609804704</v>
      </c>
      <c r="G57" s="20">
        <f t="shared" si="9"/>
        <v>0.47668393782383417</v>
      </c>
      <c r="H57" s="20">
        <f t="shared" si="9"/>
        <v>0.5069748903945794</v>
      </c>
      <c r="I57" s="20">
        <f t="shared" si="9"/>
        <v>0.4974093264248704</v>
      </c>
      <c r="J57" s="20">
        <f t="shared" si="9"/>
        <v>0.5452371462734157</v>
      </c>
      <c r="K57" s="20">
        <f t="shared" si="9"/>
        <v>0.5850936628138701</v>
      </c>
      <c r="L57" s="20">
        <f t="shared" si="9"/>
        <v>0.4926265444400159</v>
      </c>
      <c r="M57" s="20">
        <f t="shared" si="9"/>
        <v>0.5085691510561977</v>
      </c>
      <c r="N57" s="20">
        <f t="shared" si="9"/>
        <v>0.4814667198086887</v>
      </c>
      <c r="O57" s="20">
        <f t="shared" si="9"/>
        <v>0.4336388999601435</v>
      </c>
      <c r="P57" s="20">
        <f t="shared" si="9"/>
        <v>0.4224790753288163</v>
      </c>
      <c r="Q57" s="20">
        <f t="shared" si="9"/>
        <v>0.2120366679952172</v>
      </c>
      <c r="R57" s="20">
        <f t="shared" si="8"/>
        <v>0.2710243124750897</v>
      </c>
      <c r="S57" s="20">
        <f t="shared" si="8"/>
        <v>0.19131127939418094</v>
      </c>
      <c r="T57" s="20">
        <f t="shared" si="8"/>
        <v>0.09087285771223595</v>
      </c>
      <c r="U57" s="20">
        <f t="shared" si="8"/>
        <v>0.03507373455559984</v>
      </c>
      <c r="V57" s="20">
        <f t="shared" si="8"/>
        <v>0.015942606616181746</v>
      </c>
      <c r="W57" s="20">
        <f t="shared" si="8"/>
        <v>0.0031885213232363493</v>
      </c>
      <c r="X57" s="20">
        <f t="shared" si="8"/>
        <v>1.1956954962136308</v>
      </c>
      <c r="Y57" s="20">
        <f t="shared" si="8"/>
        <v>5.060183339976086</v>
      </c>
      <c r="Z57" s="20">
        <f t="shared" si="8"/>
        <v>1.241929055400558</v>
      </c>
    </row>
    <row r="58" spans="1:26" ht="30" customHeight="1">
      <c r="A58" s="6" t="s">
        <v>50</v>
      </c>
      <c r="B58" s="20">
        <f t="shared" si="9"/>
        <v>5.544838581108011</v>
      </c>
      <c r="C58" s="20">
        <f t="shared" si="9"/>
        <v>0.2805898764447987</v>
      </c>
      <c r="D58" s="20">
        <f t="shared" si="9"/>
        <v>0.27740135512156233</v>
      </c>
      <c r="E58" s="20">
        <f t="shared" si="9"/>
        <v>0.3124750896771622</v>
      </c>
      <c r="F58" s="20">
        <f t="shared" si="9"/>
        <v>0.34117178158628936</v>
      </c>
      <c r="G58" s="20">
        <f t="shared" si="9"/>
        <v>0.27899561578318055</v>
      </c>
      <c r="H58" s="20">
        <f t="shared" si="9"/>
        <v>0.32363491430848945</v>
      </c>
      <c r="I58" s="20">
        <f t="shared" si="9"/>
        <v>0.3714627341570347</v>
      </c>
      <c r="J58" s="20">
        <f t="shared" si="9"/>
        <v>0.3842168194499801</v>
      </c>
      <c r="K58" s="20">
        <f t="shared" si="9"/>
        <v>0.43682742128337987</v>
      </c>
      <c r="L58" s="20">
        <f t="shared" si="9"/>
        <v>0.33479473893981665</v>
      </c>
      <c r="M58" s="20">
        <f t="shared" si="9"/>
        <v>0.3156636110003985</v>
      </c>
      <c r="N58" s="20">
        <f t="shared" si="9"/>
        <v>0.3060980470306895</v>
      </c>
      <c r="O58" s="20">
        <f t="shared" si="9"/>
        <v>0.4591470705460343</v>
      </c>
      <c r="P58" s="20">
        <f t="shared" si="9"/>
        <v>0.40494220805101633</v>
      </c>
      <c r="Q58" s="20">
        <f t="shared" si="9"/>
        <v>0.23913909924272617</v>
      </c>
      <c r="R58" s="20">
        <f t="shared" si="8"/>
        <v>0.20725388601036268</v>
      </c>
      <c r="S58" s="20">
        <f t="shared" si="8"/>
        <v>0.14667198086887206</v>
      </c>
      <c r="T58" s="20">
        <f t="shared" si="8"/>
        <v>0.07971303308090873</v>
      </c>
      <c r="U58" s="20">
        <f t="shared" si="8"/>
        <v>0.03347947389398166</v>
      </c>
      <c r="V58" s="20">
        <f t="shared" si="8"/>
        <v>0.007971303308090873</v>
      </c>
      <c r="W58" s="20">
        <f t="shared" si="8"/>
        <v>0.0031885213232363493</v>
      </c>
      <c r="X58" s="20">
        <f t="shared" si="8"/>
        <v>0.8704663212435234</v>
      </c>
      <c r="Y58" s="20">
        <f t="shared" si="8"/>
        <v>3.5520127540852933</v>
      </c>
      <c r="Z58" s="20">
        <f t="shared" si="8"/>
        <v>1.1223595057791949</v>
      </c>
    </row>
    <row r="59" spans="1:26" ht="30" customHeight="1">
      <c r="A59" s="6" t="s">
        <v>51</v>
      </c>
      <c r="B59" s="20">
        <f t="shared" si="9"/>
        <v>7.588680749302511</v>
      </c>
      <c r="C59" s="20">
        <f t="shared" si="9"/>
        <v>0.8465524113192507</v>
      </c>
      <c r="D59" s="20">
        <f t="shared" si="9"/>
        <v>0.9581506576325229</v>
      </c>
      <c r="E59" s="20">
        <f t="shared" si="9"/>
        <v>0.6504583499402152</v>
      </c>
      <c r="F59" s="20">
        <f t="shared" si="9"/>
        <v>0.40334794738939816</v>
      </c>
      <c r="G59" s="20">
        <f t="shared" si="9"/>
        <v>0.22957353527301716</v>
      </c>
      <c r="H59" s="20">
        <f t="shared" si="9"/>
        <v>0.3156636110003985</v>
      </c>
      <c r="I59" s="20">
        <f t="shared" si="9"/>
        <v>0.5707453168593065</v>
      </c>
      <c r="J59" s="20">
        <f t="shared" si="9"/>
        <v>0.9422080510163411</v>
      </c>
      <c r="K59" s="20">
        <f t="shared" si="9"/>
        <v>0.884814667198087</v>
      </c>
      <c r="L59" s="20">
        <f t="shared" si="9"/>
        <v>0.5627740135512156</v>
      </c>
      <c r="M59" s="20">
        <f t="shared" si="9"/>
        <v>0.3252291749701076</v>
      </c>
      <c r="N59" s="20">
        <f t="shared" si="9"/>
        <v>0.2630530091669988</v>
      </c>
      <c r="O59" s="20">
        <f t="shared" si="9"/>
        <v>0.2120366679952172</v>
      </c>
      <c r="P59" s="20">
        <f t="shared" si="9"/>
        <v>0.20406536468712635</v>
      </c>
      <c r="Q59" s="20">
        <f t="shared" si="9"/>
        <v>0.07174172977281786</v>
      </c>
      <c r="R59" s="20">
        <f t="shared" si="8"/>
        <v>0.07971303308090873</v>
      </c>
      <c r="S59" s="20">
        <f t="shared" si="8"/>
        <v>0.05101634117178159</v>
      </c>
      <c r="T59" s="20">
        <f t="shared" si="8"/>
        <v>0.014348345954563572</v>
      </c>
      <c r="U59" s="20">
        <f t="shared" si="8"/>
        <v>0.0015942606616181746</v>
      </c>
      <c r="V59" s="20">
        <f t="shared" si="8"/>
        <v>0.0015942606616181746</v>
      </c>
      <c r="W59" s="20">
        <f t="shared" si="8"/>
        <v>0</v>
      </c>
      <c r="X59" s="20">
        <f>X28/$B$29*100</f>
        <v>2.455161418891989</v>
      </c>
      <c r="Y59" s="20">
        <f t="shared" si="8"/>
        <v>4.709445994420087</v>
      </c>
      <c r="Z59" s="20">
        <f t="shared" si="8"/>
        <v>0.4240733359904344</v>
      </c>
    </row>
    <row r="60" spans="1:28" s="23" customFormat="1" ht="30" customHeight="1">
      <c r="A60" s="21" t="s">
        <v>56</v>
      </c>
      <c r="B60" s="24">
        <v>100</v>
      </c>
      <c r="C60" s="25">
        <f t="shared" si="9"/>
        <v>7.09127142287764</v>
      </c>
      <c r="D60" s="25">
        <f t="shared" si="9"/>
        <v>6.920685532084496</v>
      </c>
      <c r="E60" s="25">
        <f t="shared" si="9"/>
        <v>6.141092068553208</v>
      </c>
      <c r="F60" s="25">
        <f t="shared" si="9"/>
        <v>5.84296532483061</v>
      </c>
      <c r="G60" s="25">
        <f t="shared" si="9"/>
        <v>4.860900757273814</v>
      </c>
      <c r="H60" s="25">
        <f t="shared" si="9"/>
        <v>5.834994021522519</v>
      </c>
      <c r="I60" s="25">
        <f t="shared" si="9"/>
        <v>7.025906735751295</v>
      </c>
      <c r="J60" s="25">
        <f t="shared" si="9"/>
        <v>7.622160223196493</v>
      </c>
      <c r="K60" s="25">
        <f t="shared" si="9"/>
        <v>7.977680350737345</v>
      </c>
      <c r="L60" s="25">
        <f t="shared" si="9"/>
        <v>6.781984854523715</v>
      </c>
      <c r="M60" s="25">
        <f t="shared" si="9"/>
        <v>5.632522917497011</v>
      </c>
      <c r="N60" s="25">
        <f t="shared" si="9"/>
        <v>5.509764846552411</v>
      </c>
      <c r="O60" s="25">
        <f t="shared" si="9"/>
        <v>6.176165803108808</v>
      </c>
      <c r="P60" s="25">
        <f t="shared" si="9"/>
        <v>5.849342367477083</v>
      </c>
      <c r="Q60" s="25">
        <f t="shared" si="9"/>
        <v>3.2586687923475486</v>
      </c>
      <c r="R60" s="25">
        <f t="shared" si="8"/>
        <v>3.222000797130331</v>
      </c>
      <c r="S60" s="25">
        <f t="shared" si="8"/>
        <v>2.3053009166998804</v>
      </c>
      <c r="T60" s="25">
        <f t="shared" si="8"/>
        <v>1.1733758469509765</v>
      </c>
      <c r="U60" s="25">
        <f t="shared" si="8"/>
        <v>0.5085691510561977</v>
      </c>
      <c r="V60" s="25">
        <f t="shared" si="8"/>
        <v>0.20247110402550816</v>
      </c>
      <c r="W60" s="25">
        <f t="shared" si="8"/>
        <v>0.0621761658031088</v>
      </c>
      <c r="X60" s="25">
        <f t="shared" si="8"/>
        <v>20.153049023515347</v>
      </c>
      <c r="Y60" s="25">
        <f t="shared" si="8"/>
        <v>63.26504583499403</v>
      </c>
      <c r="Z60" s="25">
        <f t="shared" si="8"/>
        <v>16.581905141490633</v>
      </c>
      <c r="AB60" s="34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36" t="s">
        <v>60</v>
      </c>
    </row>
    <row r="62" spans="14:26" ht="13.5">
      <c r="N62" s="4"/>
      <c r="O62" s="4"/>
      <c r="Z62" s="19" t="s">
        <v>25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2016-09-12T06:22:13Z</cp:lastPrinted>
  <dcterms:created xsi:type="dcterms:W3CDTF">2011-11-07T01:48:53Z</dcterms:created>
  <dcterms:modified xsi:type="dcterms:W3CDTF">2017-12-15T07:46:28Z</dcterms:modified>
  <cp:category/>
  <cp:version/>
  <cp:contentType/>
  <cp:contentStatus/>
</cp:coreProperties>
</file>