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8.10" sheetId="1" r:id="rId1"/>
  </sheets>
  <definedNames>
    <definedName name="_xlnm.Print_Area" localSheetId="0">'H28.10'!$A$1:$Z$62</definedName>
    <definedName name="_xlnm.Print_Titles" localSheetId="0">'H28.10'!$A:$A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<sst xmlns="http://schemas.openxmlformats.org/spreadsheetml/2006/main" count="115" uniqueCount="62">
  <si>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</si>
  <si>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</si>
  <si>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</si>
  <si>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</si>
  <si>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</si>
  <si>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</si>
  <si>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</si>
  <si>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</si>
  <si>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</si>
  <si>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</si>
  <si>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</si>
  <si>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</si>
  <si>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</si>
  <si>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</si>
  <si>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</si>
  <si>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</si>
  <si>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</si>
  <si>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</si>
  <si>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</si>
  <si>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</si>
  <si>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</si>
  <si>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</si>
  <si>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</si>
  <si>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</si>
  <si>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</si>
  <si>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</si>
  <si>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</si>
  <si>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</si>
  <si>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</si>
  <si>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</si>
  <si>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</si>
  <si>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</si>
  <si>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</si>
  <si>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</si>
  <si>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</si>
  <si>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</si>
  <si>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</si>
  <si>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</si>
  <si>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</si>
  <si>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</si>
  <si>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</si>
  <si>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</si>
  <si>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</si>
  <si>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</si>
  <si>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</si>
  <si>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</si>
  <si>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</si>
  <si>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</si>
  <si>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</si>
  <si>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</si>
  <si>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</si>
  <si>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</si>
  <si>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</si>
  <si>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</si>
  <si>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</si>
  <si>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</si>
  <si>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</si>
  <si>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</si>
  <si>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</si>
  <si>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</si>
  <si>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担当：企画情報課統計班</t>
  </si>
  <si>
    <r>
      <t>（平成28年10月31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</si>
</sst>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view="pageBreakPreview" zoomScale="75" zoomScaleNormal="85" zoomScaleSheetLayoutView="75" zoomScalePageLayoutView="0" workbookViewId="0" topLeftCell="A1">
      <pane ySplit="4" topLeftCell="A20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2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62810</v>
      </c>
      <c r="E1" s="47"/>
      <c r="F1" s="23"/>
      <c r="AB1" s="31" t="str">
        <f>IF(D1=B29,"OK♪","miss")</f>
        <v>OK♪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6" t="s">
        <v>61</v>
      </c>
      <c r="Z2" s="2" t="s">
        <v>1</v>
      </c>
    </row>
    <row r="3" spans="1:26" ht="18.75" customHeight="1">
      <c r="A3" s="46" t="s">
        <v>27</v>
      </c>
      <c r="B3" s="44" t="s">
        <v>28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41" t="s">
        <v>2</v>
      </c>
      <c r="Y3" s="42"/>
      <c r="Z3" s="43"/>
    </row>
    <row r="4" spans="1:26" ht="29.25" customHeight="1">
      <c r="A4" s="46"/>
      <c r="B4" s="45"/>
      <c r="C4" s="29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30" t="s">
        <v>19</v>
      </c>
      <c r="T4" s="30" t="s">
        <v>20</v>
      </c>
      <c r="U4" s="30" t="s">
        <v>21</v>
      </c>
      <c r="V4" s="30" t="s">
        <v>22</v>
      </c>
      <c r="W4" s="30" t="s">
        <v>23</v>
      </c>
      <c r="X4" s="7" t="s">
        <v>24</v>
      </c>
      <c r="Y4" s="8" t="s">
        <v>57</v>
      </c>
      <c r="Z4" s="7" t="s">
        <v>58</v>
      </c>
    </row>
    <row r="5" spans="1:28" ht="30" customHeight="1">
      <c r="A5" s="9" t="s">
        <v>52</v>
      </c>
      <c r="B5" s="10">
        <f>SUM(C5:W5)</f>
        <v>6349</v>
      </c>
      <c r="C5" s="35">
        <v>476</v>
      </c>
      <c r="D5" s="35">
        <v>418</v>
      </c>
      <c r="E5" s="35">
        <v>402</v>
      </c>
      <c r="F5" s="35">
        <v>382</v>
      </c>
      <c r="G5" s="35">
        <v>331</v>
      </c>
      <c r="H5" s="35">
        <v>414</v>
      </c>
      <c r="I5" s="35">
        <v>452</v>
      </c>
      <c r="J5" s="35">
        <v>477</v>
      </c>
      <c r="K5" s="35">
        <v>462</v>
      </c>
      <c r="L5" s="35">
        <v>494</v>
      </c>
      <c r="M5" s="35">
        <v>400</v>
      </c>
      <c r="N5" s="35">
        <v>345</v>
      </c>
      <c r="O5" s="35">
        <v>373</v>
      </c>
      <c r="P5" s="35">
        <v>356</v>
      </c>
      <c r="Q5" s="35">
        <v>185</v>
      </c>
      <c r="R5" s="35">
        <v>161</v>
      </c>
      <c r="S5" s="35">
        <v>127</v>
      </c>
      <c r="T5" s="35">
        <v>57</v>
      </c>
      <c r="U5" s="35">
        <v>27</v>
      </c>
      <c r="V5" s="35">
        <v>9</v>
      </c>
      <c r="W5" s="13">
        <v>1</v>
      </c>
      <c r="X5" s="11">
        <f>SUM($C5:$E5)</f>
        <v>1296</v>
      </c>
      <c r="Y5" s="37">
        <f>SUM(F5:O5)</f>
        <v>4130</v>
      </c>
      <c r="Z5" s="37">
        <f>SUM(P5:W5)</f>
        <v>923</v>
      </c>
      <c r="AA5" s="12">
        <f>SUM(X5:Z5)</f>
        <v>6349</v>
      </c>
      <c r="AB5" s="31" t="str">
        <f>IF(B5=AA5,"OK♪","miss")</f>
        <v>OK♪</v>
      </c>
    </row>
    <row r="6" spans="1:28" ht="30" customHeight="1">
      <c r="A6" s="9" t="s">
        <v>29</v>
      </c>
      <c r="B6" s="10">
        <f>SUM(C6:W6)</f>
        <v>5084</v>
      </c>
      <c r="C6" s="35">
        <v>550</v>
      </c>
      <c r="D6" s="35">
        <v>436</v>
      </c>
      <c r="E6" s="35">
        <v>380</v>
      </c>
      <c r="F6" s="35">
        <v>262</v>
      </c>
      <c r="G6" s="35">
        <v>191</v>
      </c>
      <c r="H6" s="35">
        <v>354</v>
      </c>
      <c r="I6" s="35">
        <v>493</v>
      </c>
      <c r="J6" s="35">
        <v>517</v>
      </c>
      <c r="K6" s="35">
        <v>522</v>
      </c>
      <c r="L6" s="35">
        <v>367</v>
      </c>
      <c r="M6" s="35">
        <v>215</v>
      </c>
      <c r="N6" s="35">
        <v>159</v>
      </c>
      <c r="O6" s="35">
        <v>150</v>
      </c>
      <c r="P6" s="35">
        <v>172</v>
      </c>
      <c r="Q6" s="35">
        <v>106</v>
      </c>
      <c r="R6" s="35">
        <v>105</v>
      </c>
      <c r="S6" s="35">
        <v>65</v>
      </c>
      <c r="T6" s="35">
        <v>24</v>
      </c>
      <c r="U6" s="35">
        <v>7</v>
      </c>
      <c r="V6" s="35">
        <v>7</v>
      </c>
      <c r="W6" s="13">
        <v>2</v>
      </c>
      <c r="X6" s="11">
        <f aca="true" t="shared" si="0" ref="X6:X28">SUM($C6:$E6)</f>
        <v>1366</v>
      </c>
      <c r="Y6" s="11">
        <f aca="true" t="shared" si="1" ref="Y6:Y27">SUM(F6:O6)</f>
        <v>3230</v>
      </c>
      <c r="Z6" s="11">
        <f aca="true" t="shared" si="2" ref="Z6:Z28">SUM(P6:W6)</f>
        <v>488</v>
      </c>
      <c r="AA6" s="12">
        <f aca="true" t="shared" si="3" ref="AA6:AA28">SUM(X6:Z6)</f>
        <v>5084</v>
      </c>
      <c r="AB6" s="31" t="str">
        <f aca="true" t="shared" si="4" ref="AB6:AB28">IF(B6=AA6,"OK♪","miss")</f>
        <v>OK♪</v>
      </c>
    </row>
    <row r="7" spans="1:28" ht="30" customHeight="1">
      <c r="A7" s="9" t="s">
        <v>30</v>
      </c>
      <c r="B7" s="10">
        <f aca="true" t="shared" si="5" ref="B7:B27">SUM(C7:W7)</f>
        <v>3507</v>
      </c>
      <c r="C7" s="35">
        <v>227</v>
      </c>
      <c r="D7" s="35">
        <v>213</v>
      </c>
      <c r="E7" s="35">
        <v>161</v>
      </c>
      <c r="F7" s="35">
        <v>183</v>
      </c>
      <c r="G7" s="35">
        <v>165</v>
      </c>
      <c r="H7" s="35">
        <v>196</v>
      </c>
      <c r="I7" s="35">
        <v>256</v>
      </c>
      <c r="J7" s="35">
        <v>253</v>
      </c>
      <c r="K7" s="35">
        <v>268</v>
      </c>
      <c r="L7" s="35">
        <v>249</v>
      </c>
      <c r="M7" s="35">
        <v>192</v>
      </c>
      <c r="N7" s="35">
        <v>202</v>
      </c>
      <c r="O7" s="35">
        <v>266</v>
      </c>
      <c r="P7" s="35">
        <v>240</v>
      </c>
      <c r="Q7" s="35">
        <v>126</v>
      </c>
      <c r="R7" s="35">
        <v>141</v>
      </c>
      <c r="S7" s="35">
        <v>85</v>
      </c>
      <c r="T7" s="35">
        <v>50</v>
      </c>
      <c r="U7" s="35">
        <v>25</v>
      </c>
      <c r="V7" s="13">
        <v>7</v>
      </c>
      <c r="W7" s="13">
        <v>2</v>
      </c>
      <c r="X7" s="11">
        <f t="shared" si="0"/>
        <v>601</v>
      </c>
      <c r="Y7" s="11">
        <f t="shared" si="1"/>
        <v>2230</v>
      </c>
      <c r="Z7" s="11">
        <f t="shared" si="2"/>
        <v>676</v>
      </c>
      <c r="AA7" s="12">
        <f t="shared" si="3"/>
        <v>3507</v>
      </c>
      <c r="AB7" s="31" t="str">
        <f t="shared" si="4"/>
        <v>OK♪</v>
      </c>
    </row>
    <row r="8" spans="1:28" ht="30" customHeight="1">
      <c r="A8" s="9" t="s">
        <v>31</v>
      </c>
      <c r="B8" s="10">
        <f t="shared" si="5"/>
        <v>1561</v>
      </c>
      <c r="C8" s="35">
        <v>118</v>
      </c>
      <c r="D8" s="35">
        <v>104</v>
      </c>
      <c r="E8" s="35">
        <v>78</v>
      </c>
      <c r="F8" s="35">
        <v>78</v>
      </c>
      <c r="G8" s="35">
        <v>92</v>
      </c>
      <c r="H8" s="35">
        <v>111</v>
      </c>
      <c r="I8" s="35">
        <v>147</v>
      </c>
      <c r="J8" s="35">
        <v>110</v>
      </c>
      <c r="K8" s="35">
        <v>142</v>
      </c>
      <c r="L8" s="35">
        <v>119</v>
      </c>
      <c r="M8" s="35">
        <v>117</v>
      </c>
      <c r="N8" s="35">
        <v>103</v>
      </c>
      <c r="O8" s="35">
        <v>74</v>
      </c>
      <c r="P8" s="35">
        <v>63</v>
      </c>
      <c r="Q8" s="35">
        <v>16</v>
      </c>
      <c r="R8" s="35">
        <v>46</v>
      </c>
      <c r="S8" s="35">
        <v>27</v>
      </c>
      <c r="T8" s="35">
        <v>12</v>
      </c>
      <c r="U8" s="13">
        <v>2</v>
      </c>
      <c r="V8" s="13">
        <v>2</v>
      </c>
      <c r="W8" s="13">
        <v>0</v>
      </c>
      <c r="X8" s="11">
        <f>SUM($C8:$E8)</f>
        <v>300</v>
      </c>
      <c r="Y8" s="11">
        <f t="shared" si="1"/>
        <v>1093</v>
      </c>
      <c r="Z8" s="11">
        <f t="shared" si="2"/>
        <v>168</v>
      </c>
      <c r="AA8" s="12">
        <f t="shared" si="3"/>
        <v>1561</v>
      </c>
      <c r="AB8" s="31" t="str">
        <f t="shared" si="4"/>
        <v>OK♪</v>
      </c>
    </row>
    <row r="9" spans="1:28" ht="30" customHeight="1">
      <c r="A9" s="9" t="s">
        <v>32</v>
      </c>
      <c r="B9" s="10">
        <f t="shared" si="5"/>
        <v>278</v>
      </c>
      <c r="C9" s="35">
        <v>9</v>
      </c>
      <c r="D9" s="35">
        <v>7</v>
      </c>
      <c r="E9" s="35">
        <v>8</v>
      </c>
      <c r="F9" s="35">
        <v>14</v>
      </c>
      <c r="G9" s="35">
        <v>18</v>
      </c>
      <c r="H9" s="35">
        <v>26</v>
      </c>
      <c r="I9" s="35">
        <v>17</v>
      </c>
      <c r="J9" s="35">
        <v>16</v>
      </c>
      <c r="K9" s="35">
        <v>13</v>
      </c>
      <c r="L9" s="35">
        <v>23</v>
      </c>
      <c r="M9" s="35">
        <v>24</v>
      </c>
      <c r="N9" s="35">
        <v>15</v>
      </c>
      <c r="O9" s="35">
        <v>18</v>
      </c>
      <c r="P9" s="35">
        <v>22</v>
      </c>
      <c r="Q9" s="35">
        <v>14</v>
      </c>
      <c r="R9" s="35">
        <v>12</v>
      </c>
      <c r="S9" s="35">
        <v>10</v>
      </c>
      <c r="T9" s="35">
        <v>9</v>
      </c>
      <c r="U9" s="13">
        <v>1</v>
      </c>
      <c r="V9" s="13">
        <v>2</v>
      </c>
      <c r="W9" s="13">
        <v>0</v>
      </c>
      <c r="X9" s="11">
        <f t="shared" si="0"/>
        <v>24</v>
      </c>
      <c r="Y9" s="11">
        <f t="shared" si="1"/>
        <v>184</v>
      </c>
      <c r="Z9" s="11">
        <f t="shared" si="2"/>
        <v>70</v>
      </c>
      <c r="AA9" s="12">
        <f t="shared" si="3"/>
        <v>278</v>
      </c>
      <c r="AB9" s="31" t="str">
        <f t="shared" si="4"/>
        <v>OK♪</v>
      </c>
    </row>
    <row r="10" spans="1:28" ht="30" customHeight="1">
      <c r="A10" s="9" t="s">
        <v>33</v>
      </c>
      <c r="B10" s="10">
        <f>SUM(C10:W10)</f>
        <v>276</v>
      </c>
      <c r="C10" s="35">
        <v>15</v>
      </c>
      <c r="D10" s="35">
        <v>15</v>
      </c>
      <c r="E10" s="35">
        <v>17</v>
      </c>
      <c r="F10" s="35">
        <v>12</v>
      </c>
      <c r="G10" s="35">
        <v>11</v>
      </c>
      <c r="H10" s="35">
        <v>11</v>
      </c>
      <c r="I10" s="35">
        <v>12</v>
      </c>
      <c r="J10" s="35">
        <v>21</v>
      </c>
      <c r="K10" s="35">
        <v>22</v>
      </c>
      <c r="L10" s="35">
        <v>24</v>
      </c>
      <c r="M10" s="35">
        <v>17</v>
      </c>
      <c r="N10" s="35">
        <v>18</v>
      </c>
      <c r="O10" s="35">
        <v>20</v>
      </c>
      <c r="P10" s="35">
        <v>22</v>
      </c>
      <c r="Q10" s="35">
        <v>8</v>
      </c>
      <c r="R10" s="35">
        <v>11</v>
      </c>
      <c r="S10" s="35">
        <v>9</v>
      </c>
      <c r="T10" s="13">
        <v>5</v>
      </c>
      <c r="U10" s="13">
        <v>5</v>
      </c>
      <c r="V10" s="13">
        <v>1</v>
      </c>
      <c r="W10" s="13">
        <v>0</v>
      </c>
      <c r="X10" s="11">
        <f t="shared" si="0"/>
        <v>47</v>
      </c>
      <c r="Y10" s="11">
        <f t="shared" si="1"/>
        <v>168</v>
      </c>
      <c r="Z10" s="11">
        <f t="shared" si="2"/>
        <v>61</v>
      </c>
      <c r="AA10" s="12">
        <f t="shared" si="3"/>
        <v>276</v>
      </c>
      <c r="AB10" s="31" t="str">
        <f t="shared" si="4"/>
        <v>OK♪</v>
      </c>
    </row>
    <row r="11" spans="1:28" ht="30" customHeight="1">
      <c r="A11" s="9" t="s">
        <v>34</v>
      </c>
      <c r="B11" s="10">
        <f>SUM(C11:W11)</f>
        <v>1860</v>
      </c>
      <c r="C11" s="35">
        <v>87</v>
      </c>
      <c r="D11" s="35">
        <v>68</v>
      </c>
      <c r="E11" s="35">
        <v>90</v>
      </c>
      <c r="F11" s="35">
        <v>105</v>
      </c>
      <c r="G11" s="35">
        <v>103</v>
      </c>
      <c r="H11" s="35">
        <v>101</v>
      </c>
      <c r="I11" s="35">
        <v>110</v>
      </c>
      <c r="J11" s="35">
        <v>113</v>
      </c>
      <c r="K11" s="35">
        <v>126</v>
      </c>
      <c r="L11" s="35">
        <v>125</v>
      </c>
      <c r="M11" s="35">
        <v>130</v>
      </c>
      <c r="N11" s="35">
        <v>153</v>
      </c>
      <c r="O11" s="35">
        <v>148</v>
      </c>
      <c r="P11" s="35">
        <v>121</v>
      </c>
      <c r="Q11" s="35">
        <v>68</v>
      </c>
      <c r="R11" s="35">
        <v>73</v>
      </c>
      <c r="S11" s="35">
        <v>83</v>
      </c>
      <c r="T11" s="35">
        <v>38</v>
      </c>
      <c r="U11" s="35">
        <v>14</v>
      </c>
      <c r="V11" s="35">
        <v>3</v>
      </c>
      <c r="W11" s="13">
        <v>1</v>
      </c>
      <c r="X11" s="11">
        <f t="shared" si="0"/>
        <v>245</v>
      </c>
      <c r="Y11" s="11">
        <f t="shared" si="1"/>
        <v>1214</v>
      </c>
      <c r="Z11" s="11">
        <f t="shared" si="2"/>
        <v>401</v>
      </c>
      <c r="AA11" s="12">
        <f t="shared" si="3"/>
        <v>1860</v>
      </c>
      <c r="AB11" s="31" t="str">
        <f t="shared" si="4"/>
        <v>OK♪</v>
      </c>
    </row>
    <row r="12" spans="1:28" ht="30" customHeight="1">
      <c r="A12" s="9" t="s">
        <v>35</v>
      </c>
      <c r="B12" s="10">
        <f t="shared" si="5"/>
        <v>1111</v>
      </c>
      <c r="C12" s="35">
        <v>85</v>
      </c>
      <c r="D12" s="35">
        <v>71</v>
      </c>
      <c r="E12" s="35">
        <v>55</v>
      </c>
      <c r="F12" s="35">
        <v>71</v>
      </c>
      <c r="G12" s="35">
        <v>54</v>
      </c>
      <c r="H12" s="35">
        <v>56</v>
      </c>
      <c r="I12" s="35">
        <v>71</v>
      </c>
      <c r="J12" s="35">
        <v>71</v>
      </c>
      <c r="K12" s="35">
        <v>89</v>
      </c>
      <c r="L12" s="35">
        <v>90</v>
      </c>
      <c r="M12" s="35">
        <v>62</v>
      </c>
      <c r="N12" s="35">
        <v>63</v>
      </c>
      <c r="O12" s="35">
        <v>62</v>
      </c>
      <c r="P12" s="35">
        <v>57</v>
      </c>
      <c r="Q12" s="35">
        <v>41</v>
      </c>
      <c r="R12" s="35">
        <v>52</v>
      </c>
      <c r="S12" s="35">
        <v>36</v>
      </c>
      <c r="T12" s="35">
        <v>14</v>
      </c>
      <c r="U12" s="35">
        <v>10</v>
      </c>
      <c r="V12" s="35">
        <v>1</v>
      </c>
      <c r="W12" s="13">
        <v>0</v>
      </c>
      <c r="X12" s="11">
        <f t="shared" si="0"/>
        <v>211</v>
      </c>
      <c r="Y12" s="11">
        <f t="shared" si="1"/>
        <v>689</v>
      </c>
      <c r="Z12" s="11">
        <f t="shared" si="2"/>
        <v>211</v>
      </c>
      <c r="AA12" s="12">
        <f t="shared" si="3"/>
        <v>1111</v>
      </c>
      <c r="AB12" s="31" t="str">
        <f t="shared" si="4"/>
        <v>OK♪</v>
      </c>
    </row>
    <row r="13" spans="1:28" ht="30" customHeight="1">
      <c r="A13" s="9" t="s">
        <v>36</v>
      </c>
      <c r="B13" s="10">
        <f t="shared" si="5"/>
        <v>1148</v>
      </c>
      <c r="C13" s="35">
        <v>90</v>
      </c>
      <c r="D13" s="35">
        <v>96</v>
      </c>
      <c r="E13" s="35">
        <v>69</v>
      </c>
      <c r="F13" s="35">
        <v>63</v>
      </c>
      <c r="G13" s="35">
        <v>51</v>
      </c>
      <c r="H13" s="35">
        <v>75</v>
      </c>
      <c r="I13" s="35">
        <v>87</v>
      </c>
      <c r="J13" s="35">
        <v>100</v>
      </c>
      <c r="K13" s="35">
        <v>76</v>
      </c>
      <c r="L13" s="35">
        <v>62</v>
      </c>
      <c r="M13" s="35">
        <v>43</v>
      </c>
      <c r="N13" s="35">
        <v>61</v>
      </c>
      <c r="O13" s="35">
        <v>81</v>
      </c>
      <c r="P13" s="35">
        <v>68</v>
      </c>
      <c r="Q13" s="35">
        <v>43</v>
      </c>
      <c r="R13" s="35">
        <v>31</v>
      </c>
      <c r="S13" s="35">
        <v>29</v>
      </c>
      <c r="T13" s="35">
        <v>14</v>
      </c>
      <c r="U13" s="35">
        <v>6</v>
      </c>
      <c r="V13" s="35">
        <v>2</v>
      </c>
      <c r="W13" s="13">
        <v>1</v>
      </c>
      <c r="X13" s="11">
        <f t="shared" si="0"/>
        <v>255</v>
      </c>
      <c r="Y13" s="11">
        <f t="shared" si="1"/>
        <v>699</v>
      </c>
      <c r="Z13" s="11">
        <f t="shared" si="2"/>
        <v>194</v>
      </c>
      <c r="AA13" s="12">
        <f t="shared" si="3"/>
        <v>1148</v>
      </c>
      <c r="AB13" s="31" t="str">
        <f t="shared" si="4"/>
        <v>OK♪</v>
      </c>
    </row>
    <row r="14" spans="1:28" ht="30" customHeight="1">
      <c r="A14" s="9" t="s">
        <v>37</v>
      </c>
      <c r="B14" s="10">
        <f t="shared" si="5"/>
        <v>1573</v>
      </c>
      <c r="C14" s="35">
        <v>103</v>
      </c>
      <c r="D14" s="13">
        <v>138</v>
      </c>
      <c r="E14" s="35">
        <v>112</v>
      </c>
      <c r="F14" s="35">
        <v>106</v>
      </c>
      <c r="G14" s="35">
        <v>81</v>
      </c>
      <c r="H14" s="35">
        <v>103</v>
      </c>
      <c r="I14" s="35">
        <v>102</v>
      </c>
      <c r="J14" s="35">
        <v>122</v>
      </c>
      <c r="K14" s="35">
        <v>116</v>
      </c>
      <c r="L14" s="35">
        <v>74</v>
      </c>
      <c r="M14" s="35">
        <v>72</v>
      </c>
      <c r="N14" s="35">
        <v>99</v>
      </c>
      <c r="O14" s="35">
        <v>113</v>
      </c>
      <c r="P14" s="35">
        <v>102</v>
      </c>
      <c r="Q14" s="35">
        <v>50</v>
      </c>
      <c r="R14" s="35">
        <v>29</v>
      </c>
      <c r="S14" s="35">
        <v>26</v>
      </c>
      <c r="T14" s="35">
        <v>17</v>
      </c>
      <c r="U14" s="13">
        <v>5</v>
      </c>
      <c r="V14" s="13">
        <v>2</v>
      </c>
      <c r="W14" s="13">
        <v>1</v>
      </c>
      <c r="X14" s="11">
        <f t="shared" si="0"/>
        <v>353</v>
      </c>
      <c r="Y14" s="11">
        <f t="shared" si="1"/>
        <v>988</v>
      </c>
      <c r="Z14" s="11">
        <f t="shared" si="2"/>
        <v>232</v>
      </c>
      <c r="AA14" s="12">
        <f t="shared" si="3"/>
        <v>1573</v>
      </c>
      <c r="AB14" s="31" t="str">
        <f t="shared" si="4"/>
        <v>OK♪</v>
      </c>
    </row>
    <row r="15" spans="1:28" ht="30" customHeight="1">
      <c r="A15" s="9" t="s">
        <v>38</v>
      </c>
      <c r="B15" s="10">
        <f t="shared" si="5"/>
        <v>4866</v>
      </c>
      <c r="C15" s="35">
        <v>341</v>
      </c>
      <c r="D15" s="35">
        <v>354</v>
      </c>
      <c r="E15" s="35">
        <v>308</v>
      </c>
      <c r="F15" s="35">
        <v>302</v>
      </c>
      <c r="G15" s="35">
        <v>209</v>
      </c>
      <c r="H15" s="35">
        <v>277</v>
      </c>
      <c r="I15" s="35">
        <v>344</v>
      </c>
      <c r="J15" s="35">
        <v>334</v>
      </c>
      <c r="K15" s="35">
        <v>423</v>
      </c>
      <c r="L15" s="35">
        <v>319</v>
      </c>
      <c r="M15" s="35">
        <v>236</v>
      </c>
      <c r="N15" s="35">
        <v>242</v>
      </c>
      <c r="O15" s="35">
        <v>294</v>
      </c>
      <c r="P15" s="35">
        <v>309</v>
      </c>
      <c r="Q15" s="35">
        <v>181</v>
      </c>
      <c r="R15" s="35">
        <v>185</v>
      </c>
      <c r="S15" s="35">
        <v>119</v>
      </c>
      <c r="T15" s="35">
        <v>54</v>
      </c>
      <c r="U15" s="35">
        <v>18</v>
      </c>
      <c r="V15" s="35">
        <v>15</v>
      </c>
      <c r="W15" s="13">
        <v>2</v>
      </c>
      <c r="X15" s="11">
        <f t="shared" si="0"/>
        <v>1003</v>
      </c>
      <c r="Y15" s="11">
        <f t="shared" si="1"/>
        <v>2980</v>
      </c>
      <c r="Z15" s="11">
        <f t="shared" si="2"/>
        <v>883</v>
      </c>
      <c r="AA15" s="12">
        <f t="shared" si="3"/>
        <v>4866</v>
      </c>
      <c r="AB15" s="31" t="str">
        <f t="shared" si="4"/>
        <v>OK♪</v>
      </c>
    </row>
    <row r="16" spans="1:28" ht="30" customHeight="1">
      <c r="A16" s="9" t="s">
        <v>39</v>
      </c>
      <c r="B16" s="10">
        <f t="shared" si="5"/>
        <v>714</v>
      </c>
      <c r="C16" s="35">
        <v>23</v>
      </c>
      <c r="D16" s="35">
        <v>31</v>
      </c>
      <c r="E16" s="35">
        <v>34</v>
      </c>
      <c r="F16" s="35">
        <v>36</v>
      </c>
      <c r="G16" s="35">
        <v>38</v>
      </c>
      <c r="H16" s="35">
        <v>26</v>
      </c>
      <c r="I16" s="35">
        <v>31</v>
      </c>
      <c r="J16" s="35">
        <v>23</v>
      </c>
      <c r="K16" s="35">
        <v>36</v>
      </c>
      <c r="L16" s="35">
        <v>34</v>
      </c>
      <c r="M16" s="35">
        <v>51</v>
      </c>
      <c r="N16" s="35">
        <v>52</v>
      </c>
      <c r="O16" s="35">
        <v>54</v>
      </c>
      <c r="P16" s="35">
        <v>47</v>
      </c>
      <c r="Q16" s="35">
        <v>25</v>
      </c>
      <c r="R16" s="35">
        <v>42</v>
      </c>
      <c r="S16" s="35">
        <v>48</v>
      </c>
      <c r="T16" s="35">
        <v>40</v>
      </c>
      <c r="U16" s="35">
        <v>23</v>
      </c>
      <c r="V16" s="35">
        <v>14</v>
      </c>
      <c r="W16" s="13">
        <v>6</v>
      </c>
      <c r="X16" s="11">
        <f t="shared" si="0"/>
        <v>88</v>
      </c>
      <c r="Y16" s="11">
        <f t="shared" si="1"/>
        <v>381</v>
      </c>
      <c r="Z16" s="11">
        <f t="shared" si="2"/>
        <v>245</v>
      </c>
      <c r="AA16" s="12">
        <f t="shared" si="3"/>
        <v>714</v>
      </c>
      <c r="AB16" s="31" t="str">
        <f t="shared" si="4"/>
        <v>OK♪</v>
      </c>
    </row>
    <row r="17" spans="1:28" ht="30" customHeight="1">
      <c r="A17" s="9" t="s">
        <v>40</v>
      </c>
      <c r="B17" s="10">
        <f t="shared" si="5"/>
        <v>2630</v>
      </c>
      <c r="C17" s="35">
        <v>155</v>
      </c>
      <c r="D17" s="35">
        <v>159</v>
      </c>
      <c r="E17" s="35">
        <v>171</v>
      </c>
      <c r="F17" s="35">
        <v>169</v>
      </c>
      <c r="G17" s="35">
        <v>149</v>
      </c>
      <c r="H17" s="35">
        <v>145</v>
      </c>
      <c r="I17" s="35">
        <v>194</v>
      </c>
      <c r="J17" s="35">
        <v>173</v>
      </c>
      <c r="K17" s="35">
        <v>180</v>
      </c>
      <c r="L17" s="35">
        <v>187</v>
      </c>
      <c r="M17" s="35">
        <v>151</v>
      </c>
      <c r="N17" s="35">
        <v>161</v>
      </c>
      <c r="O17" s="35">
        <v>175</v>
      </c>
      <c r="P17" s="35">
        <v>161</v>
      </c>
      <c r="Q17" s="35">
        <v>91</v>
      </c>
      <c r="R17" s="35">
        <v>78</v>
      </c>
      <c r="S17" s="35">
        <v>72</v>
      </c>
      <c r="T17" s="35">
        <v>39</v>
      </c>
      <c r="U17" s="35">
        <v>13</v>
      </c>
      <c r="V17" s="13">
        <v>6</v>
      </c>
      <c r="W17" s="13">
        <v>1</v>
      </c>
      <c r="X17" s="11">
        <f t="shared" si="0"/>
        <v>485</v>
      </c>
      <c r="Y17" s="11">
        <f t="shared" si="1"/>
        <v>1684</v>
      </c>
      <c r="Z17" s="11">
        <f t="shared" si="2"/>
        <v>461</v>
      </c>
      <c r="AA17" s="12">
        <f t="shared" si="3"/>
        <v>2630</v>
      </c>
      <c r="AB17" s="31" t="str">
        <f t="shared" si="4"/>
        <v>OK♪</v>
      </c>
    </row>
    <row r="18" spans="1:28" ht="30" customHeight="1">
      <c r="A18" s="9" t="s">
        <v>41</v>
      </c>
      <c r="B18" s="10">
        <f t="shared" si="5"/>
        <v>1140</v>
      </c>
      <c r="C18" s="35">
        <v>37</v>
      </c>
      <c r="D18" s="35">
        <v>52</v>
      </c>
      <c r="E18" s="35">
        <v>56</v>
      </c>
      <c r="F18" s="35">
        <v>95</v>
      </c>
      <c r="G18" s="35">
        <v>67</v>
      </c>
      <c r="H18" s="35">
        <v>55</v>
      </c>
      <c r="I18" s="35">
        <v>45</v>
      </c>
      <c r="J18" s="35">
        <v>54</v>
      </c>
      <c r="K18" s="35">
        <v>74</v>
      </c>
      <c r="L18" s="35">
        <v>101</v>
      </c>
      <c r="M18" s="35">
        <v>98</v>
      </c>
      <c r="N18" s="35">
        <v>76</v>
      </c>
      <c r="O18" s="35">
        <v>83</v>
      </c>
      <c r="P18" s="35">
        <v>65</v>
      </c>
      <c r="Q18" s="35">
        <v>44</v>
      </c>
      <c r="R18" s="35">
        <v>60</v>
      </c>
      <c r="S18" s="35">
        <v>48</v>
      </c>
      <c r="T18" s="35">
        <v>17</v>
      </c>
      <c r="U18" s="13">
        <v>9</v>
      </c>
      <c r="V18" s="13">
        <v>4</v>
      </c>
      <c r="W18" s="13">
        <v>0</v>
      </c>
      <c r="X18" s="11">
        <f t="shared" si="0"/>
        <v>145</v>
      </c>
      <c r="Y18" s="11">
        <f t="shared" si="1"/>
        <v>748</v>
      </c>
      <c r="Z18" s="11">
        <f t="shared" si="2"/>
        <v>247</v>
      </c>
      <c r="AA18" s="12">
        <f t="shared" si="3"/>
        <v>1140</v>
      </c>
      <c r="AB18" s="31" t="str">
        <f t="shared" si="4"/>
        <v>OK♪</v>
      </c>
    </row>
    <row r="19" spans="1:28" s="14" customFormat="1" ht="30" customHeight="1">
      <c r="A19" s="9" t="s">
        <v>42</v>
      </c>
      <c r="B19" s="10">
        <f t="shared" si="5"/>
        <v>3473</v>
      </c>
      <c r="C19" s="35">
        <v>225</v>
      </c>
      <c r="D19" s="35">
        <v>241</v>
      </c>
      <c r="E19" s="35">
        <v>187</v>
      </c>
      <c r="F19" s="35">
        <v>193</v>
      </c>
      <c r="G19" s="35">
        <v>180</v>
      </c>
      <c r="H19" s="35">
        <v>182</v>
      </c>
      <c r="I19" s="35">
        <v>235</v>
      </c>
      <c r="J19" s="35">
        <v>240</v>
      </c>
      <c r="K19" s="35">
        <v>250</v>
      </c>
      <c r="L19" s="35">
        <v>228</v>
      </c>
      <c r="M19" s="35">
        <v>184</v>
      </c>
      <c r="N19" s="35">
        <v>211</v>
      </c>
      <c r="O19" s="35">
        <v>220</v>
      </c>
      <c r="P19" s="35">
        <v>247</v>
      </c>
      <c r="Q19" s="35">
        <v>167</v>
      </c>
      <c r="R19" s="35">
        <v>150</v>
      </c>
      <c r="S19" s="35">
        <v>81</v>
      </c>
      <c r="T19" s="35">
        <v>33</v>
      </c>
      <c r="U19" s="35">
        <v>11</v>
      </c>
      <c r="V19" s="35">
        <v>7</v>
      </c>
      <c r="W19" s="13">
        <v>1</v>
      </c>
      <c r="X19" s="11">
        <f t="shared" si="0"/>
        <v>653</v>
      </c>
      <c r="Y19" s="11">
        <f t="shared" si="1"/>
        <v>2123</v>
      </c>
      <c r="Z19" s="11">
        <f t="shared" si="2"/>
        <v>697</v>
      </c>
      <c r="AA19" s="12">
        <f t="shared" si="3"/>
        <v>3473</v>
      </c>
      <c r="AB19" s="31" t="str">
        <f t="shared" si="4"/>
        <v>OK♪</v>
      </c>
    </row>
    <row r="20" spans="1:28" ht="30" customHeight="1">
      <c r="A20" s="9" t="s">
        <v>43</v>
      </c>
      <c r="B20" s="10">
        <f t="shared" si="5"/>
        <v>2988</v>
      </c>
      <c r="C20" s="35">
        <v>219</v>
      </c>
      <c r="D20" s="35">
        <v>236</v>
      </c>
      <c r="E20" s="35">
        <v>200</v>
      </c>
      <c r="F20" s="35">
        <v>182</v>
      </c>
      <c r="G20" s="35">
        <v>158</v>
      </c>
      <c r="H20" s="35">
        <v>159</v>
      </c>
      <c r="I20" s="35">
        <v>198</v>
      </c>
      <c r="J20" s="35">
        <v>205</v>
      </c>
      <c r="K20" s="35">
        <v>193</v>
      </c>
      <c r="L20" s="35">
        <v>199</v>
      </c>
      <c r="M20" s="35">
        <v>152</v>
      </c>
      <c r="N20" s="35">
        <v>170</v>
      </c>
      <c r="O20" s="35">
        <v>213</v>
      </c>
      <c r="P20" s="35">
        <v>195</v>
      </c>
      <c r="Q20" s="35">
        <v>113</v>
      </c>
      <c r="R20" s="35">
        <v>118</v>
      </c>
      <c r="S20" s="35">
        <v>46</v>
      </c>
      <c r="T20" s="35">
        <v>19</v>
      </c>
      <c r="U20" s="35">
        <v>10</v>
      </c>
      <c r="V20" s="13">
        <v>3</v>
      </c>
      <c r="W20" s="13">
        <v>0</v>
      </c>
      <c r="X20" s="11">
        <f t="shared" si="0"/>
        <v>655</v>
      </c>
      <c r="Y20" s="11">
        <f t="shared" si="1"/>
        <v>1829</v>
      </c>
      <c r="Z20" s="11">
        <f t="shared" si="2"/>
        <v>504</v>
      </c>
      <c r="AA20" s="12">
        <f t="shared" si="3"/>
        <v>2988</v>
      </c>
      <c r="AB20" s="31" t="str">
        <f t="shared" si="4"/>
        <v>OK♪</v>
      </c>
    </row>
    <row r="21" spans="1:28" ht="30" customHeight="1">
      <c r="A21" s="9" t="s">
        <v>44</v>
      </c>
      <c r="B21" s="10">
        <f t="shared" si="5"/>
        <v>4627</v>
      </c>
      <c r="C21" s="35">
        <v>354</v>
      </c>
      <c r="D21" s="35">
        <v>326</v>
      </c>
      <c r="E21" s="35">
        <v>298</v>
      </c>
      <c r="F21" s="35">
        <v>284</v>
      </c>
      <c r="G21" s="35">
        <v>213</v>
      </c>
      <c r="H21" s="35">
        <v>278</v>
      </c>
      <c r="I21" s="35">
        <v>338</v>
      </c>
      <c r="J21" s="35">
        <v>357</v>
      </c>
      <c r="K21" s="35">
        <v>360</v>
      </c>
      <c r="L21" s="35">
        <v>296</v>
      </c>
      <c r="M21" s="35">
        <v>263</v>
      </c>
      <c r="N21" s="35">
        <v>225</v>
      </c>
      <c r="O21" s="35">
        <v>276</v>
      </c>
      <c r="P21" s="35">
        <v>289</v>
      </c>
      <c r="Q21" s="35">
        <v>148</v>
      </c>
      <c r="R21" s="35">
        <v>136</v>
      </c>
      <c r="S21" s="35">
        <v>109</v>
      </c>
      <c r="T21" s="35">
        <v>55</v>
      </c>
      <c r="U21" s="35">
        <v>15</v>
      </c>
      <c r="V21" s="35">
        <v>4</v>
      </c>
      <c r="W21" s="13">
        <v>3</v>
      </c>
      <c r="X21" s="11">
        <f t="shared" si="0"/>
        <v>978</v>
      </c>
      <c r="Y21" s="11">
        <f t="shared" si="1"/>
        <v>2890</v>
      </c>
      <c r="Z21" s="11">
        <f t="shared" si="2"/>
        <v>759</v>
      </c>
      <c r="AA21" s="12">
        <f t="shared" si="3"/>
        <v>4627</v>
      </c>
      <c r="AB21" s="31" t="str">
        <f t="shared" si="4"/>
        <v>OK♪</v>
      </c>
    </row>
    <row r="22" spans="1:28" ht="30" customHeight="1">
      <c r="A22" s="9" t="s">
        <v>45</v>
      </c>
      <c r="B22" s="10">
        <f t="shared" si="5"/>
        <v>1216</v>
      </c>
      <c r="C22" s="35">
        <v>47</v>
      </c>
      <c r="D22" s="35">
        <v>49</v>
      </c>
      <c r="E22" s="35">
        <v>86</v>
      </c>
      <c r="F22" s="35">
        <v>73</v>
      </c>
      <c r="G22" s="35">
        <v>61</v>
      </c>
      <c r="H22" s="35">
        <v>58</v>
      </c>
      <c r="I22" s="35">
        <v>51</v>
      </c>
      <c r="J22" s="35">
        <v>68</v>
      </c>
      <c r="K22" s="35">
        <v>85</v>
      </c>
      <c r="L22" s="35">
        <v>74</v>
      </c>
      <c r="M22" s="35">
        <v>82</v>
      </c>
      <c r="N22" s="35">
        <v>76</v>
      </c>
      <c r="O22" s="35">
        <v>109</v>
      </c>
      <c r="P22" s="35">
        <v>107</v>
      </c>
      <c r="Q22" s="35">
        <v>66</v>
      </c>
      <c r="R22" s="35">
        <v>47</v>
      </c>
      <c r="S22" s="35">
        <v>37</v>
      </c>
      <c r="T22" s="35">
        <v>24</v>
      </c>
      <c r="U22" s="35">
        <v>12</v>
      </c>
      <c r="V22" s="13">
        <v>3</v>
      </c>
      <c r="W22" s="13">
        <v>1</v>
      </c>
      <c r="X22" s="11">
        <f t="shared" si="0"/>
        <v>182</v>
      </c>
      <c r="Y22" s="11">
        <f t="shared" si="1"/>
        <v>737</v>
      </c>
      <c r="Z22" s="11">
        <f t="shared" si="2"/>
        <v>297</v>
      </c>
      <c r="AA22" s="12">
        <f t="shared" si="3"/>
        <v>1216</v>
      </c>
      <c r="AB22" s="31" t="str">
        <f t="shared" si="4"/>
        <v>OK♪</v>
      </c>
    </row>
    <row r="23" spans="1:28" ht="30" customHeight="1">
      <c r="A23" s="9" t="s">
        <v>46</v>
      </c>
      <c r="B23" s="10">
        <f>SUM(C23:W23)</f>
        <v>1149</v>
      </c>
      <c r="C23" s="35">
        <v>58</v>
      </c>
      <c r="D23" s="35">
        <v>64</v>
      </c>
      <c r="E23" s="35">
        <v>54</v>
      </c>
      <c r="F23" s="35">
        <v>52</v>
      </c>
      <c r="G23" s="35">
        <v>42</v>
      </c>
      <c r="H23" s="35">
        <v>64</v>
      </c>
      <c r="I23" s="35">
        <v>75</v>
      </c>
      <c r="J23" s="35">
        <v>67</v>
      </c>
      <c r="K23" s="35">
        <v>76</v>
      </c>
      <c r="L23" s="35">
        <v>61</v>
      </c>
      <c r="M23" s="35">
        <v>56</v>
      </c>
      <c r="N23" s="35">
        <v>62</v>
      </c>
      <c r="O23" s="35">
        <v>95</v>
      </c>
      <c r="P23" s="35">
        <v>94</v>
      </c>
      <c r="Q23" s="35">
        <v>54</v>
      </c>
      <c r="R23" s="35">
        <v>44</v>
      </c>
      <c r="S23" s="35">
        <v>44</v>
      </c>
      <c r="T23" s="35">
        <v>36</v>
      </c>
      <c r="U23" s="35">
        <v>32</v>
      </c>
      <c r="V23" s="13">
        <v>10</v>
      </c>
      <c r="W23" s="13">
        <v>9</v>
      </c>
      <c r="X23" s="11">
        <f t="shared" si="0"/>
        <v>176</v>
      </c>
      <c r="Y23" s="11">
        <f t="shared" si="1"/>
        <v>650</v>
      </c>
      <c r="Z23" s="11">
        <f t="shared" si="2"/>
        <v>323</v>
      </c>
      <c r="AA23" s="12">
        <f t="shared" si="3"/>
        <v>1149</v>
      </c>
      <c r="AB23" s="31" t="str">
        <f t="shared" si="4"/>
        <v>OK♪</v>
      </c>
    </row>
    <row r="24" spans="1:28" ht="30" customHeight="1">
      <c r="A24" s="9" t="s">
        <v>47</v>
      </c>
      <c r="B24" s="10">
        <f t="shared" si="5"/>
        <v>1143</v>
      </c>
      <c r="C24" s="35">
        <v>63</v>
      </c>
      <c r="D24" s="35">
        <v>89</v>
      </c>
      <c r="E24" s="35">
        <v>60</v>
      </c>
      <c r="F24" s="35">
        <v>43</v>
      </c>
      <c r="G24" s="35">
        <v>50</v>
      </c>
      <c r="H24" s="35">
        <v>70</v>
      </c>
      <c r="I24" s="35">
        <v>73</v>
      </c>
      <c r="J24" s="35">
        <v>85</v>
      </c>
      <c r="K24" s="35">
        <v>85</v>
      </c>
      <c r="L24" s="35">
        <v>70</v>
      </c>
      <c r="M24" s="35">
        <v>58</v>
      </c>
      <c r="N24" s="35">
        <v>76</v>
      </c>
      <c r="O24" s="35">
        <v>87</v>
      </c>
      <c r="P24" s="35">
        <v>91</v>
      </c>
      <c r="Q24" s="35">
        <v>46</v>
      </c>
      <c r="R24" s="35">
        <v>37</v>
      </c>
      <c r="S24" s="35">
        <v>27</v>
      </c>
      <c r="T24" s="35">
        <v>21</v>
      </c>
      <c r="U24" s="35">
        <v>8</v>
      </c>
      <c r="V24" s="13">
        <v>3</v>
      </c>
      <c r="W24" s="13">
        <v>1</v>
      </c>
      <c r="X24" s="11">
        <f t="shared" si="0"/>
        <v>212</v>
      </c>
      <c r="Y24" s="11">
        <f t="shared" si="1"/>
        <v>697</v>
      </c>
      <c r="Z24" s="11">
        <f t="shared" si="2"/>
        <v>234</v>
      </c>
      <c r="AA24" s="12">
        <f t="shared" si="3"/>
        <v>1143</v>
      </c>
      <c r="AB24" s="31" t="str">
        <f t="shared" si="4"/>
        <v>OK♪</v>
      </c>
    </row>
    <row r="25" spans="1:28" ht="30" customHeight="1">
      <c r="A25" s="9" t="s">
        <v>59</v>
      </c>
      <c r="B25" s="10">
        <f>SUM(C25:W25)</f>
        <v>3158</v>
      </c>
      <c r="C25" s="35">
        <v>193</v>
      </c>
      <c r="D25" s="35">
        <v>160</v>
      </c>
      <c r="E25" s="35">
        <v>166</v>
      </c>
      <c r="F25" s="35">
        <v>180</v>
      </c>
      <c r="G25" s="35">
        <v>164</v>
      </c>
      <c r="H25" s="35">
        <v>174</v>
      </c>
      <c r="I25" s="35">
        <v>196</v>
      </c>
      <c r="J25" s="35">
        <v>194</v>
      </c>
      <c r="K25" s="35">
        <v>210</v>
      </c>
      <c r="L25" s="35">
        <v>216</v>
      </c>
      <c r="M25" s="35">
        <v>184</v>
      </c>
      <c r="N25" s="35">
        <v>226</v>
      </c>
      <c r="O25" s="35">
        <v>259</v>
      </c>
      <c r="P25" s="35">
        <v>232</v>
      </c>
      <c r="Q25" s="35">
        <v>126</v>
      </c>
      <c r="R25" s="35">
        <v>115</v>
      </c>
      <c r="S25" s="35">
        <v>77</v>
      </c>
      <c r="T25" s="35">
        <v>55</v>
      </c>
      <c r="U25" s="35">
        <v>21</v>
      </c>
      <c r="V25" s="13">
        <v>7</v>
      </c>
      <c r="W25" s="13">
        <v>3</v>
      </c>
      <c r="X25" s="11">
        <f t="shared" si="0"/>
        <v>519</v>
      </c>
      <c r="Y25" s="11">
        <f t="shared" si="1"/>
        <v>2003</v>
      </c>
      <c r="Z25" s="11">
        <f t="shared" si="2"/>
        <v>636</v>
      </c>
      <c r="AA25" s="12">
        <f t="shared" si="3"/>
        <v>3158</v>
      </c>
      <c r="AB25" s="31" t="str">
        <f t="shared" si="4"/>
        <v>OK♪</v>
      </c>
    </row>
    <row r="26" spans="1:28" ht="30" customHeight="1">
      <c r="A26" s="9" t="s">
        <v>49</v>
      </c>
      <c r="B26" s="10">
        <f t="shared" si="5"/>
        <v>4707</v>
      </c>
      <c r="C26" s="35">
        <v>271</v>
      </c>
      <c r="D26" s="35">
        <v>242</v>
      </c>
      <c r="E26" s="35">
        <v>234</v>
      </c>
      <c r="F26" s="35">
        <v>338</v>
      </c>
      <c r="G26" s="35">
        <v>301</v>
      </c>
      <c r="H26" s="35">
        <v>315</v>
      </c>
      <c r="I26" s="35">
        <v>312</v>
      </c>
      <c r="J26" s="35">
        <v>344</v>
      </c>
      <c r="K26" s="35">
        <v>369</v>
      </c>
      <c r="L26" s="35">
        <v>310</v>
      </c>
      <c r="M26" s="35">
        <v>315</v>
      </c>
      <c r="N26" s="35">
        <v>296</v>
      </c>
      <c r="O26" s="35">
        <v>280</v>
      </c>
      <c r="P26" s="35">
        <v>265</v>
      </c>
      <c r="Q26" s="35">
        <v>131</v>
      </c>
      <c r="R26" s="35">
        <v>171</v>
      </c>
      <c r="S26" s="35">
        <v>122</v>
      </c>
      <c r="T26" s="35">
        <v>57</v>
      </c>
      <c r="U26" s="35">
        <v>22</v>
      </c>
      <c r="V26" s="35">
        <v>10</v>
      </c>
      <c r="W26" s="13">
        <v>2</v>
      </c>
      <c r="X26" s="11">
        <f t="shared" si="0"/>
        <v>747</v>
      </c>
      <c r="Y26" s="11">
        <f t="shared" si="1"/>
        <v>3180</v>
      </c>
      <c r="Z26" s="11">
        <f t="shared" si="2"/>
        <v>780</v>
      </c>
      <c r="AA26" s="12">
        <f>SUM(X26:Z26)</f>
        <v>4707</v>
      </c>
      <c r="AB26" s="31" t="str">
        <f t="shared" si="4"/>
        <v>OK♪</v>
      </c>
    </row>
    <row r="27" spans="1:28" ht="30" customHeight="1">
      <c r="A27" s="9" t="s">
        <v>50</v>
      </c>
      <c r="B27" s="10">
        <f t="shared" si="5"/>
        <v>3481</v>
      </c>
      <c r="C27" s="35">
        <v>174</v>
      </c>
      <c r="D27" s="35">
        <v>173</v>
      </c>
      <c r="E27" s="35">
        <v>198</v>
      </c>
      <c r="F27" s="35">
        <v>215</v>
      </c>
      <c r="G27" s="35">
        <v>171</v>
      </c>
      <c r="H27" s="35">
        <v>199</v>
      </c>
      <c r="I27" s="35">
        <v>238</v>
      </c>
      <c r="J27" s="35">
        <v>239</v>
      </c>
      <c r="K27" s="35">
        <v>275</v>
      </c>
      <c r="L27" s="35">
        <v>218</v>
      </c>
      <c r="M27" s="35">
        <v>196</v>
      </c>
      <c r="N27" s="35">
        <v>191</v>
      </c>
      <c r="O27" s="35">
        <v>288</v>
      </c>
      <c r="P27" s="35">
        <v>252</v>
      </c>
      <c r="Q27" s="35">
        <v>150</v>
      </c>
      <c r="R27" s="35">
        <v>131</v>
      </c>
      <c r="S27" s="35">
        <v>94</v>
      </c>
      <c r="T27" s="35">
        <v>51</v>
      </c>
      <c r="U27" s="35">
        <v>20</v>
      </c>
      <c r="V27" s="13">
        <v>6</v>
      </c>
      <c r="W27" s="13">
        <v>2</v>
      </c>
      <c r="X27" s="11">
        <f t="shared" si="0"/>
        <v>545</v>
      </c>
      <c r="Y27" s="11">
        <f t="shared" si="1"/>
        <v>2230</v>
      </c>
      <c r="Z27" s="11">
        <f t="shared" si="2"/>
        <v>706</v>
      </c>
      <c r="AA27" s="12">
        <f t="shared" si="3"/>
        <v>3481</v>
      </c>
      <c r="AB27" s="31" t="str">
        <f t="shared" si="4"/>
        <v>OK♪</v>
      </c>
    </row>
    <row r="28" spans="1:28" ht="30" customHeight="1">
      <c r="A28" s="6" t="s">
        <v>51</v>
      </c>
      <c r="B28" s="15">
        <f>SUM(C28:W28)</f>
        <v>4771</v>
      </c>
      <c r="C28" s="35">
        <v>523</v>
      </c>
      <c r="D28" s="35">
        <v>611</v>
      </c>
      <c r="E28" s="35">
        <v>407</v>
      </c>
      <c r="F28" s="35">
        <v>257</v>
      </c>
      <c r="G28" s="35">
        <v>144</v>
      </c>
      <c r="H28" s="35">
        <v>196</v>
      </c>
      <c r="I28" s="35">
        <v>355</v>
      </c>
      <c r="J28" s="35">
        <v>596</v>
      </c>
      <c r="K28" s="35">
        <v>554</v>
      </c>
      <c r="L28" s="35">
        <v>357</v>
      </c>
      <c r="M28" s="35">
        <v>207</v>
      </c>
      <c r="N28" s="35">
        <v>166</v>
      </c>
      <c r="O28" s="35">
        <v>135</v>
      </c>
      <c r="P28" s="35">
        <v>126</v>
      </c>
      <c r="Q28" s="35">
        <v>45</v>
      </c>
      <c r="R28" s="35">
        <v>47</v>
      </c>
      <c r="S28" s="35">
        <v>33</v>
      </c>
      <c r="T28" s="35">
        <v>9</v>
      </c>
      <c r="U28" s="35">
        <v>2</v>
      </c>
      <c r="V28" s="35">
        <v>1</v>
      </c>
      <c r="W28" s="13">
        <v>0</v>
      </c>
      <c r="X28" s="11">
        <f t="shared" si="0"/>
        <v>1541</v>
      </c>
      <c r="Y28" s="11">
        <f>SUM(F28:O28)</f>
        <v>2967</v>
      </c>
      <c r="Z28" s="11">
        <f t="shared" si="2"/>
        <v>263</v>
      </c>
      <c r="AA28" s="12">
        <f t="shared" si="3"/>
        <v>4771</v>
      </c>
      <c r="AB28" s="31" t="str">
        <f t="shared" si="4"/>
        <v>OK♪</v>
      </c>
    </row>
    <row r="29" spans="1:28" s="23" customFormat="1" ht="30" customHeight="1">
      <c r="A29" s="21" t="s">
        <v>56</v>
      </c>
      <c r="B29" s="38">
        <f>SUM(B5:B28)</f>
        <v>62810</v>
      </c>
      <c r="C29" s="38">
        <f>SUM(C5:C28)</f>
        <v>4443</v>
      </c>
      <c r="D29" s="38">
        <f>SUM(D5:D28)</f>
        <v>4353</v>
      </c>
      <c r="E29" s="38">
        <f aca="true" t="shared" si="6" ref="E29:V29">SUM(E5:E28)</f>
        <v>3831</v>
      </c>
      <c r="F29" s="38">
        <f>SUM(F5:F28)</f>
        <v>3695</v>
      </c>
      <c r="G29" s="38">
        <f t="shared" si="6"/>
        <v>3044</v>
      </c>
      <c r="H29" s="38">
        <f t="shared" si="6"/>
        <v>3645</v>
      </c>
      <c r="I29" s="38">
        <f t="shared" si="6"/>
        <v>4432</v>
      </c>
      <c r="J29" s="38">
        <f t="shared" si="6"/>
        <v>4779</v>
      </c>
      <c r="K29" s="38">
        <f t="shared" si="6"/>
        <v>5006</v>
      </c>
      <c r="L29" s="38">
        <f t="shared" si="6"/>
        <v>4297</v>
      </c>
      <c r="M29" s="38">
        <f t="shared" si="6"/>
        <v>3505</v>
      </c>
      <c r="N29" s="38">
        <f t="shared" si="6"/>
        <v>3448</v>
      </c>
      <c r="O29" s="38">
        <f t="shared" si="6"/>
        <v>3873</v>
      </c>
      <c r="P29" s="38">
        <f t="shared" si="6"/>
        <v>3703</v>
      </c>
      <c r="Q29" s="38">
        <f t="shared" si="6"/>
        <v>2044</v>
      </c>
      <c r="R29" s="38">
        <f t="shared" si="6"/>
        <v>2022</v>
      </c>
      <c r="S29" s="38">
        <f>SUM(S5:S28)</f>
        <v>1454</v>
      </c>
      <c r="T29" s="38">
        <f t="shared" si="6"/>
        <v>750</v>
      </c>
      <c r="U29" s="38">
        <f t="shared" si="6"/>
        <v>318</v>
      </c>
      <c r="V29" s="38">
        <f t="shared" si="6"/>
        <v>129</v>
      </c>
      <c r="W29" s="38">
        <f>SUM(W5:W28)</f>
        <v>39</v>
      </c>
      <c r="X29" s="39">
        <f>SUM(C29:E29)</f>
        <v>12627</v>
      </c>
      <c r="Y29" s="39">
        <f>SUM(Y5:Y28)</f>
        <v>39724</v>
      </c>
      <c r="Z29" s="39">
        <f>SUM(Z5:Z28)</f>
        <v>10459</v>
      </c>
      <c r="AA29" s="22">
        <f>SUM(X29:Z29)</f>
        <v>62810</v>
      </c>
      <c r="AB29" s="33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40" t="s">
        <v>60</v>
      </c>
    </row>
    <row r="31" spans="1:26" ht="13.5">
      <c r="A31" s="16"/>
      <c r="N31" s="4"/>
      <c r="O31" s="4"/>
      <c r="Z31" s="19" t="s">
        <v>25</v>
      </c>
    </row>
    <row r="32" ht="30" customHeight="1">
      <c r="A32" s="1" t="s">
        <v>0</v>
      </c>
    </row>
    <row r="33" spans="1:26" ht="18.75" customHeight="1">
      <c r="A33" s="3" t="s">
        <v>54</v>
      </c>
      <c r="P33" s="4"/>
      <c r="Q33" s="4"/>
      <c r="R33" s="4"/>
      <c r="S33" s="4"/>
      <c r="T33" s="4"/>
      <c r="X33" s="4"/>
      <c r="Y33" s="19" t="str">
        <f>Y2</f>
        <v>（平成28年10月31日現在）</v>
      </c>
      <c r="Z33" s="2" t="s">
        <v>26</v>
      </c>
    </row>
    <row r="34" spans="1:26" ht="18.75" customHeight="1">
      <c r="A34" s="46" t="s">
        <v>53</v>
      </c>
      <c r="B34" s="44" t="s">
        <v>28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6"/>
      <c r="Q34" s="26"/>
      <c r="R34" s="26"/>
      <c r="S34" s="26"/>
      <c r="T34" s="26"/>
      <c r="U34" s="26"/>
      <c r="V34" s="26"/>
      <c r="W34" s="28"/>
      <c r="X34" s="41" t="s">
        <v>2</v>
      </c>
      <c r="Y34" s="42"/>
      <c r="Z34" s="43"/>
    </row>
    <row r="35" spans="1:26" ht="29.25" customHeight="1">
      <c r="A35" s="46"/>
      <c r="B35" s="45"/>
      <c r="C35" s="29" t="s">
        <v>3</v>
      </c>
      <c r="D35" s="30" t="s">
        <v>4</v>
      </c>
      <c r="E35" s="30" t="s">
        <v>5</v>
      </c>
      <c r="F35" s="30" t="s">
        <v>6</v>
      </c>
      <c r="G35" s="30" t="s">
        <v>7</v>
      </c>
      <c r="H35" s="30" t="s">
        <v>8</v>
      </c>
      <c r="I35" s="30" t="s">
        <v>9</v>
      </c>
      <c r="J35" s="30" t="s">
        <v>10</v>
      </c>
      <c r="K35" s="30" t="s">
        <v>11</v>
      </c>
      <c r="L35" s="30" t="s">
        <v>12</v>
      </c>
      <c r="M35" s="30" t="s">
        <v>13</v>
      </c>
      <c r="N35" s="30" t="s">
        <v>14</v>
      </c>
      <c r="O35" s="30" t="s">
        <v>15</v>
      </c>
      <c r="P35" s="30" t="s">
        <v>16</v>
      </c>
      <c r="Q35" s="30" t="s">
        <v>17</v>
      </c>
      <c r="R35" s="30" t="s">
        <v>18</v>
      </c>
      <c r="S35" s="30" t="s">
        <v>19</v>
      </c>
      <c r="T35" s="30" t="s">
        <v>20</v>
      </c>
      <c r="U35" s="30" t="s">
        <v>21</v>
      </c>
      <c r="V35" s="30" t="s">
        <v>22</v>
      </c>
      <c r="W35" s="30" t="s">
        <v>23</v>
      </c>
      <c r="X35" s="7" t="s">
        <v>24</v>
      </c>
      <c r="Y35" s="8" t="s">
        <v>57</v>
      </c>
      <c r="Z35" s="7" t="s">
        <v>58</v>
      </c>
    </row>
    <row r="36" spans="1:26" ht="30" customHeight="1">
      <c r="A36" s="6" t="s">
        <v>52</v>
      </c>
      <c r="B36" s="20">
        <f aca="true" t="shared" si="7" ref="B36:Z46">B5/$B$29*100</f>
        <v>10.108263015443402</v>
      </c>
      <c r="C36" s="20">
        <f t="shared" si="7"/>
        <v>0.7578411081038051</v>
      </c>
      <c r="D36" s="20">
        <f t="shared" si="7"/>
        <v>0.6654991243432574</v>
      </c>
      <c r="E36" s="20">
        <f t="shared" si="7"/>
        <v>0.6400254736506926</v>
      </c>
      <c r="F36" s="20">
        <f t="shared" si="7"/>
        <v>0.6081834102849865</v>
      </c>
      <c r="G36" s="20">
        <f t="shared" si="7"/>
        <v>0.5269861487024359</v>
      </c>
      <c r="H36" s="20">
        <f t="shared" si="7"/>
        <v>0.6591307116701162</v>
      </c>
      <c r="I36" s="20">
        <f t="shared" si="7"/>
        <v>0.7196306320649578</v>
      </c>
      <c r="J36" s="20">
        <f t="shared" si="7"/>
        <v>0.7594332112720904</v>
      </c>
      <c r="K36" s="20">
        <f t="shared" si="7"/>
        <v>0.7355516637478109</v>
      </c>
      <c r="L36" s="20">
        <f t="shared" si="7"/>
        <v>0.7864989651329406</v>
      </c>
      <c r="M36" s="20">
        <f t="shared" si="7"/>
        <v>0.6368412673141219</v>
      </c>
      <c r="N36" s="20">
        <f t="shared" si="7"/>
        <v>0.5492755930584302</v>
      </c>
      <c r="O36" s="20">
        <f t="shared" si="7"/>
        <v>0.5938544817704187</v>
      </c>
      <c r="P36" s="20">
        <f t="shared" si="7"/>
        <v>0.5667887279095686</v>
      </c>
      <c r="Q36" s="20">
        <f t="shared" si="7"/>
        <v>0.2945390861327814</v>
      </c>
      <c r="R36" s="20">
        <f t="shared" si="7"/>
        <v>0.2563286100939341</v>
      </c>
      <c r="S36" s="20">
        <f t="shared" si="7"/>
        <v>0.2021971023722337</v>
      </c>
      <c r="T36" s="20">
        <f t="shared" si="7"/>
        <v>0.09074988059226237</v>
      </c>
      <c r="U36" s="20">
        <f t="shared" si="7"/>
        <v>0.04298678554370323</v>
      </c>
      <c r="V36" s="20">
        <f t="shared" si="7"/>
        <v>0.014328928514567744</v>
      </c>
      <c r="W36" s="20">
        <f t="shared" si="7"/>
        <v>0.001592103168285305</v>
      </c>
      <c r="X36" s="20">
        <f>X5/$B$29*100</f>
        <v>2.063365706097755</v>
      </c>
      <c r="Y36" s="20">
        <f t="shared" si="7"/>
        <v>6.575386085018309</v>
      </c>
      <c r="Z36" s="20">
        <f t="shared" si="7"/>
        <v>1.4695112243273365</v>
      </c>
    </row>
    <row r="37" spans="1:41" ht="30" customHeight="1">
      <c r="A37" s="6" t="s">
        <v>29</v>
      </c>
      <c r="B37" s="20">
        <f t="shared" si="7"/>
        <v>8.094252507562489</v>
      </c>
      <c r="C37" s="20">
        <f t="shared" si="7"/>
        <v>0.8756567425569177</v>
      </c>
      <c r="D37" s="20">
        <f t="shared" si="7"/>
        <v>0.6941569813723929</v>
      </c>
      <c r="E37" s="20">
        <f t="shared" si="7"/>
        <v>0.6049992039484159</v>
      </c>
      <c r="F37" s="20">
        <f t="shared" si="7"/>
        <v>0.41713103009074987</v>
      </c>
      <c r="G37" s="20">
        <f t="shared" si="7"/>
        <v>0.30409170514249323</v>
      </c>
      <c r="H37" s="20">
        <f t="shared" si="7"/>
        <v>0.5636045215729979</v>
      </c>
      <c r="I37" s="20">
        <f t="shared" si="7"/>
        <v>0.7849068619646553</v>
      </c>
      <c r="J37" s="20">
        <f t="shared" si="7"/>
        <v>0.8231173380035026</v>
      </c>
      <c r="K37" s="20">
        <f t="shared" si="7"/>
        <v>0.8310778538449292</v>
      </c>
      <c r="L37" s="20">
        <f t="shared" si="7"/>
        <v>0.5843018627607068</v>
      </c>
      <c r="M37" s="20">
        <f t="shared" si="7"/>
        <v>0.34230218118134054</v>
      </c>
      <c r="N37" s="20">
        <f t="shared" si="7"/>
        <v>0.25314440375736347</v>
      </c>
      <c r="O37" s="20">
        <f t="shared" si="7"/>
        <v>0.23881547524279573</v>
      </c>
      <c r="P37" s="20">
        <f t="shared" si="7"/>
        <v>0.27384174494507246</v>
      </c>
      <c r="Q37" s="20">
        <f t="shared" si="7"/>
        <v>0.1687629358382423</v>
      </c>
      <c r="R37" s="20">
        <f t="shared" si="7"/>
        <v>0.16717083266995703</v>
      </c>
      <c r="S37" s="20">
        <f t="shared" si="7"/>
        <v>0.10348670593854482</v>
      </c>
      <c r="T37" s="20">
        <f t="shared" si="7"/>
        <v>0.03821047603884732</v>
      </c>
      <c r="U37" s="20">
        <f t="shared" si="7"/>
        <v>0.011144722177997135</v>
      </c>
      <c r="V37" s="20">
        <f t="shared" si="7"/>
        <v>0.011144722177997135</v>
      </c>
      <c r="W37" s="20">
        <f t="shared" si="7"/>
        <v>0.00318420633657061</v>
      </c>
      <c r="X37" s="20">
        <f t="shared" si="7"/>
        <v>2.1748129278777264</v>
      </c>
      <c r="Y37" s="20">
        <f t="shared" si="7"/>
        <v>5.1424932335615345</v>
      </c>
      <c r="Z37" s="20">
        <f t="shared" si="7"/>
        <v>0.7769463461232288</v>
      </c>
      <c r="AO37" s="12">
        <f>SUM(X28)</f>
        <v>1541</v>
      </c>
    </row>
    <row r="38" spans="1:26" ht="30" customHeight="1">
      <c r="A38" s="6" t="s">
        <v>30</v>
      </c>
      <c r="B38" s="20">
        <f t="shared" si="7"/>
        <v>5.583505811176565</v>
      </c>
      <c r="C38" s="20">
        <f t="shared" si="7"/>
        <v>0.3614074192007642</v>
      </c>
      <c r="D38" s="20">
        <f t="shared" si="7"/>
        <v>0.33911797484476996</v>
      </c>
      <c r="E38" s="20">
        <f t="shared" si="7"/>
        <v>0.2563286100939341</v>
      </c>
      <c r="F38" s="20">
        <f t="shared" si="7"/>
        <v>0.2913548797962108</v>
      </c>
      <c r="G38" s="20">
        <f t="shared" si="7"/>
        <v>0.2626970227670753</v>
      </c>
      <c r="H38" s="20">
        <f t="shared" si="7"/>
        <v>0.3120522209839197</v>
      </c>
      <c r="I38" s="20">
        <f t="shared" si="7"/>
        <v>0.4075784110810381</v>
      </c>
      <c r="J38" s="20">
        <f t="shared" si="7"/>
        <v>0.4028021015761821</v>
      </c>
      <c r="K38" s="20">
        <f t="shared" si="7"/>
        <v>0.4266836491004617</v>
      </c>
      <c r="L38" s="20">
        <f t="shared" si="7"/>
        <v>0.39643368890304087</v>
      </c>
      <c r="M38" s="20">
        <f t="shared" si="7"/>
        <v>0.30568380831077857</v>
      </c>
      <c r="N38" s="20">
        <f t="shared" si="7"/>
        <v>0.3216048399936316</v>
      </c>
      <c r="O38" s="20">
        <f t="shared" si="7"/>
        <v>0.4234994427638911</v>
      </c>
      <c r="P38" s="20">
        <f t="shared" si="7"/>
        <v>0.3821047603884732</v>
      </c>
      <c r="Q38" s="20">
        <f t="shared" si="7"/>
        <v>0.20060499920394842</v>
      </c>
      <c r="R38" s="20">
        <f t="shared" si="7"/>
        <v>0.22448654672822796</v>
      </c>
      <c r="S38" s="20">
        <f t="shared" si="7"/>
        <v>0.13532876930425092</v>
      </c>
      <c r="T38" s="20">
        <f t="shared" si="7"/>
        <v>0.07960515841426524</v>
      </c>
      <c r="U38" s="20">
        <f t="shared" si="7"/>
        <v>0.03980257920713262</v>
      </c>
      <c r="V38" s="20">
        <f t="shared" si="7"/>
        <v>0.011144722177997135</v>
      </c>
      <c r="W38" s="20">
        <f t="shared" si="7"/>
        <v>0.00318420633657061</v>
      </c>
      <c r="X38" s="20">
        <f t="shared" si="7"/>
        <v>0.9568540041394683</v>
      </c>
      <c r="Y38" s="20">
        <f t="shared" si="7"/>
        <v>3.55039006527623</v>
      </c>
      <c r="Z38" s="20">
        <f t="shared" si="7"/>
        <v>1.0762617417608662</v>
      </c>
    </row>
    <row r="39" spans="1:26" ht="30" customHeight="1">
      <c r="A39" s="6" t="s">
        <v>31</v>
      </c>
      <c r="B39" s="20">
        <f t="shared" si="7"/>
        <v>2.485273045693361</v>
      </c>
      <c r="C39" s="20">
        <f t="shared" si="7"/>
        <v>0.18786817385766597</v>
      </c>
      <c r="D39" s="20">
        <f t="shared" si="7"/>
        <v>0.1655787295016717</v>
      </c>
      <c r="E39" s="20">
        <f t="shared" si="7"/>
        <v>0.12418404712625378</v>
      </c>
      <c r="F39" s="20">
        <f t="shared" si="7"/>
        <v>0.12418404712625378</v>
      </c>
      <c r="G39" s="20">
        <f t="shared" si="7"/>
        <v>0.14647349148224803</v>
      </c>
      <c r="H39" s="20">
        <f t="shared" si="7"/>
        <v>0.17672345167966885</v>
      </c>
      <c r="I39" s="20">
        <f t="shared" si="7"/>
        <v>0.2340391657379398</v>
      </c>
      <c r="J39" s="20">
        <f t="shared" si="7"/>
        <v>0.17513134851138354</v>
      </c>
      <c r="K39" s="20">
        <f t="shared" si="7"/>
        <v>0.2260786498965133</v>
      </c>
      <c r="L39" s="20">
        <f t="shared" si="7"/>
        <v>0.18946027702595128</v>
      </c>
      <c r="M39" s="20">
        <f t="shared" si="7"/>
        <v>0.18627607068938068</v>
      </c>
      <c r="N39" s="20">
        <f t="shared" si="7"/>
        <v>0.1639866263333864</v>
      </c>
      <c r="O39" s="20">
        <f t="shared" si="7"/>
        <v>0.11781563445311258</v>
      </c>
      <c r="P39" s="20">
        <f t="shared" si="7"/>
        <v>0.10030249960197421</v>
      </c>
      <c r="Q39" s="20">
        <f t="shared" si="7"/>
        <v>0.02547365069256488</v>
      </c>
      <c r="R39" s="20">
        <f t="shared" si="7"/>
        <v>0.07323674574112402</v>
      </c>
      <c r="S39" s="20">
        <f t="shared" si="7"/>
        <v>0.04298678554370323</v>
      </c>
      <c r="T39" s="20">
        <f t="shared" si="7"/>
        <v>0.01910523801942366</v>
      </c>
      <c r="U39" s="20">
        <f t="shared" si="7"/>
        <v>0.00318420633657061</v>
      </c>
      <c r="V39" s="20">
        <f t="shared" si="7"/>
        <v>0.00318420633657061</v>
      </c>
      <c r="W39" s="20">
        <f t="shared" si="7"/>
        <v>0</v>
      </c>
      <c r="X39" s="20">
        <f t="shared" si="7"/>
        <v>0.47763095048559145</v>
      </c>
      <c r="Y39" s="20">
        <f t="shared" si="7"/>
        <v>1.7401687629358384</v>
      </c>
      <c r="Z39" s="20">
        <f t="shared" si="7"/>
        <v>0.2674733322719312</v>
      </c>
    </row>
    <row r="40" spans="1:26" ht="30" customHeight="1">
      <c r="A40" s="6" t="s">
        <v>32</v>
      </c>
      <c r="B40" s="20">
        <f t="shared" si="7"/>
        <v>0.4426046807833148</v>
      </c>
      <c r="C40" s="20">
        <f t="shared" si="7"/>
        <v>0.014328928514567744</v>
      </c>
      <c r="D40" s="20">
        <f t="shared" si="7"/>
        <v>0.011144722177997135</v>
      </c>
      <c r="E40" s="20">
        <f t="shared" si="7"/>
        <v>0.01273682534628244</v>
      </c>
      <c r="F40" s="20">
        <f t="shared" si="7"/>
        <v>0.02228944435599427</v>
      </c>
      <c r="G40" s="20">
        <f t="shared" si="7"/>
        <v>0.028657857029135488</v>
      </c>
      <c r="H40" s="20">
        <f t="shared" si="7"/>
        <v>0.04139468237541793</v>
      </c>
      <c r="I40" s="20">
        <f t="shared" si="7"/>
        <v>0.02706575386085018</v>
      </c>
      <c r="J40" s="20">
        <f t="shared" si="7"/>
        <v>0.02547365069256488</v>
      </c>
      <c r="K40" s="20">
        <f t="shared" si="7"/>
        <v>0.020697341187708964</v>
      </c>
      <c r="L40" s="20">
        <f t="shared" si="7"/>
        <v>0.03661837287056201</v>
      </c>
      <c r="M40" s="20">
        <f t="shared" si="7"/>
        <v>0.03821047603884732</v>
      </c>
      <c r="N40" s="20">
        <f t="shared" si="7"/>
        <v>0.023881547524279574</v>
      </c>
      <c r="O40" s="20">
        <f t="shared" si="7"/>
        <v>0.028657857029135488</v>
      </c>
      <c r="P40" s="20">
        <f t="shared" si="7"/>
        <v>0.03502626970227671</v>
      </c>
      <c r="Q40" s="20">
        <f t="shared" si="7"/>
        <v>0.02228944435599427</v>
      </c>
      <c r="R40" s="20">
        <f t="shared" si="7"/>
        <v>0.01910523801942366</v>
      </c>
      <c r="S40" s="20">
        <f t="shared" si="7"/>
        <v>0.01592103168285305</v>
      </c>
      <c r="T40" s="20">
        <f t="shared" si="7"/>
        <v>0.014328928514567744</v>
      </c>
      <c r="U40" s="20">
        <f t="shared" si="7"/>
        <v>0.001592103168285305</v>
      </c>
      <c r="V40" s="20">
        <f t="shared" si="7"/>
        <v>0.00318420633657061</v>
      </c>
      <c r="W40" s="20">
        <f t="shared" si="7"/>
        <v>0</v>
      </c>
      <c r="X40" s="20">
        <f t="shared" si="7"/>
        <v>0.03821047603884732</v>
      </c>
      <c r="Y40" s="20">
        <f t="shared" si="7"/>
        <v>0.29294698296449606</v>
      </c>
      <c r="Z40" s="20">
        <f t="shared" si="7"/>
        <v>0.11144722177997134</v>
      </c>
    </row>
    <row r="41" spans="1:26" ht="30" customHeight="1">
      <c r="A41" s="6" t="s">
        <v>33</v>
      </c>
      <c r="B41" s="20">
        <f t="shared" si="7"/>
        <v>0.43942047444674415</v>
      </c>
      <c r="C41" s="20">
        <f t="shared" si="7"/>
        <v>0.023881547524279574</v>
      </c>
      <c r="D41" s="20">
        <f t="shared" si="7"/>
        <v>0.023881547524279574</v>
      </c>
      <c r="E41" s="20">
        <f t="shared" si="7"/>
        <v>0.02706575386085018</v>
      </c>
      <c r="F41" s="20">
        <f t="shared" si="7"/>
        <v>0.01910523801942366</v>
      </c>
      <c r="G41" s="20">
        <f t="shared" si="7"/>
        <v>0.017513134851138354</v>
      </c>
      <c r="H41" s="20">
        <f t="shared" si="7"/>
        <v>0.017513134851138354</v>
      </c>
      <c r="I41" s="20">
        <f t="shared" si="7"/>
        <v>0.01910523801942366</v>
      </c>
      <c r="J41" s="20">
        <f t="shared" si="7"/>
        <v>0.0334341665339914</v>
      </c>
      <c r="K41" s="20">
        <f t="shared" si="7"/>
        <v>0.03502626970227671</v>
      </c>
      <c r="L41" s="20">
        <f t="shared" si="7"/>
        <v>0.03821047603884732</v>
      </c>
      <c r="M41" s="20">
        <f t="shared" si="7"/>
        <v>0.02706575386085018</v>
      </c>
      <c r="N41" s="20">
        <f t="shared" si="7"/>
        <v>0.028657857029135488</v>
      </c>
      <c r="O41" s="20">
        <f t="shared" si="7"/>
        <v>0.0318420633657061</v>
      </c>
      <c r="P41" s="20">
        <f t="shared" si="7"/>
        <v>0.03502626970227671</v>
      </c>
      <c r="Q41" s="20">
        <f t="shared" si="7"/>
        <v>0.01273682534628244</v>
      </c>
      <c r="R41" s="20">
        <f t="shared" si="7"/>
        <v>0.017513134851138354</v>
      </c>
      <c r="S41" s="20">
        <f t="shared" si="7"/>
        <v>0.014328928514567744</v>
      </c>
      <c r="T41" s="20">
        <f t="shared" si="7"/>
        <v>0.007960515841426525</v>
      </c>
      <c r="U41" s="20">
        <f t="shared" si="7"/>
        <v>0.007960515841426525</v>
      </c>
      <c r="V41" s="20">
        <f t="shared" si="7"/>
        <v>0.001592103168285305</v>
      </c>
      <c r="W41" s="20">
        <f t="shared" si="7"/>
        <v>0</v>
      </c>
      <c r="X41" s="20">
        <f t="shared" si="7"/>
        <v>0.07482884890940933</v>
      </c>
      <c r="Y41" s="20">
        <f t="shared" si="7"/>
        <v>0.2674733322719312</v>
      </c>
      <c r="Z41" s="20">
        <f t="shared" si="7"/>
        <v>0.0971182932654036</v>
      </c>
    </row>
    <row r="42" spans="1:26" ht="30" customHeight="1">
      <c r="A42" s="6" t="s">
        <v>34</v>
      </c>
      <c r="B42" s="20">
        <f t="shared" si="7"/>
        <v>2.961311893010667</v>
      </c>
      <c r="C42" s="20">
        <f t="shared" si="7"/>
        <v>0.13851297564082152</v>
      </c>
      <c r="D42" s="20">
        <f t="shared" si="7"/>
        <v>0.10826301544340072</v>
      </c>
      <c r="E42" s="20">
        <f t="shared" si="7"/>
        <v>0.14328928514567743</v>
      </c>
      <c r="F42" s="20">
        <f t="shared" si="7"/>
        <v>0.16717083266995703</v>
      </c>
      <c r="G42" s="20">
        <f t="shared" si="7"/>
        <v>0.1639866263333864</v>
      </c>
      <c r="H42" s="20">
        <f t="shared" si="7"/>
        <v>0.1608024199968158</v>
      </c>
      <c r="I42" s="20">
        <f t="shared" si="7"/>
        <v>0.17513134851138354</v>
      </c>
      <c r="J42" s="20">
        <f t="shared" si="7"/>
        <v>0.17990765801623945</v>
      </c>
      <c r="K42" s="20">
        <f t="shared" si="7"/>
        <v>0.20060499920394842</v>
      </c>
      <c r="L42" s="20">
        <f t="shared" si="7"/>
        <v>0.19901289603566313</v>
      </c>
      <c r="M42" s="20">
        <f t="shared" si="7"/>
        <v>0.20697341187708965</v>
      </c>
      <c r="N42" s="20">
        <f t="shared" si="7"/>
        <v>0.24359178474765167</v>
      </c>
      <c r="O42" s="20">
        <f t="shared" si="7"/>
        <v>0.23563126890622516</v>
      </c>
      <c r="P42" s="20">
        <f t="shared" si="7"/>
        <v>0.1926444833625219</v>
      </c>
      <c r="Q42" s="20">
        <f t="shared" si="7"/>
        <v>0.10826301544340072</v>
      </c>
      <c r="R42" s="20">
        <f t="shared" si="7"/>
        <v>0.11622353128482726</v>
      </c>
      <c r="S42" s="20">
        <f t="shared" si="7"/>
        <v>0.1321445629676803</v>
      </c>
      <c r="T42" s="20">
        <f t="shared" si="7"/>
        <v>0.06049992039484158</v>
      </c>
      <c r="U42" s="20">
        <f t="shared" si="7"/>
        <v>0.02228944435599427</v>
      </c>
      <c r="V42" s="20">
        <f t="shared" si="7"/>
        <v>0.004776309504855915</v>
      </c>
      <c r="W42" s="20">
        <f t="shared" si="7"/>
        <v>0.001592103168285305</v>
      </c>
      <c r="X42" s="20">
        <f t="shared" si="7"/>
        <v>0.3900652762298997</v>
      </c>
      <c r="Y42" s="20">
        <f t="shared" si="7"/>
        <v>1.93281324629836</v>
      </c>
      <c r="Z42" s="20">
        <f t="shared" si="7"/>
        <v>0.6384333704824072</v>
      </c>
    </row>
    <row r="43" spans="1:26" ht="30" customHeight="1">
      <c r="A43" s="6" t="s">
        <v>35</v>
      </c>
      <c r="B43" s="20">
        <f t="shared" si="7"/>
        <v>1.7688266199649738</v>
      </c>
      <c r="C43" s="20">
        <f t="shared" si="7"/>
        <v>0.13532876930425092</v>
      </c>
      <c r="D43" s="20">
        <f t="shared" si="7"/>
        <v>0.11303932494825665</v>
      </c>
      <c r="E43" s="20">
        <f t="shared" si="7"/>
        <v>0.08756567425569177</v>
      </c>
      <c r="F43" s="20">
        <f t="shared" si="7"/>
        <v>0.11303932494825665</v>
      </c>
      <c r="G43" s="20">
        <f t="shared" si="7"/>
        <v>0.08597357108740646</v>
      </c>
      <c r="H43" s="20">
        <f t="shared" si="7"/>
        <v>0.08915777742397708</v>
      </c>
      <c r="I43" s="20">
        <f t="shared" si="7"/>
        <v>0.11303932494825665</v>
      </c>
      <c r="J43" s="20">
        <f t="shared" si="7"/>
        <v>0.11303932494825665</v>
      </c>
      <c r="K43" s="20">
        <f t="shared" si="7"/>
        <v>0.14169718197739214</v>
      </c>
      <c r="L43" s="20">
        <f t="shared" si="7"/>
        <v>0.14328928514567743</v>
      </c>
      <c r="M43" s="20">
        <f t="shared" si="7"/>
        <v>0.0987103964336889</v>
      </c>
      <c r="N43" s="20">
        <f t="shared" si="7"/>
        <v>0.10030249960197421</v>
      </c>
      <c r="O43" s="20">
        <f t="shared" si="7"/>
        <v>0.0987103964336889</v>
      </c>
      <c r="P43" s="20">
        <f t="shared" si="7"/>
        <v>0.09074988059226237</v>
      </c>
      <c r="Q43" s="20">
        <f t="shared" si="7"/>
        <v>0.0652762298996975</v>
      </c>
      <c r="R43" s="20">
        <f t="shared" si="7"/>
        <v>0.08278936475083586</v>
      </c>
      <c r="S43" s="20">
        <f t="shared" si="7"/>
        <v>0.057315714058270975</v>
      </c>
      <c r="T43" s="20">
        <f t="shared" si="7"/>
        <v>0.02228944435599427</v>
      </c>
      <c r="U43" s="20">
        <f t="shared" si="7"/>
        <v>0.01592103168285305</v>
      </c>
      <c r="V43" s="20">
        <f t="shared" si="7"/>
        <v>0.001592103168285305</v>
      </c>
      <c r="W43" s="20">
        <f t="shared" si="7"/>
        <v>0</v>
      </c>
      <c r="X43" s="20">
        <f t="shared" si="7"/>
        <v>0.33593376850819934</v>
      </c>
      <c r="Y43" s="20">
        <f t="shared" si="7"/>
        <v>1.0969590829485751</v>
      </c>
      <c r="Z43" s="20">
        <f t="shared" si="7"/>
        <v>0.33593376850819934</v>
      </c>
    </row>
    <row r="44" spans="1:26" ht="30" customHeight="1">
      <c r="A44" s="6" t="s">
        <v>36</v>
      </c>
      <c r="B44" s="20">
        <f t="shared" si="7"/>
        <v>1.82773443719153</v>
      </c>
      <c r="C44" s="20">
        <f t="shared" si="7"/>
        <v>0.14328928514567743</v>
      </c>
      <c r="D44" s="20">
        <f t="shared" si="7"/>
        <v>0.15284190415538929</v>
      </c>
      <c r="E44" s="20">
        <f t="shared" si="7"/>
        <v>0.10985511861168604</v>
      </c>
      <c r="F44" s="20">
        <f t="shared" si="7"/>
        <v>0.10030249960197421</v>
      </c>
      <c r="G44" s="20">
        <f t="shared" si="7"/>
        <v>0.08119726158255056</v>
      </c>
      <c r="H44" s="20">
        <f t="shared" si="7"/>
        <v>0.11940773762139786</v>
      </c>
      <c r="I44" s="20">
        <f t="shared" si="7"/>
        <v>0.13851297564082152</v>
      </c>
      <c r="J44" s="20">
        <f t="shared" si="7"/>
        <v>0.15921031682853048</v>
      </c>
      <c r="K44" s="20">
        <f t="shared" si="7"/>
        <v>0.12099984078968316</v>
      </c>
      <c r="L44" s="20">
        <f t="shared" si="7"/>
        <v>0.0987103964336889</v>
      </c>
      <c r="M44" s="20">
        <f t="shared" si="7"/>
        <v>0.06846043623626812</v>
      </c>
      <c r="N44" s="20">
        <f t="shared" si="7"/>
        <v>0.0971182932654036</v>
      </c>
      <c r="O44" s="20">
        <f t="shared" si="7"/>
        <v>0.1289603566311097</v>
      </c>
      <c r="P44" s="20">
        <f t="shared" si="7"/>
        <v>0.10826301544340072</v>
      </c>
      <c r="Q44" s="20">
        <f t="shared" si="7"/>
        <v>0.06846043623626812</v>
      </c>
      <c r="R44" s="20">
        <f t="shared" si="7"/>
        <v>0.04935519821684445</v>
      </c>
      <c r="S44" s="20">
        <f t="shared" si="7"/>
        <v>0.04617099188027384</v>
      </c>
      <c r="T44" s="20">
        <f t="shared" si="7"/>
        <v>0.02228944435599427</v>
      </c>
      <c r="U44" s="20">
        <f t="shared" si="7"/>
        <v>0.00955261900971183</v>
      </c>
      <c r="V44" s="20">
        <f t="shared" si="7"/>
        <v>0.00318420633657061</v>
      </c>
      <c r="W44" s="20">
        <f t="shared" si="7"/>
        <v>0.001592103168285305</v>
      </c>
      <c r="X44" s="20">
        <f t="shared" si="7"/>
        <v>0.4059863079127528</v>
      </c>
      <c r="Y44" s="20">
        <f t="shared" si="7"/>
        <v>1.112880114631428</v>
      </c>
      <c r="Z44" s="20">
        <f t="shared" si="7"/>
        <v>0.30886801464734914</v>
      </c>
    </row>
    <row r="45" spans="1:26" ht="30" customHeight="1">
      <c r="A45" s="6" t="s">
        <v>37</v>
      </c>
      <c r="B45" s="20">
        <f t="shared" si="7"/>
        <v>2.504378283712785</v>
      </c>
      <c r="C45" s="20">
        <f t="shared" si="7"/>
        <v>0.1639866263333864</v>
      </c>
      <c r="D45" s="20">
        <f t="shared" si="7"/>
        <v>0.21971023722337207</v>
      </c>
      <c r="E45" s="20">
        <f t="shared" si="7"/>
        <v>0.17831555484795417</v>
      </c>
      <c r="F45" s="20">
        <f t="shared" si="7"/>
        <v>0.1687629358382423</v>
      </c>
      <c r="G45" s="20">
        <f t="shared" si="7"/>
        <v>0.1289603566311097</v>
      </c>
      <c r="H45" s="20">
        <f t="shared" si="7"/>
        <v>0.1639866263333864</v>
      </c>
      <c r="I45" s="20">
        <f t="shared" si="7"/>
        <v>0.1623945231651011</v>
      </c>
      <c r="J45" s="20">
        <f t="shared" si="7"/>
        <v>0.1942365865308072</v>
      </c>
      <c r="K45" s="20">
        <f t="shared" si="7"/>
        <v>0.18468396752109537</v>
      </c>
      <c r="L45" s="20">
        <f t="shared" si="7"/>
        <v>0.11781563445311258</v>
      </c>
      <c r="M45" s="20">
        <f t="shared" si="7"/>
        <v>0.11463142811654195</v>
      </c>
      <c r="N45" s="20">
        <f t="shared" si="7"/>
        <v>0.15761821366024517</v>
      </c>
      <c r="O45" s="20">
        <f t="shared" si="7"/>
        <v>0.17990765801623945</v>
      </c>
      <c r="P45" s="20">
        <f t="shared" si="7"/>
        <v>0.1623945231651011</v>
      </c>
      <c r="Q45" s="20">
        <f t="shared" si="7"/>
        <v>0.07960515841426524</v>
      </c>
      <c r="R45" s="20">
        <f t="shared" si="7"/>
        <v>0.04617099188027384</v>
      </c>
      <c r="S45" s="20">
        <f t="shared" si="7"/>
        <v>0.04139468237541793</v>
      </c>
      <c r="T45" s="20">
        <f t="shared" si="7"/>
        <v>0.02706575386085018</v>
      </c>
      <c r="U45" s="20">
        <f t="shared" si="7"/>
        <v>0.007960515841426525</v>
      </c>
      <c r="V45" s="20">
        <f t="shared" si="7"/>
        <v>0.00318420633657061</v>
      </c>
      <c r="W45" s="20">
        <f t="shared" si="7"/>
        <v>0.001592103168285305</v>
      </c>
      <c r="X45" s="20">
        <f t="shared" si="7"/>
        <v>0.5620124184047126</v>
      </c>
      <c r="Y45" s="20">
        <f t="shared" si="7"/>
        <v>1.5729979302658812</v>
      </c>
      <c r="Z45" s="20">
        <f t="shared" si="7"/>
        <v>0.36936793504219073</v>
      </c>
    </row>
    <row r="46" spans="1:26" ht="30" customHeight="1">
      <c r="A46" s="6" t="s">
        <v>38</v>
      </c>
      <c r="B46" s="20">
        <f t="shared" si="7"/>
        <v>7.7471740168762935</v>
      </c>
      <c r="C46" s="20">
        <f t="shared" si="7"/>
        <v>0.542907180385289</v>
      </c>
      <c r="D46" s="20">
        <f t="shared" si="7"/>
        <v>0.5636045215729979</v>
      </c>
      <c r="E46" s="20">
        <f t="shared" si="7"/>
        <v>0.4903677758318739</v>
      </c>
      <c r="F46" s="20">
        <f t="shared" si="7"/>
        <v>0.4808151568221621</v>
      </c>
      <c r="G46" s="20">
        <f t="shared" si="7"/>
        <v>0.3327495621716287</v>
      </c>
      <c r="H46" s="20">
        <f aca="true" t="shared" si="8" ref="H46:Z60">H15/$B$29*100</f>
        <v>0.44101257761502943</v>
      </c>
      <c r="I46" s="20">
        <f t="shared" si="8"/>
        <v>0.5476834898901449</v>
      </c>
      <c r="J46" s="20">
        <f t="shared" si="8"/>
        <v>0.5317624582072918</v>
      </c>
      <c r="K46" s="20">
        <f t="shared" si="8"/>
        <v>0.673459640184684</v>
      </c>
      <c r="L46" s="20">
        <f t="shared" si="8"/>
        <v>0.5078809106830123</v>
      </c>
      <c r="M46" s="20">
        <f t="shared" si="8"/>
        <v>0.37573634771533193</v>
      </c>
      <c r="N46" s="20">
        <f t="shared" si="8"/>
        <v>0.3852889667250438</v>
      </c>
      <c r="O46" s="20">
        <f t="shared" si="8"/>
        <v>0.4680783314758796</v>
      </c>
      <c r="P46" s="20">
        <f t="shared" si="8"/>
        <v>0.4919598790001592</v>
      </c>
      <c r="Q46" s="20">
        <f t="shared" si="8"/>
        <v>0.2881706734596402</v>
      </c>
      <c r="R46" s="20">
        <f t="shared" si="8"/>
        <v>0.2945390861327814</v>
      </c>
      <c r="S46" s="20">
        <f t="shared" si="8"/>
        <v>0.18946027702595128</v>
      </c>
      <c r="T46" s="20">
        <f t="shared" si="8"/>
        <v>0.08597357108740646</v>
      </c>
      <c r="U46" s="20">
        <f t="shared" si="8"/>
        <v>0.028657857029135488</v>
      </c>
      <c r="V46" s="20">
        <f t="shared" si="8"/>
        <v>0.023881547524279574</v>
      </c>
      <c r="W46" s="20">
        <f t="shared" si="8"/>
        <v>0.00318420633657061</v>
      </c>
      <c r="X46" s="20">
        <f t="shared" si="8"/>
        <v>1.596879477790161</v>
      </c>
      <c r="Y46" s="20">
        <f t="shared" si="8"/>
        <v>4.744467441490208</v>
      </c>
      <c r="Z46" s="20">
        <f t="shared" si="8"/>
        <v>1.4058270975959242</v>
      </c>
    </row>
    <row r="47" spans="1:26" ht="30" customHeight="1">
      <c r="A47" s="6" t="s">
        <v>39</v>
      </c>
      <c r="B47" s="20">
        <f aca="true" t="shared" si="9" ref="B47:Q60">B16/$B$29*100</f>
        <v>1.1367616621557077</v>
      </c>
      <c r="C47" s="20">
        <f t="shared" si="9"/>
        <v>0.03661837287056201</v>
      </c>
      <c r="D47" s="20">
        <f t="shared" si="9"/>
        <v>0.04935519821684445</v>
      </c>
      <c r="E47" s="20">
        <f t="shared" si="9"/>
        <v>0.05413150772170036</v>
      </c>
      <c r="F47" s="20">
        <f t="shared" si="9"/>
        <v>0.057315714058270975</v>
      </c>
      <c r="G47" s="20">
        <f t="shared" si="9"/>
        <v>0.06049992039484158</v>
      </c>
      <c r="H47" s="20">
        <f t="shared" si="9"/>
        <v>0.04139468237541793</v>
      </c>
      <c r="I47" s="20">
        <f t="shared" si="9"/>
        <v>0.04935519821684445</v>
      </c>
      <c r="J47" s="20">
        <f t="shared" si="9"/>
        <v>0.03661837287056201</v>
      </c>
      <c r="K47" s="20">
        <f t="shared" si="9"/>
        <v>0.057315714058270975</v>
      </c>
      <c r="L47" s="20">
        <f t="shared" si="9"/>
        <v>0.05413150772170036</v>
      </c>
      <c r="M47" s="20">
        <f t="shared" si="9"/>
        <v>0.08119726158255056</v>
      </c>
      <c r="N47" s="20">
        <f t="shared" si="9"/>
        <v>0.08278936475083586</v>
      </c>
      <c r="O47" s="20">
        <f t="shared" si="9"/>
        <v>0.08597357108740646</v>
      </c>
      <c r="P47" s="20">
        <f t="shared" si="9"/>
        <v>0.07482884890940933</v>
      </c>
      <c r="Q47" s="20">
        <f t="shared" si="9"/>
        <v>0.03980257920713262</v>
      </c>
      <c r="R47" s="20">
        <f t="shared" si="8"/>
        <v>0.0668683330679828</v>
      </c>
      <c r="S47" s="20">
        <f t="shared" si="8"/>
        <v>0.07642095207769464</v>
      </c>
      <c r="T47" s="20">
        <f t="shared" si="8"/>
        <v>0.0636841267314122</v>
      </c>
      <c r="U47" s="20">
        <f t="shared" si="8"/>
        <v>0.03661837287056201</v>
      </c>
      <c r="V47" s="20">
        <f t="shared" si="8"/>
        <v>0.02228944435599427</v>
      </c>
      <c r="W47" s="20">
        <f t="shared" si="8"/>
        <v>0.00955261900971183</v>
      </c>
      <c r="X47" s="20">
        <f t="shared" si="8"/>
        <v>0.14010507880910683</v>
      </c>
      <c r="Y47" s="20">
        <f t="shared" si="8"/>
        <v>0.6065913071167012</v>
      </c>
      <c r="Z47" s="20">
        <f t="shared" si="8"/>
        <v>0.3900652762298997</v>
      </c>
    </row>
    <row r="48" spans="1:26" ht="30" customHeight="1">
      <c r="A48" s="6" t="s">
        <v>40</v>
      </c>
      <c r="B48" s="20">
        <f t="shared" si="9"/>
        <v>4.187231332590352</v>
      </c>
      <c r="C48" s="20">
        <f t="shared" si="9"/>
        <v>0.24677599108422227</v>
      </c>
      <c r="D48" s="20">
        <f t="shared" si="9"/>
        <v>0.25314440375736347</v>
      </c>
      <c r="E48" s="20">
        <f t="shared" si="9"/>
        <v>0.2722496417767872</v>
      </c>
      <c r="F48" s="20">
        <f t="shared" si="9"/>
        <v>0.26906543544021655</v>
      </c>
      <c r="G48" s="20">
        <f t="shared" si="9"/>
        <v>0.23722337207451044</v>
      </c>
      <c r="H48" s="20">
        <f t="shared" si="9"/>
        <v>0.2308549594013692</v>
      </c>
      <c r="I48" s="20">
        <f t="shared" si="9"/>
        <v>0.30886801464734914</v>
      </c>
      <c r="J48" s="20">
        <f t="shared" si="9"/>
        <v>0.27543384811335775</v>
      </c>
      <c r="K48" s="20">
        <f t="shared" si="9"/>
        <v>0.28657857029135486</v>
      </c>
      <c r="L48" s="20">
        <f t="shared" si="9"/>
        <v>0.29772329246935203</v>
      </c>
      <c r="M48" s="20">
        <f t="shared" si="9"/>
        <v>0.24040757841108104</v>
      </c>
      <c r="N48" s="20">
        <f t="shared" si="9"/>
        <v>0.2563286100939341</v>
      </c>
      <c r="O48" s="20">
        <f t="shared" si="9"/>
        <v>0.2786180544499283</v>
      </c>
      <c r="P48" s="20">
        <f t="shared" si="9"/>
        <v>0.2563286100939341</v>
      </c>
      <c r="Q48" s="20">
        <f t="shared" si="9"/>
        <v>0.14488138831396274</v>
      </c>
      <c r="R48" s="20">
        <f t="shared" si="8"/>
        <v>0.12418404712625378</v>
      </c>
      <c r="S48" s="20">
        <f t="shared" si="8"/>
        <v>0.11463142811654195</v>
      </c>
      <c r="T48" s="20">
        <f t="shared" si="8"/>
        <v>0.06209202356312689</v>
      </c>
      <c r="U48" s="20">
        <f t="shared" si="8"/>
        <v>0.020697341187708964</v>
      </c>
      <c r="V48" s="20">
        <f t="shared" si="8"/>
        <v>0.00955261900971183</v>
      </c>
      <c r="W48" s="20">
        <f t="shared" si="8"/>
        <v>0.001592103168285305</v>
      </c>
      <c r="X48" s="20">
        <f t="shared" si="8"/>
        <v>0.7721700366183729</v>
      </c>
      <c r="Y48" s="20">
        <f t="shared" si="8"/>
        <v>2.6811017353924536</v>
      </c>
      <c r="Z48" s="20">
        <f t="shared" si="8"/>
        <v>0.7339595605795256</v>
      </c>
    </row>
    <row r="49" spans="1:26" ht="30" customHeight="1">
      <c r="A49" s="6" t="s">
        <v>41</v>
      </c>
      <c r="B49" s="20">
        <f t="shared" si="9"/>
        <v>1.8149976118452475</v>
      </c>
      <c r="C49" s="20">
        <f t="shared" si="9"/>
        <v>0.05890781722655629</v>
      </c>
      <c r="D49" s="20">
        <f t="shared" si="9"/>
        <v>0.08278936475083586</v>
      </c>
      <c r="E49" s="20">
        <f t="shared" si="9"/>
        <v>0.08915777742397708</v>
      </c>
      <c r="F49" s="20">
        <f t="shared" si="9"/>
        <v>0.15124980098710397</v>
      </c>
      <c r="G49" s="20">
        <f t="shared" si="9"/>
        <v>0.10667091227511542</v>
      </c>
      <c r="H49" s="20">
        <f t="shared" si="9"/>
        <v>0.08756567425569177</v>
      </c>
      <c r="I49" s="20">
        <f t="shared" si="9"/>
        <v>0.07164464257283872</v>
      </c>
      <c r="J49" s="20">
        <f t="shared" si="9"/>
        <v>0.08597357108740646</v>
      </c>
      <c r="K49" s="20">
        <f t="shared" si="9"/>
        <v>0.11781563445311258</v>
      </c>
      <c r="L49" s="20">
        <f t="shared" si="9"/>
        <v>0.1608024199968158</v>
      </c>
      <c r="M49" s="20">
        <f t="shared" si="9"/>
        <v>0.15602611049195986</v>
      </c>
      <c r="N49" s="20">
        <f t="shared" si="9"/>
        <v>0.12099984078968316</v>
      </c>
      <c r="O49" s="20">
        <f t="shared" si="9"/>
        <v>0.1321445629676803</v>
      </c>
      <c r="P49" s="20">
        <f t="shared" si="9"/>
        <v>0.10348670593854482</v>
      </c>
      <c r="Q49" s="20">
        <f t="shared" si="9"/>
        <v>0.07005253940455342</v>
      </c>
      <c r="R49" s="20">
        <f t="shared" si="8"/>
        <v>0.0955261900971183</v>
      </c>
      <c r="S49" s="20">
        <f t="shared" si="8"/>
        <v>0.07642095207769464</v>
      </c>
      <c r="T49" s="20">
        <f t="shared" si="8"/>
        <v>0.02706575386085018</v>
      </c>
      <c r="U49" s="20">
        <f t="shared" si="8"/>
        <v>0.014328928514567744</v>
      </c>
      <c r="V49" s="20">
        <f t="shared" si="8"/>
        <v>0.00636841267314122</v>
      </c>
      <c r="W49" s="20">
        <f t="shared" si="8"/>
        <v>0</v>
      </c>
      <c r="X49" s="20">
        <f t="shared" si="8"/>
        <v>0.2308549594013692</v>
      </c>
      <c r="Y49" s="20">
        <f t="shared" si="8"/>
        <v>1.1908931698774081</v>
      </c>
      <c r="Z49" s="20">
        <f t="shared" si="8"/>
        <v>0.3932494825664703</v>
      </c>
    </row>
    <row r="50" spans="1:26" ht="30" customHeight="1">
      <c r="A50" s="6" t="s">
        <v>42</v>
      </c>
      <c r="B50" s="20">
        <f t="shared" si="9"/>
        <v>5.529374303454864</v>
      </c>
      <c r="C50" s="20">
        <f t="shared" si="9"/>
        <v>0.3582232128641936</v>
      </c>
      <c r="D50" s="20">
        <f t="shared" si="9"/>
        <v>0.38369686355675847</v>
      </c>
      <c r="E50" s="20">
        <f t="shared" si="9"/>
        <v>0.29772329246935203</v>
      </c>
      <c r="F50" s="20">
        <f t="shared" si="9"/>
        <v>0.30727591147906386</v>
      </c>
      <c r="G50" s="20">
        <f t="shared" si="9"/>
        <v>0.28657857029135486</v>
      </c>
      <c r="H50" s="20">
        <f t="shared" si="9"/>
        <v>0.2897627766279255</v>
      </c>
      <c r="I50" s="20">
        <f t="shared" si="9"/>
        <v>0.37414424454704664</v>
      </c>
      <c r="J50" s="20">
        <f t="shared" si="9"/>
        <v>0.3821047603884732</v>
      </c>
      <c r="K50" s="20">
        <f t="shared" si="9"/>
        <v>0.39802579207132627</v>
      </c>
      <c r="L50" s="20">
        <f t="shared" si="9"/>
        <v>0.3629995223690495</v>
      </c>
      <c r="M50" s="20">
        <f t="shared" si="9"/>
        <v>0.29294698296449606</v>
      </c>
      <c r="N50" s="20">
        <f t="shared" si="9"/>
        <v>0.33593376850819934</v>
      </c>
      <c r="O50" s="20">
        <f t="shared" si="9"/>
        <v>0.3502626970227671</v>
      </c>
      <c r="P50" s="20">
        <f t="shared" si="9"/>
        <v>0.3932494825664703</v>
      </c>
      <c r="Q50" s="20">
        <f t="shared" si="9"/>
        <v>0.2658812291036459</v>
      </c>
      <c r="R50" s="20">
        <f t="shared" si="8"/>
        <v>0.23881547524279573</v>
      </c>
      <c r="S50" s="20">
        <f t="shared" si="8"/>
        <v>0.1289603566311097</v>
      </c>
      <c r="T50" s="20">
        <f t="shared" si="8"/>
        <v>0.05253940455341507</v>
      </c>
      <c r="U50" s="20">
        <f t="shared" si="8"/>
        <v>0.017513134851138354</v>
      </c>
      <c r="V50" s="20">
        <f t="shared" si="8"/>
        <v>0.011144722177997135</v>
      </c>
      <c r="W50" s="20">
        <f t="shared" si="8"/>
        <v>0.001592103168285305</v>
      </c>
      <c r="X50" s="20">
        <f t="shared" si="8"/>
        <v>1.039643368890304</v>
      </c>
      <c r="Y50" s="20">
        <f t="shared" si="8"/>
        <v>3.3800350262697023</v>
      </c>
      <c r="Z50" s="20">
        <f t="shared" si="8"/>
        <v>1.1096959082948574</v>
      </c>
    </row>
    <row r="51" spans="1:26" ht="30" customHeight="1">
      <c r="A51" s="6" t="s">
        <v>43</v>
      </c>
      <c r="B51" s="20">
        <f t="shared" si="9"/>
        <v>4.7572042668364904</v>
      </c>
      <c r="C51" s="20">
        <f t="shared" si="9"/>
        <v>0.3486705938544818</v>
      </c>
      <c r="D51" s="20">
        <f t="shared" si="9"/>
        <v>0.37573634771533193</v>
      </c>
      <c r="E51" s="20">
        <f t="shared" si="9"/>
        <v>0.31842063365706097</v>
      </c>
      <c r="F51" s="20">
        <f t="shared" si="9"/>
        <v>0.2897627766279255</v>
      </c>
      <c r="G51" s="20">
        <f t="shared" si="9"/>
        <v>0.2515523005890782</v>
      </c>
      <c r="H51" s="20">
        <f t="shared" si="9"/>
        <v>0.25314440375736347</v>
      </c>
      <c r="I51" s="20">
        <f t="shared" si="9"/>
        <v>0.31523642732049034</v>
      </c>
      <c r="J51" s="20">
        <f t="shared" si="9"/>
        <v>0.3263811494984875</v>
      </c>
      <c r="K51" s="20">
        <f t="shared" si="9"/>
        <v>0.30727591147906386</v>
      </c>
      <c r="L51" s="20">
        <f t="shared" si="9"/>
        <v>0.3168285304887757</v>
      </c>
      <c r="M51" s="20">
        <f t="shared" si="9"/>
        <v>0.24199968157936633</v>
      </c>
      <c r="N51" s="20">
        <f t="shared" si="9"/>
        <v>0.27065753860850184</v>
      </c>
      <c r="O51" s="20">
        <f t="shared" si="9"/>
        <v>0.33911797484476996</v>
      </c>
      <c r="P51" s="20">
        <f t="shared" si="9"/>
        <v>0.31046011781563443</v>
      </c>
      <c r="Q51" s="20">
        <f t="shared" si="9"/>
        <v>0.17990765801623945</v>
      </c>
      <c r="R51" s="20">
        <f t="shared" si="8"/>
        <v>0.18786817385766597</v>
      </c>
      <c r="S51" s="20">
        <f t="shared" si="8"/>
        <v>0.07323674574112402</v>
      </c>
      <c r="T51" s="20">
        <f t="shared" si="8"/>
        <v>0.03024996019742079</v>
      </c>
      <c r="U51" s="20">
        <f t="shared" si="8"/>
        <v>0.01592103168285305</v>
      </c>
      <c r="V51" s="20">
        <f t="shared" si="8"/>
        <v>0.004776309504855915</v>
      </c>
      <c r="W51" s="20">
        <f t="shared" si="8"/>
        <v>0</v>
      </c>
      <c r="X51" s="20">
        <f t="shared" si="8"/>
        <v>1.0428275752268745</v>
      </c>
      <c r="Y51" s="20">
        <f t="shared" si="8"/>
        <v>2.911956694793823</v>
      </c>
      <c r="Z51" s="20">
        <f t="shared" si="8"/>
        <v>0.8024199968157937</v>
      </c>
    </row>
    <row r="52" spans="1:26" ht="30" customHeight="1">
      <c r="A52" s="6" t="s">
        <v>44</v>
      </c>
      <c r="B52" s="20">
        <f t="shared" si="9"/>
        <v>7.3666613596561055</v>
      </c>
      <c r="C52" s="20">
        <f t="shared" si="9"/>
        <v>0.5636045215729979</v>
      </c>
      <c r="D52" s="20">
        <f t="shared" si="9"/>
        <v>0.5190256328610093</v>
      </c>
      <c r="E52" s="20">
        <f t="shared" si="9"/>
        <v>0.4744467441490209</v>
      </c>
      <c r="F52" s="20">
        <f t="shared" si="9"/>
        <v>0.4521572997930266</v>
      </c>
      <c r="G52" s="20">
        <f t="shared" si="9"/>
        <v>0.33911797484476996</v>
      </c>
      <c r="H52" s="20">
        <f t="shared" si="9"/>
        <v>0.4426046807833148</v>
      </c>
      <c r="I52" s="20">
        <f t="shared" si="9"/>
        <v>0.5381308708804331</v>
      </c>
      <c r="J52" s="20">
        <f t="shared" si="9"/>
        <v>0.5683808310778539</v>
      </c>
      <c r="K52" s="20">
        <f t="shared" si="9"/>
        <v>0.5731571405827097</v>
      </c>
      <c r="L52" s="20">
        <f t="shared" si="9"/>
        <v>0.4712625378124503</v>
      </c>
      <c r="M52" s="20">
        <f t="shared" si="9"/>
        <v>0.41872313325903515</v>
      </c>
      <c r="N52" s="20">
        <f t="shared" si="9"/>
        <v>0.3582232128641936</v>
      </c>
      <c r="O52" s="20">
        <f t="shared" si="9"/>
        <v>0.43942047444674415</v>
      </c>
      <c r="P52" s="20">
        <f t="shared" si="9"/>
        <v>0.4601178156344531</v>
      </c>
      <c r="Q52" s="20">
        <f t="shared" si="9"/>
        <v>0.23563126890622516</v>
      </c>
      <c r="R52" s="20">
        <f t="shared" si="8"/>
        <v>0.21652603088680145</v>
      </c>
      <c r="S52" s="20">
        <f t="shared" si="8"/>
        <v>0.17353924534309823</v>
      </c>
      <c r="T52" s="20">
        <f t="shared" si="8"/>
        <v>0.08756567425569177</v>
      </c>
      <c r="U52" s="20">
        <f t="shared" si="8"/>
        <v>0.023881547524279574</v>
      </c>
      <c r="V52" s="20">
        <f t="shared" si="8"/>
        <v>0.00636841267314122</v>
      </c>
      <c r="W52" s="20">
        <f t="shared" si="8"/>
        <v>0.004776309504855915</v>
      </c>
      <c r="X52" s="20">
        <f t="shared" si="8"/>
        <v>1.5570768985830283</v>
      </c>
      <c r="Y52" s="20">
        <f t="shared" si="8"/>
        <v>4.601178156344531</v>
      </c>
      <c r="Z52" s="20">
        <f t="shared" si="8"/>
        <v>1.2084063047285465</v>
      </c>
    </row>
    <row r="53" spans="1:26" ht="30" customHeight="1">
      <c r="A53" s="6" t="s">
        <v>45</v>
      </c>
      <c r="B53" s="20">
        <f t="shared" si="9"/>
        <v>1.9359974526349306</v>
      </c>
      <c r="C53" s="20">
        <f t="shared" si="9"/>
        <v>0.07482884890940933</v>
      </c>
      <c r="D53" s="20">
        <f t="shared" si="9"/>
        <v>0.07801305524597993</v>
      </c>
      <c r="E53" s="20">
        <f t="shared" si="9"/>
        <v>0.13692087247253623</v>
      </c>
      <c r="F53" s="20">
        <f t="shared" si="9"/>
        <v>0.11622353128482726</v>
      </c>
      <c r="G53" s="20">
        <f t="shared" si="9"/>
        <v>0.0971182932654036</v>
      </c>
      <c r="H53" s="20">
        <f t="shared" si="9"/>
        <v>0.09234198376054768</v>
      </c>
      <c r="I53" s="20">
        <f t="shared" si="9"/>
        <v>0.08119726158255056</v>
      </c>
      <c r="J53" s="20">
        <f t="shared" si="9"/>
        <v>0.10826301544340072</v>
      </c>
      <c r="K53" s="20">
        <f t="shared" si="9"/>
        <v>0.13532876930425092</v>
      </c>
      <c r="L53" s="20">
        <f t="shared" si="9"/>
        <v>0.11781563445311258</v>
      </c>
      <c r="M53" s="20">
        <f t="shared" si="9"/>
        <v>0.130552459799395</v>
      </c>
      <c r="N53" s="20">
        <f t="shared" si="9"/>
        <v>0.12099984078968316</v>
      </c>
      <c r="O53" s="20">
        <f t="shared" si="9"/>
        <v>0.17353924534309823</v>
      </c>
      <c r="P53" s="20">
        <f t="shared" si="9"/>
        <v>0.17035503900652763</v>
      </c>
      <c r="Q53" s="20">
        <f t="shared" si="9"/>
        <v>0.10507880910683014</v>
      </c>
      <c r="R53" s="20">
        <f t="shared" si="8"/>
        <v>0.07482884890940933</v>
      </c>
      <c r="S53" s="20">
        <f t="shared" si="8"/>
        <v>0.05890781722655629</v>
      </c>
      <c r="T53" s="20">
        <f t="shared" si="8"/>
        <v>0.03821047603884732</v>
      </c>
      <c r="U53" s="20">
        <f t="shared" si="8"/>
        <v>0.01910523801942366</v>
      </c>
      <c r="V53" s="20">
        <f t="shared" si="8"/>
        <v>0.004776309504855915</v>
      </c>
      <c r="W53" s="20">
        <f t="shared" si="8"/>
        <v>0.001592103168285305</v>
      </c>
      <c r="X53" s="20">
        <f t="shared" si="8"/>
        <v>0.2897627766279255</v>
      </c>
      <c r="Y53" s="20">
        <f t="shared" si="8"/>
        <v>1.1733800350262698</v>
      </c>
      <c r="Z53" s="20">
        <f t="shared" si="8"/>
        <v>0.4728546409807356</v>
      </c>
    </row>
    <row r="54" spans="1:26" ht="30" customHeight="1">
      <c r="A54" s="6" t="s">
        <v>46</v>
      </c>
      <c r="B54" s="20">
        <f t="shared" si="9"/>
        <v>1.8293265403598153</v>
      </c>
      <c r="C54" s="20">
        <f t="shared" si="9"/>
        <v>0.09234198376054768</v>
      </c>
      <c r="D54" s="20">
        <f t="shared" si="9"/>
        <v>0.10189460277025952</v>
      </c>
      <c r="E54" s="20">
        <f t="shared" si="9"/>
        <v>0.08597357108740646</v>
      </c>
      <c r="F54" s="20">
        <f t="shared" si="9"/>
        <v>0.08278936475083586</v>
      </c>
      <c r="G54" s="20">
        <f t="shared" si="9"/>
        <v>0.0668683330679828</v>
      </c>
      <c r="H54" s="20">
        <f t="shared" si="9"/>
        <v>0.10189460277025952</v>
      </c>
      <c r="I54" s="20">
        <f t="shared" si="9"/>
        <v>0.11940773762139786</v>
      </c>
      <c r="J54" s="20">
        <f t="shared" si="9"/>
        <v>0.10667091227511542</v>
      </c>
      <c r="K54" s="20">
        <f t="shared" si="9"/>
        <v>0.12099984078968316</v>
      </c>
      <c r="L54" s="20">
        <f t="shared" si="9"/>
        <v>0.0971182932654036</v>
      </c>
      <c r="M54" s="20">
        <f t="shared" si="9"/>
        <v>0.08915777742397708</v>
      </c>
      <c r="N54" s="20">
        <f t="shared" si="9"/>
        <v>0.0987103964336889</v>
      </c>
      <c r="O54" s="20">
        <f t="shared" si="9"/>
        <v>0.15124980098710397</v>
      </c>
      <c r="P54" s="20">
        <f t="shared" si="9"/>
        <v>0.14965769781881866</v>
      </c>
      <c r="Q54" s="20">
        <f t="shared" si="9"/>
        <v>0.08597357108740646</v>
      </c>
      <c r="R54" s="20">
        <f t="shared" si="8"/>
        <v>0.07005253940455342</v>
      </c>
      <c r="S54" s="20">
        <f t="shared" si="8"/>
        <v>0.07005253940455342</v>
      </c>
      <c r="T54" s="20">
        <f t="shared" si="8"/>
        <v>0.057315714058270975</v>
      </c>
      <c r="U54" s="20">
        <f t="shared" si="8"/>
        <v>0.05094730138512976</v>
      </c>
      <c r="V54" s="20">
        <f t="shared" si="8"/>
        <v>0.01592103168285305</v>
      </c>
      <c r="W54" s="20">
        <f t="shared" si="8"/>
        <v>0.014328928514567744</v>
      </c>
      <c r="X54" s="20">
        <f t="shared" si="8"/>
        <v>0.28021015761821366</v>
      </c>
      <c r="Y54" s="20">
        <f t="shared" si="8"/>
        <v>1.034867059385448</v>
      </c>
      <c r="Z54" s="20">
        <f t="shared" si="8"/>
        <v>0.5142493233561535</v>
      </c>
    </row>
    <row r="55" spans="1:26" ht="30" customHeight="1">
      <c r="A55" s="6" t="s">
        <v>47</v>
      </c>
      <c r="B55" s="20">
        <f t="shared" si="9"/>
        <v>1.8197739213501034</v>
      </c>
      <c r="C55" s="20">
        <f t="shared" si="9"/>
        <v>0.10030249960197421</v>
      </c>
      <c r="D55" s="20">
        <f t="shared" si="9"/>
        <v>0.14169718197739214</v>
      </c>
      <c r="E55" s="20">
        <f t="shared" si="9"/>
        <v>0.0955261900971183</v>
      </c>
      <c r="F55" s="20">
        <f t="shared" si="9"/>
        <v>0.06846043623626812</v>
      </c>
      <c r="G55" s="20">
        <f t="shared" si="9"/>
        <v>0.07960515841426524</v>
      </c>
      <c r="H55" s="20">
        <f t="shared" si="9"/>
        <v>0.11144722177997134</v>
      </c>
      <c r="I55" s="20">
        <f t="shared" si="9"/>
        <v>0.11622353128482726</v>
      </c>
      <c r="J55" s="20">
        <f t="shared" si="9"/>
        <v>0.13532876930425092</v>
      </c>
      <c r="K55" s="20">
        <f t="shared" si="9"/>
        <v>0.13532876930425092</v>
      </c>
      <c r="L55" s="20">
        <f t="shared" si="9"/>
        <v>0.11144722177997134</v>
      </c>
      <c r="M55" s="20">
        <f t="shared" si="9"/>
        <v>0.09234198376054768</v>
      </c>
      <c r="N55" s="20">
        <f t="shared" si="9"/>
        <v>0.12099984078968316</v>
      </c>
      <c r="O55" s="20">
        <f t="shared" si="9"/>
        <v>0.13851297564082152</v>
      </c>
      <c r="P55" s="20">
        <f t="shared" si="9"/>
        <v>0.14488138831396274</v>
      </c>
      <c r="Q55" s="20">
        <f t="shared" si="9"/>
        <v>0.07323674574112402</v>
      </c>
      <c r="R55" s="20">
        <f t="shared" si="8"/>
        <v>0.05890781722655629</v>
      </c>
      <c r="S55" s="20">
        <f t="shared" si="8"/>
        <v>0.04298678554370323</v>
      </c>
      <c r="T55" s="20">
        <f t="shared" si="8"/>
        <v>0.0334341665339914</v>
      </c>
      <c r="U55" s="20">
        <f t="shared" si="8"/>
        <v>0.01273682534628244</v>
      </c>
      <c r="V55" s="20">
        <f t="shared" si="8"/>
        <v>0.004776309504855915</v>
      </c>
      <c r="W55" s="20">
        <f t="shared" si="8"/>
        <v>0.001592103168285305</v>
      </c>
      <c r="X55" s="20">
        <f t="shared" si="8"/>
        <v>0.3375258716764846</v>
      </c>
      <c r="Y55" s="20">
        <f t="shared" si="8"/>
        <v>1.1096959082948574</v>
      </c>
      <c r="Z55" s="20">
        <f t="shared" si="8"/>
        <v>0.37255214137876136</v>
      </c>
    </row>
    <row r="56" spans="1:26" ht="30" customHeight="1">
      <c r="A56" s="6" t="s">
        <v>48</v>
      </c>
      <c r="B56" s="20">
        <f t="shared" si="9"/>
        <v>5.027861805444993</v>
      </c>
      <c r="C56" s="20">
        <f t="shared" si="9"/>
        <v>0.30727591147906386</v>
      </c>
      <c r="D56" s="20">
        <f t="shared" si="9"/>
        <v>0.2547365069256488</v>
      </c>
      <c r="E56" s="20">
        <f t="shared" si="9"/>
        <v>0.2642891259353606</v>
      </c>
      <c r="F56" s="20">
        <f t="shared" si="9"/>
        <v>0.28657857029135486</v>
      </c>
      <c r="G56" s="20">
        <f t="shared" si="9"/>
        <v>0.26110491959879</v>
      </c>
      <c r="H56" s="20">
        <f t="shared" si="9"/>
        <v>0.27702595128164303</v>
      </c>
      <c r="I56" s="20">
        <f t="shared" si="9"/>
        <v>0.3120522209839197</v>
      </c>
      <c r="J56" s="20">
        <f t="shared" si="9"/>
        <v>0.30886801464734914</v>
      </c>
      <c r="K56" s="20">
        <f t="shared" si="9"/>
        <v>0.33434166533991405</v>
      </c>
      <c r="L56" s="20">
        <f t="shared" si="9"/>
        <v>0.3438942843496258</v>
      </c>
      <c r="M56" s="20">
        <f t="shared" si="9"/>
        <v>0.29294698296449606</v>
      </c>
      <c r="N56" s="20">
        <f t="shared" si="9"/>
        <v>0.3598153160324789</v>
      </c>
      <c r="O56" s="20">
        <f t="shared" si="9"/>
        <v>0.41235472058589395</v>
      </c>
      <c r="P56" s="20">
        <f t="shared" si="9"/>
        <v>0.36936793504219073</v>
      </c>
      <c r="Q56" s="20">
        <f t="shared" si="9"/>
        <v>0.20060499920394842</v>
      </c>
      <c r="R56" s="20">
        <f t="shared" si="8"/>
        <v>0.18309186435281005</v>
      </c>
      <c r="S56" s="20">
        <f t="shared" si="8"/>
        <v>0.12259194395796848</v>
      </c>
      <c r="T56" s="20">
        <f t="shared" si="8"/>
        <v>0.08756567425569177</v>
      </c>
      <c r="U56" s="20">
        <f t="shared" si="8"/>
        <v>0.0334341665339914</v>
      </c>
      <c r="V56" s="20">
        <f t="shared" si="8"/>
        <v>0.011144722177997135</v>
      </c>
      <c r="W56" s="20">
        <f t="shared" si="8"/>
        <v>0.004776309504855915</v>
      </c>
      <c r="X56" s="20">
        <f t="shared" si="8"/>
        <v>0.8263015443400733</v>
      </c>
      <c r="Y56" s="20">
        <f t="shared" si="8"/>
        <v>3.1889826460754658</v>
      </c>
      <c r="Z56" s="20">
        <f t="shared" si="8"/>
        <v>1.0125776150294539</v>
      </c>
    </row>
    <row r="57" spans="1:26" ht="30" customHeight="1">
      <c r="A57" s="6" t="s">
        <v>49</v>
      </c>
      <c r="B57" s="20">
        <f t="shared" si="9"/>
        <v>7.49402961311893</v>
      </c>
      <c r="C57" s="20">
        <f t="shared" si="9"/>
        <v>0.4314599586053176</v>
      </c>
      <c r="D57" s="20">
        <f t="shared" si="9"/>
        <v>0.3852889667250438</v>
      </c>
      <c r="E57" s="20">
        <f t="shared" si="9"/>
        <v>0.37255214137876136</v>
      </c>
      <c r="F57" s="20">
        <f t="shared" si="9"/>
        <v>0.5381308708804331</v>
      </c>
      <c r="G57" s="20">
        <f t="shared" si="9"/>
        <v>0.4792230536538768</v>
      </c>
      <c r="H57" s="20">
        <f t="shared" si="9"/>
        <v>0.5015124980098711</v>
      </c>
      <c r="I57" s="20">
        <f t="shared" si="9"/>
        <v>0.4967361885050151</v>
      </c>
      <c r="J57" s="20">
        <f t="shared" si="9"/>
        <v>0.5476834898901449</v>
      </c>
      <c r="K57" s="20">
        <f t="shared" si="9"/>
        <v>0.5874860690972774</v>
      </c>
      <c r="L57" s="20">
        <f t="shared" si="9"/>
        <v>0.49355198216844454</v>
      </c>
      <c r="M57" s="20">
        <f t="shared" si="9"/>
        <v>0.5015124980098711</v>
      </c>
      <c r="N57" s="20">
        <f t="shared" si="9"/>
        <v>0.4712625378124503</v>
      </c>
      <c r="O57" s="20">
        <f t="shared" si="9"/>
        <v>0.44578888711988535</v>
      </c>
      <c r="P57" s="20">
        <f t="shared" si="9"/>
        <v>0.42190733959560583</v>
      </c>
      <c r="Q57" s="20">
        <f t="shared" si="9"/>
        <v>0.20856551504537493</v>
      </c>
      <c r="R57" s="20">
        <f t="shared" si="8"/>
        <v>0.2722496417767872</v>
      </c>
      <c r="S57" s="20">
        <f t="shared" si="8"/>
        <v>0.1942365865308072</v>
      </c>
      <c r="T57" s="20">
        <f t="shared" si="8"/>
        <v>0.09074988059226237</v>
      </c>
      <c r="U57" s="20">
        <f t="shared" si="8"/>
        <v>0.03502626970227671</v>
      </c>
      <c r="V57" s="20">
        <f t="shared" si="8"/>
        <v>0.01592103168285305</v>
      </c>
      <c r="W57" s="20">
        <f t="shared" si="8"/>
        <v>0.00318420633657061</v>
      </c>
      <c r="X57" s="20">
        <f t="shared" si="8"/>
        <v>1.1893010667091226</v>
      </c>
      <c r="Y57" s="20">
        <f t="shared" si="8"/>
        <v>5.06288807514727</v>
      </c>
      <c r="Z57" s="20">
        <f t="shared" si="8"/>
        <v>1.2418404712625377</v>
      </c>
    </row>
    <row r="58" spans="1:26" ht="30" customHeight="1">
      <c r="A58" s="6" t="s">
        <v>50</v>
      </c>
      <c r="B58" s="20">
        <f t="shared" si="9"/>
        <v>5.542111128801146</v>
      </c>
      <c r="C58" s="20">
        <f t="shared" si="9"/>
        <v>0.27702595128164303</v>
      </c>
      <c r="D58" s="20">
        <f t="shared" si="9"/>
        <v>0.27543384811335775</v>
      </c>
      <c r="E58" s="20">
        <f t="shared" si="9"/>
        <v>0.31523642732049034</v>
      </c>
      <c r="F58" s="20">
        <f t="shared" si="9"/>
        <v>0.34230218118134054</v>
      </c>
      <c r="G58" s="20">
        <f t="shared" si="9"/>
        <v>0.2722496417767872</v>
      </c>
      <c r="H58" s="20">
        <f t="shared" si="9"/>
        <v>0.3168285304887757</v>
      </c>
      <c r="I58" s="20">
        <f t="shared" si="9"/>
        <v>0.37892055405190256</v>
      </c>
      <c r="J58" s="20">
        <f t="shared" si="9"/>
        <v>0.38051265722018784</v>
      </c>
      <c r="K58" s="20">
        <f t="shared" si="9"/>
        <v>0.43782837127845886</v>
      </c>
      <c r="L58" s="20">
        <f t="shared" si="9"/>
        <v>0.34707849068619645</v>
      </c>
      <c r="M58" s="20">
        <f t="shared" si="9"/>
        <v>0.3120522209839197</v>
      </c>
      <c r="N58" s="20">
        <f t="shared" si="9"/>
        <v>0.30409170514249323</v>
      </c>
      <c r="O58" s="20">
        <f t="shared" si="9"/>
        <v>0.4585257124661678</v>
      </c>
      <c r="P58" s="20">
        <f t="shared" si="9"/>
        <v>0.40120999840789684</v>
      </c>
      <c r="Q58" s="20">
        <f t="shared" si="9"/>
        <v>0.23881547524279573</v>
      </c>
      <c r="R58" s="20">
        <f t="shared" si="8"/>
        <v>0.20856551504537493</v>
      </c>
      <c r="S58" s="20">
        <f t="shared" si="8"/>
        <v>0.14965769781881866</v>
      </c>
      <c r="T58" s="20">
        <f t="shared" si="8"/>
        <v>0.08119726158255056</v>
      </c>
      <c r="U58" s="20">
        <f t="shared" si="8"/>
        <v>0.0318420633657061</v>
      </c>
      <c r="V58" s="20">
        <f t="shared" si="8"/>
        <v>0.00955261900971183</v>
      </c>
      <c r="W58" s="20">
        <f t="shared" si="8"/>
        <v>0.00318420633657061</v>
      </c>
      <c r="X58" s="20">
        <f t="shared" si="8"/>
        <v>0.8676962267154911</v>
      </c>
      <c r="Y58" s="20">
        <f t="shared" si="8"/>
        <v>3.55039006527623</v>
      </c>
      <c r="Z58" s="20">
        <f t="shared" si="8"/>
        <v>1.1240248368094252</v>
      </c>
    </row>
    <row r="59" spans="1:26" ht="30" customHeight="1">
      <c r="A59" s="6" t="s">
        <v>51</v>
      </c>
      <c r="B59" s="20">
        <f t="shared" si="9"/>
        <v>7.595924215889189</v>
      </c>
      <c r="C59" s="20">
        <f t="shared" si="9"/>
        <v>0.8326699570132144</v>
      </c>
      <c r="D59" s="20">
        <f t="shared" si="9"/>
        <v>0.9727750358223214</v>
      </c>
      <c r="E59" s="20">
        <f t="shared" si="9"/>
        <v>0.6479859894921192</v>
      </c>
      <c r="F59" s="20">
        <f t="shared" si="9"/>
        <v>0.4091705142493234</v>
      </c>
      <c r="G59" s="20">
        <f t="shared" si="9"/>
        <v>0.2292628562330839</v>
      </c>
      <c r="H59" s="20">
        <f t="shared" si="9"/>
        <v>0.3120522209839197</v>
      </c>
      <c r="I59" s="20">
        <f t="shared" si="9"/>
        <v>0.5651966247412832</v>
      </c>
      <c r="J59" s="20">
        <f t="shared" si="9"/>
        <v>0.9488934882980418</v>
      </c>
      <c r="K59" s="20">
        <f t="shared" si="9"/>
        <v>0.8820251552300589</v>
      </c>
      <c r="L59" s="20">
        <f t="shared" si="9"/>
        <v>0.5683808310778539</v>
      </c>
      <c r="M59" s="20">
        <f t="shared" si="9"/>
        <v>0.3295653558350581</v>
      </c>
      <c r="N59" s="20">
        <f t="shared" si="9"/>
        <v>0.2642891259353606</v>
      </c>
      <c r="O59" s="20">
        <f t="shared" si="9"/>
        <v>0.21493392771851616</v>
      </c>
      <c r="P59" s="20">
        <f t="shared" si="9"/>
        <v>0.20060499920394842</v>
      </c>
      <c r="Q59" s="20">
        <f t="shared" si="9"/>
        <v>0.07164464257283872</v>
      </c>
      <c r="R59" s="20">
        <f t="shared" si="8"/>
        <v>0.07482884890940933</v>
      </c>
      <c r="S59" s="20">
        <f t="shared" si="8"/>
        <v>0.05253940455341507</v>
      </c>
      <c r="T59" s="20">
        <f t="shared" si="8"/>
        <v>0.014328928514567744</v>
      </c>
      <c r="U59" s="20">
        <f t="shared" si="8"/>
        <v>0.00318420633657061</v>
      </c>
      <c r="V59" s="20">
        <f t="shared" si="8"/>
        <v>0.001592103168285305</v>
      </c>
      <c r="W59" s="20">
        <f t="shared" si="8"/>
        <v>0</v>
      </c>
      <c r="X59" s="20">
        <f>X28/$B$29*100</f>
        <v>2.4534309823276548</v>
      </c>
      <c r="Y59" s="20">
        <f t="shared" si="8"/>
        <v>4.7237701003025</v>
      </c>
      <c r="Z59" s="20">
        <f t="shared" si="8"/>
        <v>0.41872313325903515</v>
      </c>
    </row>
    <row r="60" spans="1:28" s="23" customFormat="1" ht="30" customHeight="1">
      <c r="A60" s="21" t="s">
        <v>56</v>
      </c>
      <c r="B60" s="24">
        <v>100</v>
      </c>
      <c r="C60" s="25">
        <f t="shared" si="9"/>
        <v>7.07371437669161</v>
      </c>
      <c r="D60" s="25">
        <f t="shared" si="9"/>
        <v>6.930425091545931</v>
      </c>
      <c r="E60" s="25">
        <f t="shared" si="9"/>
        <v>6.099347237701003</v>
      </c>
      <c r="F60" s="25">
        <f t="shared" si="9"/>
        <v>5.882821206814202</v>
      </c>
      <c r="G60" s="25">
        <f t="shared" si="9"/>
        <v>4.846362044260468</v>
      </c>
      <c r="H60" s="25">
        <f t="shared" si="9"/>
        <v>5.803216048399936</v>
      </c>
      <c r="I60" s="25">
        <f t="shared" si="9"/>
        <v>7.056201241840471</v>
      </c>
      <c r="J60" s="25">
        <f t="shared" si="9"/>
        <v>7.608661041235472</v>
      </c>
      <c r="K60" s="25">
        <f t="shared" si="9"/>
        <v>7.970068460436236</v>
      </c>
      <c r="L60" s="25">
        <f t="shared" si="9"/>
        <v>6.841267314121955</v>
      </c>
      <c r="M60" s="25">
        <f t="shared" si="9"/>
        <v>5.580321604839994</v>
      </c>
      <c r="N60" s="25">
        <f t="shared" si="9"/>
        <v>5.489571724247731</v>
      </c>
      <c r="O60" s="25">
        <f t="shared" si="9"/>
        <v>6.166215570768986</v>
      </c>
      <c r="P60" s="25">
        <f t="shared" si="9"/>
        <v>5.895558032160484</v>
      </c>
      <c r="Q60" s="25">
        <f t="shared" si="9"/>
        <v>3.2542588759751636</v>
      </c>
      <c r="R60" s="25">
        <f t="shared" si="8"/>
        <v>3.2192326062728864</v>
      </c>
      <c r="S60" s="25">
        <f t="shared" si="8"/>
        <v>2.3149180066868333</v>
      </c>
      <c r="T60" s="25">
        <f t="shared" si="8"/>
        <v>1.1940773762139787</v>
      </c>
      <c r="U60" s="25">
        <f t="shared" si="8"/>
        <v>0.5062888075147269</v>
      </c>
      <c r="V60" s="25">
        <f t="shared" si="8"/>
        <v>0.20538130870880433</v>
      </c>
      <c r="W60" s="25">
        <f t="shared" si="8"/>
        <v>0.06209202356312689</v>
      </c>
      <c r="X60" s="25">
        <f t="shared" si="8"/>
        <v>20.103486705938543</v>
      </c>
      <c r="Y60" s="25">
        <f t="shared" si="8"/>
        <v>63.24470625696546</v>
      </c>
      <c r="Z60" s="25">
        <f t="shared" si="8"/>
        <v>16.651807037096003</v>
      </c>
      <c r="AB60" s="34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36" t="s">
        <v>60</v>
      </c>
    </row>
    <row r="62" spans="14:26" ht="13.5">
      <c r="N62" s="4"/>
      <c r="O62" s="4"/>
      <c r="Z62" s="19" t="s">
        <v>25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2016-09-12T06:22:13Z</cp:lastPrinted>
  <dcterms:created xsi:type="dcterms:W3CDTF">2011-11-07T01:48:53Z</dcterms:created>
  <dcterms:modified xsi:type="dcterms:W3CDTF">2017-12-15T07:46:47Z</dcterms:modified>
  <cp:category/>
  <cp:version/>
  <cp:contentType/>
  <cp:contentStatus/>
</cp:coreProperties>
</file>