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8.6" sheetId="1" r:id="rId1"/>
  </sheets>
  <definedNames>
    <definedName name="_xlnm.Print_Area" localSheetId="0">'H28.6'!$A$1:$Z$62</definedName>
    <definedName name="_xlnm.Print_Titles" localSheetId="0">'H28.6'!$A:$A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<sst xmlns="http://schemas.openxmlformats.org/spreadsheetml/2006/main" count="115" uniqueCount="62">
  <si>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</si>
  <si>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</si>
  <si>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</si>
  <si>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</si>
  <si>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</si>
  <si>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</si>
  <si>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</si>
  <si>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</si>
  <si>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</si>
  <si>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</si>
  <si>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</si>
  <si>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</si>
  <si>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</si>
  <si>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</si>
  <si>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</si>
  <si>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</si>
  <si>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</si>
  <si>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</si>
  <si>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</si>
  <si>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</si>
  <si>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</si>
  <si>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</si>
  <si>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</si>
  <si>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</si>
  <si>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</si>
  <si>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</si>
  <si>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</si>
  <si>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</si>
  <si>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</si>
  <si>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</si>
  <si>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</si>
  <si>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</si>
  <si>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</si>
  <si>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</si>
  <si>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</si>
  <si>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</si>
  <si>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</si>
  <si>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</si>
  <si>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</si>
  <si>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</si>
  <si>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</si>
  <si>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</si>
  <si>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</si>
  <si>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</si>
  <si>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</si>
  <si>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</si>
  <si>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</si>
  <si>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</si>
  <si>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</si>
  <si>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</si>
  <si>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</si>
  <si>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</si>
  <si>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</si>
  <si>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</si>
  <si>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</si>
  <si>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</si>
  <si>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</si>
  <si>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</si>
  <si>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</si>
  <si>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</si>
  <si>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担当：企画情報課統計班</t>
  </si>
  <si>
    <r>
      <t>（平成28年6月30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</si>
</sst>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2"/>
  <sheetViews>
    <sheetView tabSelected="1" view="pageBreakPreview" zoomScale="68" zoomScaleNormal="85" zoomScaleSheetLayoutView="68" zoomScalePageLayoutView="0" workbookViewId="0" topLeftCell="A1">
      <pane ySplit="4" topLeftCell="A23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2" customWidth="1"/>
    <col min="29" max="16384" width="9.00390625" style="2" customWidth="1"/>
  </cols>
  <sheetData>
    <row r="1" spans="1:28" ht="30" customHeight="1">
      <c r="A1" s="1" t="s">
        <v>0</v>
      </c>
      <c r="D1" s="47">
        <f>SUM(X29:Z29)</f>
        <v>62683</v>
      </c>
      <c r="E1" s="47"/>
      <c r="F1" s="23"/>
      <c r="AB1" s="31" t="str">
        <f>IF(D1=B29,"OK♪","miss")</f>
        <v>OK♪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6" t="s">
        <v>61</v>
      </c>
      <c r="Z2" s="2" t="s">
        <v>1</v>
      </c>
    </row>
    <row r="3" spans="1:26" ht="18.75" customHeight="1">
      <c r="A3" s="46" t="s">
        <v>27</v>
      </c>
      <c r="B3" s="44" t="s">
        <v>28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41" t="s">
        <v>2</v>
      </c>
      <c r="Y3" s="42"/>
      <c r="Z3" s="43"/>
    </row>
    <row r="4" spans="1:26" ht="29.25" customHeight="1">
      <c r="A4" s="46"/>
      <c r="B4" s="45"/>
      <c r="C4" s="29" t="s">
        <v>3</v>
      </c>
      <c r="D4" s="30" t="s">
        <v>4</v>
      </c>
      <c r="E4" s="30" t="s">
        <v>5</v>
      </c>
      <c r="F4" s="30" t="s">
        <v>6</v>
      </c>
      <c r="G4" s="30" t="s">
        <v>7</v>
      </c>
      <c r="H4" s="30" t="s">
        <v>8</v>
      </c>
      <c r="I4" s="30" t="s">
        <v>9</v>
      </c>
      <c r="J4" s="30" t="s">
        <v>10</v>
      </c>
      <c r="K4" s="30" t="s">
        <v>11</v>
      </c>
      <c r="L4" s="30" t="s">
        <v>12</v>
      </c>
      <c r="M4" s="30" t="s">
        <v>13</v>
      </c>
      <c r="N4" s="30" t="s">
        <v>14</v>
      </c>
      <c r="O4" s="30" t="s">
        <v>15</v>
      </c>
      <c r="P4" s="30" t="s">
        <v>16</v>
      </c>
      <c r="Q4" s="30" t="s">
        <v>17</v>
      </c>
      <c r="R4" s="30" t="s">
        <v>18</v>
      </c>
      <c r="S4" s="30" t="s">
        <v>19</v>
      </c>
      <c r="T4" s="30" t="s">
        <v>20</v>
      </c>
      <c r="U4" s="30" t="s">
        <v>21</v>
      </c>
      <c r="V4" s="30" t="s">
        <v>22</v>
      </c>
      <c r="W4" s="30" t="s">
        <v>23</v>
      </c>
      <c r="X4" s="7" t="s">
        <v>24</v>
      </c>
      <c r="Y4" s="8" t="s">
        <v>57</v>
      </c>
      <c r="Z4" s="7" t="s">
        <v>58</v>
      </c>
    </row>
    <row r="5" spans="1:28" ht="30" customHeight="1">
      <c r="A5" s="9" t="s">
        <v>52</v>
      </c>
      <c r="B5" s="10">
        <f>SUM(C5:W5)</f>
        <v>6298</v>
      </c>
      <c r="C5" s="35">
        <v>471</v>
      </c>
      <c r="D5" s="35">
        <v>408</v>
      </c>
      <c r="E5" s="35">
        <v>395</v>
      </c>
      <c r="F5" s="35">
        <v>383</v>
      </c>
      <c r="G5" s="35">
        <v>338</v>
      </c>
      <c r="H5" s="35">
        <v>407</v>
      </c>
      <c r="I5" s="35">
        <v>454</v>
      </c>
      <c r="J5" s="35">
        <v>481</v>
      </c>
      <c r="K5" s="35">
        <v>482</v>
      </c>
      <c r="L5" s="35">
        <v>474</v>
      </c>
      <c r="M5" s="35">
        <v>395</v>
      </c>
      <c r="N5" s="35">
        <v>336</v>
      </c>
      <c r="O5" s="35">
        <v>386</v>
      </c>
      <c r="P5" s="35">
        <v>338</v>
      </c>
      <c r="Q5" s="35">
        <v>187</v>
      </c>
      <c r="R5" s="35">
        <v>157</v>
      </c>
      <c r="S5" s="35">
        <v>117</v>
      </c>
      <c r="T5" s="35">
        <v>55</v>
      </c>
      <c r="U5" s="35">
        <v>24</v>
      </c>
      <c r="V5" s="35">
        <v>9</v>
      </c>
      <c r="W5" s="13">
        <v>1</v>
      </c>
      <c r="X5" s="11">
        <f>SUM($C5:$E5)</f>
        <v>1274</v>
      </c>
      <c r="Y5" s="37">
        <f>SUM(F5:O5)</f>
        <v>4136</v>
      </c>
      <c r="Z5" s="37">
        <f>SUM(P5:W5)</f>
        <v>888</v>
      </c>
      <c r="AA5" s="12">
        <f>SUM(X5:Z5)</f>
        <v>6298</v>
      </c>
      <c r="AB5" s="31" t="str">
        <f>IF(B5=AA5,"OK♪","miss")</f>
        <v>OK♪</v>
      </c>
    </row>
    <row r="6" spans="1:28" ht="30" customHeight="1">
      <c r="A6" s="9" t="s">
        <v>29</v>
      </c>
      <c r="B6" s="10">
        <f>SUM(C6:W6)</f>
        <v>5099</v>
      </c>
      <c r="C6" s="35">
        <v>554</v>
      </c>
      <c r="D6" s="35">
        <v>444</v>
      </c>
      <c r="E6" s="35">
        <v>384</v>
      </c>
      <c r="F6" s="35">
        <v>257</v>
      </c>
      <c r="G6" s="35">
        <v>190</v>
      </c>
      <c r="H6" s="35">
        <v>355</v>
      </c>
      <c r="I6" s="35">
        <v>501</v>
      </c>
      <c r="J6" s="35">
        <v>536</v>
      </c>
      <c r="K6" s="35">
        <v>538</v>
      </c>
      <c r="L6" s="35">
        <v>332</v>
      </c>
      <c r="M6" s="35">
        <v>227</v>
      </c>
      <c r="N6" s="35">
        <v>148</v>
      </c>
      <c r="O6" s="35">
        <v>153</v>
      </c>
      <c r="P6" s="35">
        <v>160</v>
      </c>
      <c r="Q6" s="35">
        <v>110</v>
      </c>
      <c r="R6" s="35">
        <v>102</v>
      </c>
      <c r="S6" s="35">
        <v>65</v>
      </c>
      <c r="T6" s="35">
        <v>25</v>
      </c>
      <c r="U6" s="35">
        <v>6</v>
      </c>
      <c r="V6" s="35">
        <v>9</v>
      </c>
      <c r="W6" s="13">
        <v>3</v>
      </c>
      <c r="X6" s="11">
        <f aca="true" t="shared" si="0" ref="X6:X28">SUM($C6:$E6)</f>
        <v>1382</v>
      </c>
      <c r="Y6" s="11">
        <f aca="true" t="shared" si="1" ref="Y6:Y27">SUM(F6:O6)</f>
        <v>3237</v>
      </c>
      <c r="Z6" s="11">
        <f aca="true" t="shared" si="2" ref="Z6:Z28">SUM(P6:W6)</f>
        <v>480</v>
      </c>
      <c r="AA6" s="12">
        <f aca="true" t="shared" si="3" ref="AA6:AA28">SUM(X6:Z6)</f>
        <v>5099</v>
      </c>
      <c r="AB6" s="31" t="str">
        <f aca="true" t="shared" si="4" ref="AB6:AB28">IF(B6=AA6,"OK♪","miss")</f>
        <v>OK♪</v>
      </c>
    </row>
    <row r="7" spans="1:28" ht="30" customHeight="1">
      <c r="A7" s="9" t="s">
        <v>30</v>
      </c>
      <c r="B7" s="10">
        <f aca="true" t="shared" si="5" ref="B7:B27">SUM(C7:W7)</f>
        <v>3480</v>
      </c>
      <c r="C7" s="35">
        <v>224</v>
      </c>
      <c r="D7" s="35">
        <v>213</v>
      </c>
      <c r="E7" s="35">
        <v>161</v>
      </c>
      <c r="F7" s="35">
        <v>180</v>
      </c>
      <c r="G7" s="35">
        <v>160</v>
      </c>
      <c r="H7" s="35">
        <v>196</v>
      </c>
      <c r="I7" s="35">
        <v>257</v>
      </c>
      <c r="J7" s="35">
        <v>250</v>
      </c>
      <c r="K7" s="35">
        <v>280</v>
      </c>
      <c r="L7" s="35">
        <v>240</v>
      </c>
      <c r="M7" s="35">
        <v>191</v>
      </c>
      <c r="N7" s="35">
        <v>208</v>
      </c>
      <c r="O7" s="35">
        <v>254</v>
      </c>
      <c r="P7" s="35">
        <v>232</v>
      </c>
      <c r="Q7" s="35">
        <v>139</v>
      </c>
      <c r="R7" s="35">
        <v>132</v>
      </c>
      <c r="S7" s="35">
        <v>84</v>
      </c>
      <c r="T7" s="35">
        <v>48</v>
      </c>
      <c r="U7" s="35">
        <v>25</v>
      </c>
      <c r="V7" s="13">
        <v>4</v>
      </c>
      <c r="W7" s="13">
        <v>2</v>
      </c>
      <c r="X7" s="11">
        <f t="shared" si="0"/>
        <v>598</v>
      </c>
      <c r="Y7" s="11">
        <f t="shared" si="1"/>
        <v>2216</v>
      </c>
      <c r="Z7" s="11">
        <f t="shared" si="2"/>
        <v>666</v>
      </c>
      <c r="AA7" s="12">
        <f t="shared" si="3"/>
        <v>3480</v>
      </c>
      <c r="AB7" s="31" t="str">
        <f t="shared" si="4"/>
        <v>OK♪</v>
      </c>
    </row>
    <row r="8" spans="1:28" ht="30" customHeight="1">
      <c r="A8" s="9" t="s">
        <v>31</v>
      </c>
      <c r="B8" s="10">
        <f t="shared" si="5"/>
        <v>1559</v>
      </c>
      <c r="C8" s="35">
        <v>119</v>
      </c>
      <c r="D8" s="35">
        <v>100</v>
      </c>
      <c r="E8" s="35">
        <v>79</v>
      </c>
      <c r="F8" s="35">
        <v>81</v>
      </c>
      <c r="G8" s="35">
        <v>88</v>
      </c>
      <c r="H8" s="35">
        <v>115</v>
      </c>
      <c r="I8" s="35">
        <v>131</v>
      </c>
      <c r="J8" s="35">
        <v>115</v>
      </c>
      <c r="K8" s="35">
        <v>145</v>
      </c>
      <c r="L8" s="35">
        <v>121</v>
      </c>
      <c r="M8" s="35">
        <v>119</v>
      </c>
      <c r="N8" s="35">
        <v>96</v>
      </c>
      <c r="O8" s="35">
        <v>77</v>
      </c>
      <c r="P8" s="35">
        <v>58</v>
      </c>
      <c r="Q8" s="35">
        <v>19</v>
      </c>
      <c r="R8" s="35">
        <v>45</v>
      </c>
      <c r="S8" s="35">
        <v>29</v>
      </c>
      <c r="T8" s="35">
        <v>16</v>
      </c>
      <c r="U8" s="13">
        <v>4</v>
      </c>
      <c r="V8" s="13">
        <v>2</v>
      </c>
      <c r="W8" s="13">
        <v>0</v>
      </c>
      <c r="X8" s="11">
        <f>SUM($C8:$E8)</f>
        <v>298</v>
      </c>
      <c r="Y8" s="11">
        <f t="shared" si="1"/>
        <v>1088</v>
      </c>
      <c r="Z8" s="11">
        <f t="shared" si="2"/>
        <v>173</v>
      </c>
      <c r="AA8" s="12">
        <f t="shared" si="3"/>
        <v>1559</v>
      </c>
      <c r="AB8" s="31" t="str">
        <f t="shared" si="4"/>
        <v>OK♪</v>
      </c>
    </row>
    <row r="9" spans="1:28" ht="30" customHeight="1">
      <c r="A9" s="9" t="s">
        <v>32</v>
      </c>
      <c r="B9" s="10">
        <f t="shared" si="5"/>
        <v>282</v>
      </c>
      <c r="C9" s="35">
        <v>12</v>
      </c>
      <c r="D9" s="35">
        <v>5</v>
      </c>
      <c r="E9" s="35">
        <v>9</v>
      </c>
      <c r="F9" s="35">
        <v>15</v>
      </c>
      <c r="G9" s="35">
        <v>18</v>
      </c>
      <c r="H9" s="35">
        <v>27</v>
      </c>
      <c r="I9" s="35">
        <v>17</v>
      </c>
      <c r="J9" s="35">
        <v>17</v>
      </c>
      <c r="K9" s="35">
        <v>13</v>
      </c>
      <c r="L9" s="35">
        <v>25</v>
      </c>
      <c r="M9" s="35">
        <v>26</v>
      </c>
      <c r="N9" s="35">
        <v>12</v>
      </c>
      <c r="O9" s="35">
        <v>19</v>
      </c>
      <c r="P9" s="35">
        <v>19</v>
      </c>
      <c r="Q9" s="35">
        <v>16</v>
      </c>
      <c r="R9" s="35">
        <v>10</v>
      </c>
      <c r="S9" s="35">
        <v>13</v>
      </c>
      <c r="T9" s="35">
        <v>6</v>
      </c>
      <c r="U9" s="13">
        <v>1</v>
      </c>
      <c r="V9" s="13">
        <v>2</v>
      </c>
      <c r="W9" s="13">
        <v>0</v>
      </c>
      <c r="X9" s="11">
        <f t="shared" si="0"/>
        <v>26</v>
      </c>
      <c r="Y9" s="11">
        <f t="shared" si="1"/>
        <v>189</v>
      </c>
      <c r="Z9" s="11">
        <f t="shared" si="2"/>
        <v>67</v>
      </c>
      <c r="AA9" s="12">
        <f t="shared" si="3"/>
        <v>282</v>
      </c>
      <c r="AB9" s="31" t="str">
        <f t="shared" si="4"/>
        <v>OK♪</v>
      </c>
    </row>
    <row r="10" spans="1:28" ht="30" customHeight="1">
      <c r="A10" s="9" t="s">
        <v>33</v>
      </c>
      <c r="B10" s="10">
        <f>SUM(C10:W10)</f>
        <v>276</v>
      </c>
      <c r="C10" s="35">
        <v>15</v>
      </c>
      <c r="D10" s="35">
        <v>18</v>
      </c>
      <c r="E10" s="35">
        <v>15</v>
      </c>
      <c r="F10" s="35">
        <v>12</v>
      </c>
      <c r="G10" s="35">
        <v>10</v>
      </c>
      <c r="H10" s="35">
        <v>10</v>
      </c>
      <c r="I10" s="35">
        <v>12</v>
      </c>
      <c r="J10" s="35">
        <v>23</v>
      </c>
      <c r="K10" s="35">
        <v>22</v>
      </c>
      <c r="L10" s="35">
        <v>24</v>
      </c>
      <c r="M10" s="35">
        <v>15</v>
      </c>
      <c r="N10" s="35">
        <v>22</v>
      </c>
      <c r="O10" s="35">
        <v>20</v>
      </c>
      <c r="P10" s="35">
        <v>19</v>
      </c>
      <c r="Q10" s="35">
        <v>10</v>
      </c>
      <c r="R10" s="35">
        <v>11</v>
      </c>
      <c r="S10" s="35">
        <v>9</v>
      </c>
      <c r="T10" s="13">
        <v>5</v>
      </c>
      <c r="U10" s="13">
        <v>3</v>
      </c>
      <c r="V10" s="13">
        <v>1</v>
      </c>
      <c r="W10" s="13">
        <v>0</v>
      </c>
      <c r="X10" s="11">
        <f t="shared" si="0"/>
        <v>48</v>
      </c>
      <c r="Y10" s="11">
        <f t="shared" si="1"/>
        <v>170</v>
      </c>
      <c r="Z10" s="11">
        <f t="shared" si="2"/>
        <v>58</v>
      </c>
      <c r="AA10" s="12">
        <f t="shared" si="3"/>
        <v>276</v>
      </c>
      <c r="AB10" s="31" t="str">
        <f t="shared" si="4"/>
        <v>OK♪</v>
      </c>
    </row>
    <row r="11" spans="1:28" ht="30" customHeight="1">
      <c r="A11" s="9" t="s">
        <v>34</v>
      </c>
      <c r="B11" s="10">
        <f>SUM(C11:W11)</f>
        <v>1859</v>
      </c>
      <c r="C11" s="35">
        <v>83</v>
      </c>
      <c r="D11" s="35">
        <v>69</v>
      </c>
      <c r="E11" s="35">
        <v>91</v>
      </c>
      <c r="F11" s="35">
        <v>102</v>
      </c>
      <c r="G11" s="35">
        <v>112</v>
      </c>
      <c r="H11" s="35">
        <v>104</v>
      </c>
      <c r="I11" s="35">
        <v>107</v>
      </c>
      <c r="J11" s="35">
        <v>102</v>
      </c>
      <c r="K11" s="35">
        <v>131</v>
      </c>
      <c r="L11" s="35">
        <v>122</v>
      </c>
      <c r="M11" s="35">
        <v>138</v>
      </c>
      <c r="N11" s="35">
        <v>157</v>
      </c>
      <c r="O11" s="35">
        <v>143</v>
      </c>
      <c r="P11" s="35">
        <v>115</v>
      </c>
      <c r="Q11" s="35">
        <v>71</v>
      </c>
      <c r="R11" s="35">
        <v>79</v>
      </c>
      <c r="S11" s="35">
        <v>81</v>
      </c>
      <c r="T11" s="35">
        <v>35</v>
      </c>
      <c r="U11" s="35">
        <v>13</v>
      </c>
      <c r="V11" s="35">
        <v>3</v>
      </c>
      <c r="W11" s="13">
        <v>1</v>
      </c>
      <c r="X11" s="11">
        <f t="shared" si="0"/>
        <v>243</v>
      </c>
      <c r="Y11" s="11">
        <f t="shared" si="1"/>
        <v>1218</v>
      </c>
      <c r="Z11" s="11">
        <f t="shared" si="2"/>
        <v>398</v>
      </c>
      <c r="AA11" s="12">
        <f t="shared" si="3"/>
        <v>1859</v>
      </c>
      <c r="AB11" s="31" t="str">
        <f t="shared" si="4"/>
        <v>OK♪</v>
      </c>
    </row>
    <row r="12" spans="1:28" ht="30" customHeight="1">
      <c r="A12" s="9" t="s">
        <v>35</v>
      </c>
      <c r="B12" s="10">
        <f t="shared" si="5"/>
        <v>1097</v>
      </c>
      <c r="C12" s="35">
        <v>84</v>
      </c>
      <c r="D12" s="35">
        <v>67</v>
      </c>
      <c r="E12" s="35">
        <v>58</v>
      </c>
      <c r="F12" s="35">
        <v>67</v>
      </c>
      <c r="G12" s="35">
        <v>55</v>
      </c>
      <c r="H12" s="35">
        <v>59</v>
      </c>
      <c r="I12" s="35">
        <v>68</v>
      </c>
      <c r="J12" s="35">
        <v>72</v>
      </c>
      <c r="K12" s="35">
        <v>91</v>
      </c>
      <c r="L12" s="35">
        <v>82</v>
      </c>
      <c r="M12" s="35">
        <v>64</v>
      </c>
      <c r="N12" s="35">
        <v>65</v>
      </c>
      <c r="O12" s="35">
        <v>61</v>
      </c>
      <c r="P12" s="35">
        <v>53</v>
      </c>
      <c r="Q12" s="35">
        <v>43</v>
      </c>
      <c r="R12" s="35">
        <v>50</v>
      </c>
      <c r="S12" s="35">
        <v>34</v>
      </c>
      <c r="T12" s="35">
        <v>14</v>
      </c>
      <c r="U12" s="35">
        <v>9</v>
      </c>
      <c r="V12" s="35">
        <v>1</v>
      </c>
      <c r="W12" s="13">
        <v>0</v>
      </c>
      <c r="X12" s="11">
        <f t="shared" si="0"/>
        <v>209</v>
      </c>
      <c r="Y12" s="11">
        <f t="shared" si="1"/>
        <v>684</v>
      </c>
      <c r="Z12" s="11">
        <f t="shared" si="2"/>
        <v>204</v>
      </c>
      <c r="AA12" s="12">
        <f t="shared" si="3"/>
        <v>1097</v>
      </c>
      <c r="AB12" s="31" t="str">
        <f t="shared" si="4"/>
        <v>OK♪</v>
      </c>
    </row>
    <row r="13" spans="1:28" ht="30" customHeight="1">
      <c r="A13" s="9" t="s">
        <v>36</v>
      </c>
      <c r="B13" s="10">
        <f t="shared" si="5"/>
        <v>1132</v>
      </c>
      <c r="C13" s="35">
        <v>88</v>
      </c>
      <c r="D13" s="35">
        <v>88</v>
      </c>
      <c r="E13" s="35">
        <v>69</v>
      </c>
      <c r="F13" s="35">
        <v>63</v>
      </c>
      <c r="G13" s="35">
        <v>49</v>
      </c>
      <c r="H13" s="35">
        <v>82</v>
      </c>
      <c r="I13" s="35">
        <v>82</v>
      </c>
      <c r="J13" s="35">
        <v>93</v>
      </c>
      <c r="K13" s="35">
        <v>75</v>
      </c>
      <c r="L13" s="35">
        <v>58</v>
      </c>
      <c r="M13" s="35">
        <v>47</v>
      </c>
      <c r="N13" s="35">
        <v>58</v>
      </c>
      <c r="O13" s="35">
        <v>85</v>
      </c>
      <c r="P13" s="35">
        <v>67</v>
      </c>
      <c r="Q13" s="35">
        <v>39</v>
      </c>
      <c r="R13" s="35">
        <v>33</v>
      </c>
      <c r="S13" s="35">
        <v>29</v>
      </c>
      <c r="T13" s="35">
        <v>16</v>
      </c>
      <c r="U13" s="35">
        <v>7</v>
      </c>
      <c r="V13" s="35">
        <v>3</v>
      </c>
      <c r="W13" s="13">
        <v>1</v>
      </c>
      <c r="X13" s="11">
        <f t="shared" si="0"/>
        <v>245</v>
      </c>
      <c r="Y13" s="11">
        <f t="shared" si="1"/>
        <v>692</v>
      </c>
      <c r="Z13" s="11">
        <f t="shared" si="2"/>
        <v>195</v>
      </c>
      <c r="AA13" s="12">
        <f t="shared" si="3"/>
        <v>1132</v>
      </c>
      <c r="AB13" s="31" t="str">
        <f t="shared" si="4"/>
        <v>OK♪</v>
      </c>
    </row>
    <row r="14" spans="1:28" ht="30" customHeight="1">
      <c r="A14" s="9" t="s">
        <v>37</v>
      </c>
      <c r="B14" s="10">
        <f t="shared" si="5"/>
        <v>1546</v>
      </c>
      <c r="C14" s="35">
        <v>100</v>
      </c>
      <c r="D14" s="13">
        <v>134</v>
      </c>
      <c r="E14" s="35">
        <v>107</v>
      </c>
      <c r="F14" s="35">
        <v>104</v>
      </c>
      <c r="G14" s="35">
        <v>75</v>
      </c>
      <c r="H14" s="35">
        <v>106</v>
      </c>
      <c r="I14" s="35">
        <v>102</v>
      </c>
      <c r="J14" s="35">
        <v>124</v>
      </c>
      <c r="K14" s="35">
        <v>106</v>
      </c>
      <c r="L14" s="35">
        <v>72</v>
      </c>
      <c r="M14" s="35">
        <v>75</v>
      </c>
      <c r="N14" s="35">
        <v>101</v>
      </c>
      <c r="O14" s="35">
        <v>114</v>
      </c>
      <c r="P14" s="35">
        <v>99</v>
      </c>
      <c r="Q14" s="35">
        <v>49</v>
      </c>
      <c r="R14" s="35">
        <v>32</v>
      </c>
      <c r="S14" s="35">
        <v>23</v>
      </c>
      <c r="T14" s="35">
        <v>15</v>
      </c>
      <c r="U14" s="13">
        <v>5</v>
      </c>
      <c r="V14" s="13">
        <v>2</v>
      </c>
      <c r="W14" s="13">
        <v>1</v>
      </c>
      <c r="X14" s="11">
        <f t="shared" si="0"/>
        <v>341</v>
      </c>
      <c r="Y14" s="11">
        <f t="shared" si="1"/>
        <v>979</v>
      </c>
      <c r="Z14" s="11">
        <f t="shared" si="2"/>
        <v>226</v>
      </c>
      <c r="AA14" s="12">
        <f t="shared" si="3"/>
        <v>1546</v>
      </c>
      <c r="AB14" s="31" t="str">
        <f t="shared" si="4"/>
        <v>OK♪</v>
      </c>
    </row>
    <row r="15" spans="1:28" ht="30" customHeight="1">
      <c r="A15" s="9" t="s">
        <v>38</v>
      </c>
      <c r="B15" s="10">
        <f t="shared" si="5"/>
        <v>4856</v>
      </c>
      <c r="C15" s="35">
        <v>337</v>
      </c>
      <c r="D15" s="35">
        <v>355</v>
      </c>
      <c r="E15" s="35">
        <v>323</v>
      </c>
      <c r="F15" s="35">
        <v>277</v>
      </c>
      <c r="G15" s="35">
        <v>215</v>
      </c>
      <c r="H15" s="35">
        <v>277</v>
      </c>
      <c r="I15" s="35">
        <v>355</v>
      </c>
      <c r="J15" s="35">
        <v>343</v>
      </c>
      <c r="K15" s="35">
        <v>414</v>
      </c>
      <c r="L15" s="35">
        <v>308</v>
      </c>
      <c r="M15" s="35">
        <v>242</v>
      </c>
      <c r="N15" s="35">
        <v>249</v>
      </c>
      <c r="O15" s="35">
        <v>304</v>
      </c>
      <c r="P15" s="35">
        <v>289</v>
      </c>
      <c r="Q15" s="35">
        <v>184</v>
      </c>
      <c r="R15" s="35">
        <v>181</v>
      </c>
      <c r="S15" s="35">
        <v>113</v>
      </c>
      <c r="T15" s="35">
        <v>51</v>
      </c>
      <c r="U15" s="35">
        <v>20</v>
      </c>
      <c r="V15" s="35">
        <v>17</v>
      </c>
      <c r="W15" s="13">
        <v>2</v>
      </c>
      <c r="X15" s="11">
        <f t="shared" si="0"/>
        <v>1015</v>
      </c>
      <c r="Y15" s="11">
        <f t="shared" si="1"/>
        <v>2984</v>
      </c>
      <c r="Z15" s="11">
        <f t="shared" si="2"/>
        <v>857</v>
      </c>
      <c r="AA15" s="12">
        <f t="shared" si="3"/>
        <v>4856</v>
      </c>
      <c r="AB15" s="31" t="str">
        <f t="shared" si="4"/>
        <v>OK♪</v>
      </c>
    </row>
    <row r="16" spans="1:28" ht="30" customHeight="1">
      <c r="A16" s="9" t="s">
        <v>39</v>
      </c>
      <c r="B16" s="10">
        <f t="shared" si="5"/>
        <v>722</v>
      </c>
      <c r="C16" s="35">
        <v>26</v>
      </c>
      <c r="D16" s="35">
        <v>30</v>
      </c>
      <c r="E16" s="35">
        <v>37</v>
      </c>
      <c r="F16" s="35">
        <v>37</v>
      </c>
      <c r="G16" s="35">
        <v>39</v>
      </c>
      <c r="H16" s="35">
        <v>27</v>
      </c>
      <c r="I16" s="35">
        <v>34</v>
      </c>
      <c r="J16" s="35">
        <v>22</v>
      </c>
      <c r="K16" s="35">
        <v>38</v>
      </c>
      <c r="L16" s="35">
        <v>32</v>
      </c>
      <c r="M16" s="35">
        <v>50</v>
      </c>
      <c r="N16" s="35">
        <v>55</v>
      </c>
      <c r="O16" s="35">
        <v>54</v>
      </c>
      <c r="P16" s="35">
        <v>46</v>
      </c>
      <c r="Q16" s="35">
        <v>24</v>
      </c>
      <c r="R16" s="35">
        <v>44</v>
      </c>
      <c r="S16" s="35">
        <v>46</v>
      </c>
      <c r="T16" s="35">
        <v>39</v>
      </c>
      <c r="U16" s="35">
        <v>21</v>
      </c>
      <c r="V16" s="35">
        <v>13</v>
      </c>
      <c r="W16" s="13">
        <v>8</v>
      </c>
      <c r="X16" s="11">
        <f t="shared" si="0"/>
        <v>93</v>
      </c>
      <c r="Y16" s="11">
        <f t="shared" si="1"/>
        <v>388</v>
      </c>
      <c r="Z16" s="11">
        <f t="shared" si="2"/>
        <v>241</v>
      </c>
      <c r="AA16" s="12">
        <f t="shared" si="3"/>
        <v>722</v>
      </c>
      <c r="AB16" s="31" t="str">
        <f t="shared" si="4"/>
        <v>OK♪</v>
      </c>
    </row>
    <row r="17" spans="1:28" ht="30" customHeight="1">
      <c r="A17" s="9" t="s">
        <v>40</v>
      </c>
      <c r="B17" s="10">
        <f t="shared" si="5"/>
        <v>2609</v>
      </c>
      <c r="C17" s="35">
        <v>156</v>
      </c>
      <c r="D17" s="35">
        <v>162</v>
      </c>
      <c r="E17" s="35">
        <v>176</v>
      </c>
      <c r="F17" s="35">
        <v>166</v>
      </c>
      <c r="G17" s="35">
        <v>145</v>
      </c>
      <c r="H17" s="35">
        <v>146</v>
      </c>
      <c r="I17" s="35">
        <v>192</v>
      </c>
      <c r="J17" s="35">
        <v>176</v>
      </c>
      <c r="K17" s="35">
        <v>179</v>
      </c>
      <c r="L17" s="35">
        <v>186</v>
      </c>
      <c r="M17" s="35">
        <v>156</v>
      </c>
      <c r="N17" s="35">
        <v>161</v>
      </c>
      <c r="O17" s="35">
        <v>170</v>
      </c>
      <c r="P17" s="35">
        <v>152</v>
      </c>
      <c r="Q17" s="35">
        <v>86</v>
      </c>
      <c r="R17" s="35">
        <v>71</v>
      </c>
      <c r="S17" s="35">
        <v>72</v>
      </c>
      <c r="T17" s="35">
        <v>37</v>
      </c>
      <c r="U17" s="35">
        <v>13</v>
      </c>
      <c r="V17" s="13">
        <v>6</v>
      </c>
      <c r="W17" s="13">
        <v>1</v>
      </c>
      <c r="X17" s="11">
        <f t="shared" si="0"/>
        <v>494</v>
      </c>
      <c r="Y17" s="11">
        <f t="shared" si="1"/>
        <v>1677</v>
      </c>
      <c r="Z17" s="11">
        <f t="shared" si="2"/>
        <v>438</v>
      </c>
      <c r="AA17" s="12">
        <f t="shared" si="3"/>
        <v>2609</v>
      </c>
      <c r="AB17" s="31" t="str">
        <f t="shared" si="4"/>
        <v>OK♪</v>
      </c>
    </row>
    <row r="18" spans="1:28" ht="30" customHeight="1">
      <c r="A18" s="9" t="s">
        <v>41</v>
      </c>
      <c r="B18" s="10">
        <f t="shared" si="5"/>
        <v>1138</v>
      </c>
      <c r="C18" s="35">
        <v>37</v>
      </c>
      <c r="D18" s="35">
        <v>49</v>
      </c>
      <c r="E18" s="35">
        <v>63</v>
      </c>
      <c r="F18" s="35">
        <v>90</v>
      </c>
      <c r="G18" s="35">
        <v>61</v>
      </c>
      <c r="H18" s="35">
        <v>64</v>
      </c>
      <c r="I18" s="35">
        <v>38</v>
      </c>
      <c r="J18" s="35">
        <v>59</v>
      </c>
      <c r="K18" s="35">
        <v>70</v>
      </c>
      <c r="L18" s="35">
        <v>108</v>
      </c>
      <c r="M18" s="35">
        <v>98</v>
      </c>
      <c r="N18" s="35">
        <v>70</v>
      </c>
      <c r="O18" s="35">
        <v>89</v>
      </c>
      <c r="P18" s="35">
        <v>63</v>
      </c>
      <c r="Q18" s="35">
        <v>50</v>
      </c>
      <c r="R18" s="35">
        <v>51</v>
      </c>
      <c r="S18" s="35">
        <v>48</v>
      </c>
      <c r="T18" s="35">
        <v>19</v>
      </c>
      <c r="U18" s="13">
        <v>7</v>
      </c>
      <c r="V18" s="13">
        <v>4</v>
      </c>
      <c r="W18" s="13">
        <v>0</v>
      </c>
      <c r="X18" s="11">
        <f t="shared" si="0"/>
        <v>149</v>
      </c>
      <c r="Y18" s="11">
        <f t="shared" si="1"/>
        <v>747</v>
      </c>
      <c r="Z18" s="11">
        <f t="shared" si="2"/>
        <v>242</v>
      </c>
      <c r="AA18" s="12">
        <f t="shared" si="3"/>
        <v>1138</v>
      </c>
      <c r="AB18" s="31" t="str">
        <f t="shared" si="4"/>
        <v>OK♪</v>
      </c>
    </row>
    <row r="19" spans="1:28" s="14" customFormat="1" ht="30" customHeight="1">
      <c r="A19" s="9" t="s">
        <v>42</v>
      </c>
      <c r="B19" s="10">
        <f t="shared" si="5"/>
        <v>3487</v>
      </c>
      <c r="C19" s="35">
        <v>230</v>
      </c>
      <c r="D19" s="35">
        <v>241</v>
      </c>
      <c r="E19" s="35">
        <v>191</v>
      </c>
      <c r="F19" s="35">
        <v>198</v>
      </c>
      <c r="G19" s="35">
        <v>179</v>
      </c>
      <c r="H19" s="35">
        <v>184</v>
      </c>
      <c r="I19" s="35">
        <v>242</v>
      </c>
      <c r="J19" s="35">
        <v>242</v>
      </c>
      <c r="K19" s="35">
        <v>246</v>
      </c>
      <c r="L19" s="35">
        <v>231</v>
      </c>
      <c r="M19" s="35">
        <v>182</v>
      </c>
      <c r="N19" s="35">
        <v>214</v>
      </c>
      <c r="O19" s="35">
        <v>232</v>
      </c>
      <c r="P19" s="35">
        <v>240</v>
      </c>
      <c r="Q19" s="35">
        <v>160</v>
      </c>
      <c r="R19" s="35">
        <v>149</v>
      </c>
      <c r="S19" s="35">
        <v>76</v>
      </c>
      <c r="T19" s="35">
        <v>32</v>
      </c>
      <c r="U19" s="35">
        <v>10</v>
      </c>
      <c r="V19" s="35">
        <v>7</v>
      </c>
      <c r="W19" s="13">
        <v>1</v>
      </c>
      <c r="X19" s="11">
        <f t="shared" si="0"/>
        <v>662</v>
      </c>
      <c r="Y19" s="11">
        <f t="shared" si="1"/>
        <v>2150</v>
      </c>
      <c r="Z19" s="11">
        <f t="shared" si="2"/>
        <v>675</v>
      </c>
      <c r="AA19" s="12">
        <f t="shared" si="3"/>
        <v>3487</v>
      </c>
      <c r="AB19" s="31" t="str">
        <f t="shared" si="4"/>
        <v>OK♪</v>
      </c>
    </row>
    <row r="20" spans="1:28" ht="30" customHeight="1">
      <c r="A20" s="9" t="s">
        <v>43</v>
      </c>
      <c r="B20" s="10">
        <f t="shared" si="5"/>
        <v>2994</v>
      </c>
      <c r="C20" s="35">
        <v>221</v>
      </c>
      <c r="D20" s="35">
        <v>231</v>
      </c>
      <c r="E20" s="35">
        <v>208</v>
      </c>
      <c r="F20" s="35">
        <v>185</v>
      </c>
      <c r="G20" s="35">
        <v>156</v>
      </c>
      <c r="H20" s="35">
        <v>156</v>
      </c>
      <c r="I20" s="35">
        <v>208</v>
      </c>
      <c r="J20" s="35">
        <v>207</v>
      </c>
      <c r="K20" s="35">
        <v>193</v>
      </c>
      <c r="L20" s="35">
        <v>193</v>
      </c>
      <c r="M20" s="35">
        <v>151</v>
      </c>
      <c r="N20" s="35">
        <v>174</v>
      </c>
      <c r="O20" s="35">
        <v>217</v>
      </c>
      <c r="P20" s="35">
        <v>186</v>
      </c>
      <c r="Q20" s="35">
        <v>117</v>
      </c>
      <c r="R20" s="35">
        <v>112</v>
      </c>
      <c r="S20" s="35">
        <v>51</v>
      </c>
      <c r="T20" s="35">
        <v>14</v>
      </c>
      <c r="U20" s="35">
        <v>11</v>
      </c>
      <c r="V20" s="13">
        <v>3</v>
      </c>
      <c r="W20" s="13">
        <v>0</v>
      </c>
      <c r="X20" s="11">
        <f t="shared" si="0"/>
        <v>660</v>
      </c>
      <c r="Y20" s="11">
        <f t="shared" si="1"/>
        <v>1840</v>
      </c>
      <c r="Z20" s="11">
        <f t="shared" si="2"/>
        <v>494</v>
      </c>
      <c r="AA20" s="12">
        <f t="shared" si="3"/>
        <v>2994</v>
      </c>
      <c r="AB20" s="31" t="str">
        <f t="shared" si="4"/>
        <v>OK♪</v>
      </c>
    </row>
    <row r="21" spans="1:28" ht="30" customHeight="1">
      <c r="A21" s="9" t="s">
        <v>44</v>
      </c>
      <c r="B21" s="10">
        <f t="shared" si="5"/>
        <v>4652</v>
      </c>
      <c r="C21" s="35">
        <v>364</v>
      </c>
      <c r="D21" s="35">
        <v>319</v>
      </c>
      <c r="E21" s="35">
        <v>308</v>
      </c>
      <c r="F21" s="35">
        <v>283</v>
      </c>
      <c r="G21" s="35">
        <v>226</v>
      </c>
      <c r="H21" s="35">
        <v>290</v>
      </c>
      <c r="I21" s="35">
        <v>332</v>
      </c>
      <c r="J21" s="35">
        <v>359</v>
      </c>
      <c r="K21" s="35">
        <v>364</v>
      </c>
      <c r="L21" s="35">
        <v>295</v>
      </c>
      <c r="M21" s="35">
        <v>268</v>
      </c>
      <c r="N21" s="35">
        <v>228</v>
      </c>
      <c r="O21" s="35">
        <v>268</v>
      </c>
      <c r="P21" s="35">
        <v>285</v>
      </c>
      <c r="Q21" s="35">
        <v>149</v>
      </c>
      <c r="R21" s="35">
        <v>137</v>
      </c>
      <c r="S21" s="35">
        <v>103</v>
      </c>
      <c r="T21" s="35">
        <v>51</v>
      </c>
      <c r="U21" s="35">
        <v>17</v>
      </c>
      <c r="V21" s="35">
        <v>3</v>
      </c>
      <c r="W21" s="13">
        <v>3</v>
      </c>
      <c r="X21" s="11">
        <f t="shared" si="0"/>
        <v>991</v>
      </c>
      <c r="Y21" s="11">
        <f t="shared" si="1"/>
        <v>2913</v>
      </c>
      <c r="Z21" s="11">
        <f t="shared" si="2"/>
        <v>748</v>
      </c>
      <c r="AA21" s="12">
        <f t="shared" si="3"/>
        <v>4652</v>
      </c>
      <c r="AB21" s="31" t="str">
        <f t="shared" si="4"/>
        <v>OK♪</v>
      </c>
    </row>
    <row r="22" spans="1:28" ht="30" customHeight="1">
      <c r="A22" s="9" t="s">
        <v>45</v>
      </c>
      <c r="B22" s="10">
        <f t="shared" si="5"/>
        <v>1226</v>
      </c>
      <c r="C22" s="35">
        <v>51</v>
      </c>
      <c r="D22" s="35">
        <v>48</v>
      </c>
      <c r="E22" s="35">
        <v>82</v>
      </c>
      <c r="F22" s="35">
        <v>76</v>
      </c>
      <c r="G22" s="35">
        <v>61</v>
      </c>
      <c r="H22" s="35">
        <v>62</v>
      </c>
      <c r="I22" s="35">
        <v>55</v>
      </c>
      <c r="J22" s="35">
        <v>70</v>
      </c>
      <c r="K22" s="35">
        <v>88</v>
      </c>
      <c r="L22" s="35">
        <v>71</v>
      </c>
      <c r="M22" s="35">
        <v>82</v>
      </c>
      <c r="N22" s="35">
        <v>78</v>
      </c>
      <c r="O22" s="35">
        <v>111</v>
      </c>
      <c r="P22" s="35">
        <v>103</v>
      </c>
      <c r="Q22" s="35">
        <v>66</v>
      </c>
      <c r="R22" s="35">
        <v>48</v>
      </c>
      <c r="S22" s="35">
        <v>34</v>
      </c>
      <c r="T22" s="35">
        <v>28</v>
      </c>
      <c r="U22" s="35">
        <v>8</v>
      </c>
      <c r="V22" s="13">
        <v>3</v>
      </c>
      <c r="W22" s="13">
        <v>1</v>
      </c>
      <c r="X22" s="11">
        <f t="shared" si="0"/>
        <v>181</v>
      </c>
      <c r="Y22" s="11">
        <f t="shared" si="1"/>
        <v>754</v>
      </c>
      <c r="Z22" s="11">
        <f t="shared" si="2"/>
        <v>291</v>
      </c>
      <c r="AA22" s="12">
        <f t="shared" si="3"/>
        <v>1226</v>
      </c>
      <c r="AB22" s="31" t="str">
        <f t="shared" si="4"/>
        <v>OK♪</v>
      </c>
    </row>
    <row r="23" spans="1:28" ht="30" customHeight="1">
      <c r="A23" s="9" t="s">
        <v>46</v>
      </c>
      <c r="B23" s="10">
        <f>SUM(C23:W23)</f>
        <v>1170</v>
      </c>
      <c r="C23" s="35">
        <v>59</v>
      </c>
      <c r="D23" s="35">
        <v>67</v>
      </c>
      <c r="E23" s="35">
        <v>57</v>
      </c>
      <c r="F23" s="35">
        <v>53</v>
      </c>
      <c r="G23" s="35">
        <v>43</v>
      </c>
      <c r="H23" s="35">
        <v>66</v>
      </c>
      <c r="I23" s="35">
        <v>75</v>
      </c>
      <c r="J23" s="35">
        <v>67</v>
      </c>
      <c r="K23" s="35">
        <v>78</v>
      </c>
      <c r="L23" s="35">
        <v>66</v>
      </c>
      <c r="M23" s="35">
        <v>59</v>
      </c>
      <c r="N23" s="35">
        <v>59</v>
      </c>
      <c r="O23" s="35">
        <v>93</v>
      </c>
      <c r="P23" s="35">
        <v>93</v>
      </c>
      <c r="Q23" s="35">
        <v>57</v>
      </c>
      <c r="R23" s="35">
        <v>49</v>
      </c>
      <c r="S23" s="35">
        <v>41</v>
      </c>
      <c r="T23" s="35">
        <v>35</v>
      </c>
      <c r="U23" s="35">
        <v>31</v>
      </c>
      <c r="V23" s="13">
        <v>11</v>
      </c>
      <c r="W23" s="13">
        <v>11</v>
      </c>
      <c r="X23" s="11">
        <f t="shared" si="0"/>
        <v>183</v>
      </c>
      <c r="Y23" s="11">
        <f t="shared" si="1"/>
        <v>659</v>
      </c>
      <c r="Z23" s="11">
        <f t="shared" si="2"/>
        <v>328</v>
      </c>
      <c r="AA23" s="12">
        <f t="shared" si="3"/>
        <v>1170</v>
      </c>
      <c r="AB23" s="31" t="str">
        <f t="shared" si="4"/>
        <v>OK♪</v>
      </c>
    </row>
    <row r="24" spans="1:28" ht="30" customHeight="1">
      <c r="A24" s="9" t="s">
        <v>47</v>
      </c>
      <c r="B24" s="10">
        <f t="shared" si="5"/>
        <v>1142</v>
      </c>
      <c r="C24" s="35">
        <v>69</v>
      </c>
      <c r="D24" s="35">
        <v>84</v>
      </c>
      <c r="E24" s="35">
        <v>56</v>
      </c>
      <c r="F24" s="35">
        <v>44</v>
      </c>
      <c r="G24" s="35">
        <v>51</v>
      </c>
      <c r="H24" s="35">
        <v>72</v>
      </c>
      <c r="I24" s="35">
        <v>76</v>
      </c>
      <c r="J24" s="35">
        <v>88</v>
      </c>
      <c r="K24" s="35">
        <v>81</v>
      </c>
      <c r="L24" s="35">
        <v>70</v>
      </c>
      <c r="M24" s="35">
        <v>59</v>
      </c>
      <c r="N24" s="35">
        <v>83</v>
      </c>
      <c r="O24" s="35">
        <v>90</v>
      </c>
      <c r="P24" s="35">
        <v>82</v>
      </c>
      <c r="Q24" s="35">
        <v>44</v>
      </c>
      <c r="R24" s="35">
        <v>39</v>
      </c>
      <c r="S24" s="35">
        <v>24</v>
      </c>
      <c r="T24" s="35">
        <v>20</v>
      </c>
      <c r="U24" s="35">
        <v>7</v>
      </c>
      <c r="V24" s="13">
        <v>2</v>
      </c>
      <c r="W24" s="13">
        <v>1</v>
      </c>
      <c r="X24" s="11">
        <f t="shared" si="0"/>
        <v>209</v>
      </c>
      <c r="Y24" s="11">
        <f t="shared" si="1"/>
        <v>714</v>
      </c>
      <c r="Z24" s="11">
        <f t="shared" si="2"/>
        <v>219</v>
      </c>
      <c r="AA24" s="12">
        <f t="shared" si="3"/>
        <v>1142</v>
      </c>
      <c r="AB24" s="31" t="str">
        <f t="shared" si="4"/>
        <v>OK♪</v>
      </c>
    </row>
    <row r="25" spans="1:28" ht="30" customHeight="1">
      <c r="A25" s="9" t="s">
        <v>59</v>
      </c>
      <c r="B25" s="10">
        <f>SUM(C25:W25)</f>
        <v>3166</v>
      </c>
      <c r="C25" s="35">
        <v>189</v>
      </c>
      <c r="D25" s="35">
        <v>174</v>
      </c>
      <c r="E25" s="35">
        <v>173</v>
      </c>
      <c r="F25" s="35">
        <v>174</v>
      </c>
      <c r="G25" s="35">
        <v>159</v>
      </c>
      <c r="H25" s="35">
        <v>173</v>
      </c>
      <c r="I25" s="35">
        <v>200</v>
      </c>
      <c r="J25" s="35">
        <v>191</v>
      </c>
      <c r="K25" s="35">
        <v>210</v>
      </c>
      <c r="L25" s="35">
        <v>210</v>
      </c>
      <c r="M25" s="35">
        <v>191</v>
      </c>
      <c r="N25" s="35">
        <v>229</v>
      </c>
      <c r="O25" s="35">
        <v>257</v>
      </c>
      <c r="P25" s="35">
        <v>226</v>
      </c>
      <c r="Q25" s="35">
        <v>131</v>
      </c>
      <c r="R25" s="35">
        <v>116</v>
      </c>
      <c r="S25" s="35">
        <v>76</v>
      </c>
      <c r="T25" s="35">
        <v>55</v>
      </c>
      <c r="U25" s="35">
        <v>23</v>
      </c>
      <c r="V25" s="13">
        <v>6</v>
      </c>
      <c r="W25" s="13">
        <v>3</v>
      </c>
      <c r="X25" s="11">
        <f t="shared" si="0"/>
        <v>536</v>
      </c>
      <c r="Y25" s="11">
        <f t="shared" si="1"/>
        <v>1994</v>
      </c>
      <c r="Z25" s="11">
        <f t="shared" si="2"/>
        <v>636</v>
      </c>
      <c r="AA25" s="12">
        <f t="shared" si="3"/>
        <v>3166</v>
      </c>
      <c r="AB25" s="31" t="str">
        <f t="shared" si="4"/>
        <v>OK♪</v>
      </c>
    </row>
    <row r="26" spans="1:28" ht="30" customHeight="1">
      <c r="A26" s="9" t="s">
        <v>49</v>
      </c>
      <c r="B26" s="10">
        <f t="shared" si="5"/>
        <v>4690</v>
      </c>
      <c r="C26" s="35">
        <v>279</v>
      </c>
      <c r="D26" s="35">
        <v>239</v>
      </c>
      <c r="E26" s="35">
        <v>246</v>
      </c>
      <c r="F26" s="35">
        <v>333</v>
      </c>
      <c r="G26" s="35">
        <v>298</v>
      </c>
      <c r="H26" s="35">
        <v>311</v>
      </c>
      <c r="I26" s="35">
        <v>313</v>
      </c>
      <c r="J26" s="35">
        <v>339</v>
      </c>
      <c r="K26" s="35">
        <v>374</v>
      </c>
      <c r="L26" s="35">
        <v>292</v>
      </c>
      <c r="M26" s="35">
        <v>322</v>
      </c>
      <c r="N26" s="35">
        <v>301</v>
      </c>
      <c r="O26" s="35">
        <v>272</v>
      </c>
      <c r="P26" s="35">
        <v>258</v>
      </c>
      <c r="Q26" s="35">
        <v>132</v>
      </c>
      <c r="R26" s="35">
        <v>170</v>
      </c>
      <c r="S26" s="35">
        <v>123</v>
      </c>
      <c r="T26" s="35">
        <v>55</v>
      </c>
      <c r="U26" s="35">
        <v>22</v>
      </c>
      <c r="V26" s="35">
        <v>8</v>
      </c>
      <c r="W26" s="13">
        <v>3</v>
      </c>
      <c r="X26" s="11">
        <f t="shared" si="0"/>
        <v>764</v>
      </c>
      <c r="Y26" s="11">
        <f t="shared" si="1"/>
        <v>3155</v>
      </c>
      <c r="Z26" s="11">
        <f t="shared" si="2"/>
        <v>771</v>
      </c>
      <c r="AA26" s="12">
        <f>SUM(X26:Z26)</f>
        <v>4690</v>
      </c>
      <c r="AB26" s="31" t="str">
        <f t="shared" si="4"/>
        <v>OK♪</v>
      </c>
    </row>
    <row r="27" spans="1:28" ht="30" customHeight="1">
      <c r="A27" s="9" t="s">
        <v>50</v>
      </c>
      <c r="B27" s="10">
        <f t="shared" si="5"/>
        <v>3472</v>
      </c>
      <c r="C27" s="35">
        <v>182</v>
      </c>
      <c r="D27" s="35">
        <v>178</v>
      </c>
      <c r="E27" s="35">
        <v>195</v>
      </c>
      <c r="F27" s="35">
        <v>215</v>
      </c>
      <c r="G27" s="35">
        <v>166</v>
      </c>
      <c r="H27" s="35">
        <v>202</v>
      </c>
      <c r="I27" s="35">
        <v>241</v>
      </c>
      <c r="J27" s="35">
        <v>248</v>
      </c>
      <c r="K27" s="35">
        <v>257</v>
      </c>
      <c r="L27" s="35">
        <v>211</v>
      </c>
      <c r="M27" s="35">
        <v>196</v>
      </c>
      <c r="N27" s="35">
        <v>197</v>
      </c>
      <c r="O27" s="35">
        <v>289</v>
      </c>
      <c r="P27" s="35">
        <v>245</v>
      </c>
      <c r="Q27" s="35">
        <v>148</v>
      </c>
      <c r="R27" s="35">
        <v>135</v>
      </c>
      <c r="S27" s="35">
        <v>90</v>
      </c>
      <c r="T27" s="35">
        <v>51</v>
      </c>
      <c r="U27" s="35">
        <v>21</v>
      </c>
      <c r="V27" s="13">
        <v>4</v>
      </c>
      <c r="W27" s="13">
        <v>1</v>
      </c>
      <c r="X27" s="11">
        <f t="shared" si="0"/>
        <v>555</v>
      </c>
      <c r="Y27" s="11">
        <f t="shared" si="1"/>
        <v>2222</v>
      </c>
      <c r="Z27" s="11">
        <f t="shared" si="2"/>
        <v>695</v>
      </c>
      <c r="AA27" s="12">
        <f t="shared" si="3"/>
        <v>3472</v>
      </c>
      <c r="AB27" s="31" t="str">
        <f t="shared" si="4"/>
        <v>OK♪</v>
      </c>
    </row>
    <row r="28" spans="1:28" ht="30" customHeight="1">
      <c r="A28" s="6" t="s">
        <v>51</v>
      </c>
      <c r="B28" s="15">
        <f>SUM(C28:W28)</f>
        <v>4731</v>
      </c>
      <c r="C28" s="35">
        <v>535</v>
      </c>
      <c r="D28" s="35">
        <v>597</v>
      </c>
      <c r="E28" s="35">
        <v>398</v>
      </c>
      <c r="F28" s="35">
        <v>255</v>
      </c>
      <c r="G28" s="35">
        <v>142</v>
      </c>
      <c r="H28" s="35">
        <v>198</v>
      </c>
      <c r="I28" s="35">
        <v>381</v>
      </c>
      <c r="J28" s="35">
        <v>600</v>
      </c>
      <c r="K28" s="35">
        <v>543</v>
      </c>
      <c r="L28" s="35">
        <v>330</v>
      </c>
      <c r="M28" s="35">
        <v>203</v>
      </c>
      <c r="N28" s="35">
        <v>165</v>
      </c>
      <c r="O28" s="35">
        <v>128</v>
      </c>
      <c r="P28" s="35">
        <v>122</v>
      </c>
      <c r="Q28" s="35">
        <v>44</v>
      </c>
      <c r="R28" s="35">
        <v>52</v>
      </c>
      <c r="S28" s="35">
        <v>28</v>
      </c>
      <c r="T28" s="35">
        <v>8</v>
      </c>
      <c r="U28" s="35">
        <v>1</v>
      </c>
      <c r="V28" s="35">
        <v>1</v>
      </c>
      <c r="W28" s="13">
        <v>0</v>
      </c>
      <c r="X28" s="11">
        <f t="shared" si="0"/>
        <v>1530</v>
      </c>
      <c r="Y28" s="11">
        <f>SUM(F28:O28)</f>
        <v>2945</v>
      </c>
      <c r="Z28" s="11">
        <f t="shared" si="2"/>
        <v>256</v>
      </c>
      <c r="AA28" s="12">
        <f t="shared" si="3"/>
        <v>4731</v>
      </c>
      <c r="AB28" s="31" t="str">
        <f t="shared" si="4"/>
        <v>OK♪</v>
      </c>
    </row>
    <row r="29" spans="1:28" s="23" customFormat="1" ht="30" customHeight="1">
      <c r="A29" s="21" t="s">
        <v>56</v>
      </c>
      <c r="B29" s="38">
        <f>SUM(B5:B28)</f>
        <v>62683</v>
      </c>
      <c r="C29" s="38">
        <f>SUM(C5:C28)</f>
        <v>4485</v>
      </c>
      <c r="D29" s="38">
        <f>SUM(D5:D28)</f>
        <v>4320</v>
      </c>
      <c r="E29" s="38">
        <f aca="true" t="shared" si="6" ref="E29:V29">SUM(E5:E28)</f>
        <v>3881</v>
      </c>
      <c r="F29" s="38">
        <f>SUM(F5:F28)</f>
        <v>3650</v>
      </c>
      <c r="G29" s="38">
        <f t="shared" si="6"/>
        <v>3036</v>
      </c>
      <c r="H29" s="38">
        <f t="shared" si="6"/>
        <v>3689</v>
      </c>
      <c r="I29" s="38">
        <f t="shared" si="6"/>
        <v>4473</v>
      </c>
      <c r="J29" s="38">
        <f t="shared" si="6"/>
        <v>4824</v>
      </c>
      <c r="K29" s="38">
        <f t="shared" si="6"/>
        <v>5018</v>
      </c>
      <c r="L29" s="38">
        <f t="shared" si="6"/>
        <v>4153</v>
      </c>
      <c r="M29" s="38">
        <f t="shared" si="6"/>
        <v>3556</v>
      </c>
      <c r="N29" s="38">
        <f t="shared" si="6"/>
        <v>3466</v>
      </c>
      <c r="O29" s="38">
        <f t="shared" si="6"/>
        <v>3886</v>
      </c>
      <c r="P29" s="38">
        <f t="shared" si="6"/>
        <v>3550</v>
      </c>
      <c r="Q29" s="38">
        <f t="shared" si="6"/>
        <v>2075</v>
      </c>
      <c r="R29" s="38">
        <f t="shared" si="6"/>
        <v>2005</v>
      </c>
      <c r="S29" s="38">
        <f>SUM(S5:S28)</f>
        <v>1409</v>
      </c>
      <c r="T29" s="38">
        <f t="shared" si="6"/>
        <v>730</v>
      </c>
      <c r="U29" s="38">
        <f t="shared" si="6"/>
        <v>309</v>
      </c>
      <c r="V29" s="38">
        <f t="shared" si="6"/>
        <v>124</v>
      </c>
      <c r="W29" s="38">
        <f>SUM(W5:W28)</f>
        <v>44</v>
      </c>
      <c r="X29" s="39">
        <f>SUM(C29:E29)</f>
        <v>12686</v>
      </c>
      <c r="Y29" s="39">
        <f>SUM(Y5:Y28)</f>
        <v>39751</v>
      </c>
      <c r="Z29" s="39">
        <f>SUM(Z5:Z28)</f>
        <v>10246</v>
      </c>
      <c r="AA29" s="22">
        <f>SUM(X29:Z29)</f>
        <v>62683</v>
      </c>
      <c r="AB29" s="33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40" t="s">
        <v>60</v>
      </c>
    </row>
    <row r="31" spans="1:26" ht="13.5">
      <c r="A31" s="16"/>
      <c r="N31" s="4"/>
      <c r="O31" s="4"/>
      <c r="Z31" s="19" t="s">
        <v>25</v>
      </c>
    </row>
    <row r="32" ht="30" customHeight="1">
      <c r="A32" s="1" t="s">
        <v>0</v>
      </c>
    </row>
    <row r="33" spans="1:26" ht="18.75" customHeight="1">
      <c r="A33" s="3" t="s">
        <v>54</v>
      </c>
      <c r="P33" s="4"/>
      <c r="Q33" s="4"/>
      <c r="R33" s="4"/>
      <c r="S33" s="4"/>
      <c r="T33" s="4"/>
      <c r="X33" s="4"/>
      <c r="Y33" s="19" t="str">
        <f>Y2</f>
        <v>（平成28年6月30日現在）</v>
      </c>
      <c r="Z33" s="2" t="s">
        <v>26</v>
      </c>
    </row>
    <row r="34" spans="1:26" ht="18.75" customHeight="1">
      <c r="A34" s="46" t="s">
        <v>53</v>
      </c>
      <c r="B34" s="44" t="s">
        <v>28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  <c r="Q34" s="26"/>
      <c r="R34" s="26"/>
      <c r="S34" s="26"/>
      <c r="T34" s="26"/>
      <c r="U34" s="26"/>
      <c r="V34" s="26"/>
      <c r="W34" s="28"/>
      <c r="X34" s="41" t="s">
        <v>2</v>
      </c>
      <c r="Y34" s="42"/>
      <c r="Z34" s="43"/>
    </row>
    <row r="35" spans="1:26" ht="29.25" customHeight="1">
      <c r="A35" s="46"/>
      <c r="B35" s="45"/>
      <c r="C35" s="29" t="s">
        <v>3</v>
      </c>
      <c r="D35" s="30" t="s">
        <v>4</v>
      </c>
      <c r="E35" s="30" t="s">
        <v>5</v>
      </c>
      <c r="F35" s="30" t="s">
        <v>6</v>
      </c>
      <c r="G35" s="30" t="s">
        <v>7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19</v>
      </c>
      <c r="T35" s="30" t="s">
        <v>20</v>
      </c>
      <c r="U35" s="30" t="s">
        <v>21</v>
      </c>
      <c r="V35" s="30" t="s">
        <v>22</v>
      </c>
      <c r="W35" s="30" t="s">
        <v>23</v>
      </c>
      <c r="X35" s="7" t="s">
        <v>24</v>
      </c>
      <c r="Y35" s="8" t="s">
        <v>57</v>
      </c>
      <c r="Z35" s="7" t="s">
        <v>58</v>
      </c>
    </row>
    <row r="36" spans="1:26" ht="30" customHeight="1">
      <c r="A36" s="6" t="s">
        <v>52</v>
      </c>
      <c r="B36" s="20">
        <f aca="true" t="shared" si="7" ref="B36:Z46">B5/$B$29*100</f>
        <v>10.047381267648326</v>
      </c>
      <c r="C36" s="20">
        <f t="shared" si="7"/>
        <v>0.7513999010896096</v>
      </c>
      <c r="D36" s="20">
        <f t="shared" si="7"/>
        <v>0.6508941818355855</v>
      </c>
      <c r="E36" s="20">
        <f t="shared" si="7"/>
        <v>0.6301549064339613</v>
      </c>
      <c r="F36" s="20">
        <f t="shared" si="7"/>
        <v>0.6110109599093854</v>
      </c>
      <c r="G36" s="20">
        <f t="shared" si="7"/>
        <v>0.5392211604422252</v>
      </c>
      <c r="H36" s="20">
        <f t="shared" si="7"/>
        <v>0.6492988529585374</v>
      </c>
      <c r="I36" s="20">
        <f t="shared" si="7"/>
        <v>0.7242793101797935</v>
      </c>
      <c r="J36" s="20">
        <f t="shared" si="7"/>
        <v>0.7673531898600897</v>
      </c>
      <c r="K36" s="20">
        <f t="shared" si="7"/>
        <v>0.7689485187371377</v>
      </c>
      <c r="L36" s="20">
        <f t="shared" si="7"/>
        <v>0.7561858877207536</v>
      </c>
      <c r="M36" s="20">
        <f t="shared" si="7"/>
        <v>0.6301549064339613</v>
      </c>
      <c r="N36" s="20">
        <f t="shared" si="7"/>
        <v>0.5360305026881291</v>
      </c>
      <c r="O36" s="20">
        <f t="shared" si="7"/>
        <v>0.6157969465405293</v>
      </c>
      <c r="P36" s="20">
        <f t="shared" si="7"/>
        <v>0.5392211604422252</v>
      </c>
      <c r="Q36" s="20">
        <f t="shared" si="7"/>
        <v>0.29832650000797667</v>
      </c>
      <c r="R36" s="20">
        <f t="shared" si="7"/>
        <v>0.25046663369653654</v>
      </c>
      <c r="S36" s="20">
        <f t="shared" si="7"/>
        <v>0.1866534786146164</v>
      </c>
      <c r="T36" s="20">
        <f t="shared" si="7"/>
        <v>0.08774308823764018</v>
      </c>
      <c r="U36" s="20">
        <f t="shared" si="7"/>
        <v>0.03828789304915208</v>
      </c>
      <c r="V36" s="20">
        <f t="shared" si="7"/>
        <v>0.014357959893432031</v>
      </c>
      <c r="W36" s="20">
        <f t="shared" si="7"/>
        <v>0.0015953288770480033</v>
      </c>
      <c r="X36" s="20">
        <f>X5/$B$29*100</f>
        <v>2.0324489893591564</v>
      </c>
      <c r="Y36" s="20">
        <f t="shared" si="7"/>
        <v>6.5982802354705425</v>
      </c>
      <c r="Z36" s="20">
        <f t="shared" si="7"/>
        <v>1.416652042818627</v>
      </c>
    </row>
    <row r="37" spans="1:41" ht="30" customHeight="1">
      <c r="A37" s="6" t="s">
        <v>29</v>
      </c>
      <c r="B37" s="20">
        <f t="shared" si="7"/>
        <v>8.13458194406777</v>
      </c>
      <c r="C37" s="20">
        <f t="shared" si="7"/>
        <v>0.8838121978845939</v>
      </c>
      <c r="D37" s="20">
        <f t="shared" si="7"/>
        <v>0.7083260214093136</v>
      </c>
      <c r="E37" s="20">
        <f t="shared" si="7"/>
        <v>0.6126062887864333</v>
      </c>
      <c r="F37" s="20">
        <f t="shared" si="7"/>
        <v>0.4099995214013369</v>
      </c>
      <c r="G37" s="20">
        <f t="shared" si="7"/>
        <v>0.30311248663912066</v>
      </c>
      <c r="H37" s="20">
        <f t="shared" si="7"/>
        <v>0.5663417513520412</v>
      </c>
      <c r="I37" s="20">
        <f t="shared" si="7"/>
        <v>0.7992597674010498</v>
      </c>
      <c r="J37" s="20">
        <f t="shared" si="7"/>
        <v>0.8550962780977299</v>
      </c>
      <c r="K37" s="20">
        <f t="shared" si="7"/>
        <v>0.8582869358518258</v>
      </c>
      <c r="L37" s="20">
        <f t="shared" si="7"/>
        <v>0.5296491871799371</v>
      </c>
      <c r="M37" s="20">
        <f t="shared" si="7"/>
        <v>0.36213965508989676</v>
      </c>
      <c r="N37" s="20">
        <f t="shared" si="7"/>
        <v>0.23610867380310452</v>
      </c>
      <c r="O37" s="20">
        <f t="shared" si="7"/>
        <v>0.2440853181883445</v>
      </c>
      <c r="P37" s="20">
        <f t="shared" si="7"/>
        <v>0.25525262032768053</v>
      </c>
      <c r="Q37" s="20">
        <f t="shared" si="7"/>
        <v>0.17548617647528036</v>
      </c>
      <c r="R37" s="20">
        <f t="shared" si="7"/>
        <v>0.16272354545889636</v>
      </c>
      <c r="S37" s="20">
        <f t="shared" si="7"/>
        <v>0.10369637700812023</v>
      </c>
      <c r="T37" s="20">
        <f t="shared" si="7"/>
        <v>0.039883221926200085</v>
      </c>
      <c r="U37" s="20">
        <f t="shared" si="7"/>
        <v>0.00957197326228802</v>
      </c>
      <c r="V37" s="20">
        <f t="shared" si="7"/>
        <v>0.014357959893432031</v>
      </c>
      <c r="W37" s="20">
        <f t="shared" si="7"/>
        <v>0.00478598663114401</v>
      </c>
      <c r="X37" s="20">
        <f t="shared" si="7"/>
        <v>2.2047445080803407</v>
      </c>
      <c r="Y37" s="20">
        <f t="shared" si="7"/>
        <v>5.164079575004387</v>
      </c>
      <c r="Z37" s="20">
        <f t="shared" si="7"/>
        <v>0.7657578609830417</v>
      </c>
      <c r="AO37" s="12">
        <f>SUM(X28)</f>
        <v>1530</v>
      </c>
    </row>
    <row r="38" spans="1:26" ht="30" customHeight="1">
      <c r="A38" s="6" t="s">
        <v>30</v>
      </c>
      <c r="B38" s="20">
        <f t="shared" si="7"/>
        <v>5.551744492127051</v>
      </c>
      <c r="C38" s="20">
        <f t="shared" si="7"/>
        <v>0.35735366845875277</v>
      </c>
      <c r="D38" s="20">
        <f t="shared" si="7"/>
        <v>0.33980505081122475</v>
      </c>
      <c r="E38" s="20">
        <f t="shared" si="7"/>
        <v>0.25684794920472853</v>
      </c>
      <c r="F38" s="20">
        <f t="shared" si="7"/>
        <v>0.28715919786864064</v>
      </c>
      <c r="G38" s="20">
        <f t="shared" si="7"/>
        <v>0.25525262032768053</v>
      </c>
      <c r="H38" s="20">
        <f t="shared" si="7"/>
        <v>0.3126844599014087</v>
      </c>
      <c r="I38" s="20">
        <f t="shared" si="7"/>
        <v>0.4099995214013369</v>
      </c>
      <c r="J38" s="20">
        <f t="shared" si="7"/>
        <v>0.39883221926200085</v>
      </c>
      <c r="K38" s="20">
        <f t="shared" si="7"/>
        <v>0.446692085573441</v>
      </c>
      <c r="L38" s="20">
        <f t="shared" si="7"/>
        <v>0.38287893049152083</v>
      </c>
      <c r="M38" s="20">
        <f t="shared" si="7"/>
        <v>0.30470781551616866</v>
      </c>
      <c r="N38" s="20">
        <f t="shared" si="7"/>
        <v>0.3318284064259847</v>
      </c>
      <c r="O38" s="20">
        <f t="shared" si="7"/>
        <v>0.4052135347701929</v>
      </c>
      <c r="P38" s="20">
        <f t="shared" si="7"/>
        <v>0.3701162994751368</v>
      </c>
      <c r="Q38" s="20">
        <f t="shared" si="7"/>
        <v>0.22175071390967246</v>
      </c>
      <c r="R38" s="20">
        <f t="shared" si="7"/>
        <v>0.21058341177033643</v>
      </c>
      <c r="S38" s="20">
        <f t="shared" si="7"/>
        <v>0.13400762567203228</v>
      </c>
      <c r="T38" s="20">
        <f t="shared" si="7"/>
        <v>0.07657578609830416</v>
      </c>
      <c r="U38" s="20">
        <f t="shared" si="7"/>
        <v>0.039883221926200085</v>
      </c>
      <c r="V38" s="20">
        <f t="shared" si="7"/>
        <v>0.006381315508192013</v>
      </c>
      <c r="W38" s="20">
        <f t="shared" si="7"/>
        <v>0.0031906577540960065</v>
      </c>
      <c r="X38" s="20">
        <f t="shared" si="7"/>
        <v>0.954006668474706</v>
      </c>
      <c r="Y38" s="20">
        <f t="shared" si="7"/>
        <v>3.5352487915383755</v>
      </c>
      <c r="Z38" s="20">
        <f t="shared" si="7"/>
        <v>1.0624890321139704</v>
      </c>
    </row>
    <row r="39" spans="1:26" ht="30" customHeight="1">
      <c r="A39" s="6" t="s">
        <v>31</v>
      </c>
      <c r="B39" s="20">
        <f t="shared" si="7"/>
        <v>2.4871177193178373</v>
      </c>
      <c r="C39" s="20">
        <f t="shared" si="7"/>
        <v>0.18984413636871242</v>
      </c>
      <c r="D39" s="20">
        <f t="shared" si="7"/>
        <v>0.15953288770480034</v>
      </c>
      <c r="E39" s="20">
        <f t="shared" si="7"/>
        <v>0.12603098128679227</v>
      </c>
      <c r="F39" s="20">
        <f t="shared" si="7"/>
        <v>0.1292216390408883</v>
      </c>
      <c r="G39" s="20">
        <f t="shared" si="7"/>
        <v>0.1403889411802243</v>
      </c>
      <c r="H39" s="20">
        <f t="shared" si="7"/>
        <v>0.1834628208605204</v>
      </c>
      <c r="I39" s="20">
        <f t="shared" si="7"/>
        <v>0.20898808289328846</v>
      </c>
      <c r="J39" s="20">
        <f t="shared" si="7"/>
        <v>0.1834628208605204</v>
      </c>
      <c r="K39" s="20">
        <f t="shared" si="7"/>
        <v>0.23132268717196053</v>
      </c>
      <c r="L39" s="20">
        <f t="shared" si="7"/>
        <v>0.1930347941228084</v>
      </c>
      <c r="M39" s="20">
        <f t="shared" si="7"/>
        <v>0.18984413636871242</v>
      </c>
      <c r="N39" s="20">
        <f t="shared" si="7"/>
        <v>0.15315157219660833</v>
      </c>
      <c r="O39" s="20">
        <f t="shared" si="7"/>
        <v>0.12284032353269626</v>
      </c>
      <c r="P39" s="20">
        <f t="shared" si="7"/>
        <v>0.0925290748687842</v>
      </c>
      <c r="Q39" s="20">
        <f t="shared" si="7"/>
        <v>0.030311248663912067</v>
      </c>
      <c r="R39" s="20">
        <f t="shared" si="7"/>
        <v>0.07178979946716016</v>
      </c>
      <c r="S39" s="20">
        <f t="shared" si="7"/>
        <v>0.0462645374343921</v>
      </c>
      <c r="T39" s="20">
        <f t="shared" si="7"/>
        <v>0.025525262032768052</v>
      </c>
      <c r="U39" s="20">
        <f t="shared" si="7"/>
        <v>0.006381315508192013</v>
      </c>
      <c r="V39" s="20">
        <f t="shared" si="7"/>
        <v>0.0031906577540960065</v>
      </c>
      <c r="W39" s="20">
        <f t="shared" si="7"/>
        <v>0</v>
      </c>
      <c r="X39" s="20">
        <f t="shared" si="7"/>
        <v>0.475408005360305</v>
      </c>
      <c r="Y39" s="20">
        <f t="shared" si="7"/>
        <v>1.7357178182282278</v>
      </c>
      <c r="Z39" s="20">
        <f t="shared" si="7"/>
        <v>0.2759918957293046</v>
      </c>
    </row>
    <row r="40" spans="1:26" ht="30" customHeight="1">
      <c r="A40" s="6" t="s">
        <v>32</v>
      </c>
      <c r="B40" s="20">
        <f t="shared" si="7"/>
        <v>0.44988274332753697</v>
      </c>
      <c r="C40" s="20">
        <f t="shared" si="7"/>
        <v>0.01914394652457604</v>
      </c>
      <c r="D40" s="20">
        <f t="shared" si="7"/>
        <v>0.007976644385240017</v>
      </c>
      <c r="E40" s="20">
        <f t="shared" si="7"/>
        <v>0.014357959893432031</v>
      </c>
      <c r="F40" s="20">
        <f t="shared" si="7"/>
        <v>0.023929933155720052</v>
      </c>
      <c r="G40" s="20">
        <f t="shared" si="7"/>
        <v>0.028715919786864063</v>
      </c>
      <c r="H40" s="20">
        <f t="shared" si="7"/>
        <v>0.04307387968029609</v>
      </c>
      <c r="I40" s="20">
        <f t="shared" si="7"/>
        <v>0.02712059090981606</v>
      </c>
      <c r="J40" s="20">
        <f t="shared" si="7"/>
        <v>0.02712059090981606</v>
      </c>
      <c r="K40" s="20">
        <f t="shared" si="7"/>
        <v>0.020739275401624045</v>
      </c>
      <c r="L40" s="20">
        <f t="shared" si="7"/>
        <v>0.039883221926200085</v>
      </c>
      <c r="M40" s="20">
        <f t="shared" si="7"/>
        <v>0.04147855080324809</v>
      </c>
      <c r="N40" s="20">
        <f t="shared" si="7"/>
        <v>0.01914394652457604</v>
      </c>
      <c r="O40" s="20">
        <f t="shared" si="7"/>
        <v>0.030311248663912067</v>
      </c>
      <c r="P40" s="20">
        <f t="shared" si="7"/>
        <v>0.030311248663912067</v>
      </c>
      <c r="Q40" s="20">
        <f t="shared" si="7"/>
        <v>0.025525262032768052</v>
      </c>
      <c r="R40" s="20">
        <f t="shared" si="7"/>
        <v>0.015953288770480033</v>
      </c>
      <c r="S40" s="20">
        <f t="shared" si="7"/>
        <v>0.020739275401624045</v>
      </c>
      <c r="T40" s="20">
        <f t="shared" si="7"/>
        <v>0.00957197326228802</v>
      </c>
      <c r="U40" s="20">
        <f t="shared" si="7"/>
        <v>0.0015953288770480033</v>
      </c>
      <c r="V40" s="20">
        <f t="shared" si="7"/>
        <v>0.0031906577540960065</v>
      </c>
      <c r="W40" s="20">
        <f t="shared" si="7"/>
        <v>0</v>
      </c>
      <c r="X40" s="20">
        <f t="shared" si="7"/>
        <v>0.04147855080324809</v>
      </c>
      <c r="Y40" s="20">
        <f t="shared" si="7"/>
        <v>0.30151715776207266</v>
      </c>
      <c r="Z40" s="20">
        <f t="shared" si="7"/>
        <v>0.10688703476221624</v>
      </c>
    </row>
    <row r="41" spans="1:26" ht="30" customHeight="1">
      <c r="A41" s="6" t="s">
        <v>33</v>
      </c>
      <c r="B41" s="20">
        <f t="shared" si="7"/>
        <v>0.440310770065249</v>
      </c>
      <c r="C41" s="20">
        <f t="shared" si="7"/>
        <v>0.023929933155720052</v>
      </c>
      <c r="D41" s="20">
        <f t="shared" si="7"/>
        <v>0.028715919786864063</v>
      </c>
      <c r="E41" s="20">
        <f t="shared" si="7"/>
        <v>0.023929933155720052</v>
      </c>
      <c r="F41" s="20">
        <f t="shared" si="7"/>
        <v>0.01914394652457604</v>
      </c>
      <c r="G41" s="20">
        <f t="shared" si="7"/>
        <v>0.015953288770480033</v>
      </c>
      <c r="H41" s="20">
        <f t="shared" si="7"/>
        <v>0.015953288770480033</v>
      </c>
      <c r="I41" s="20">
        <f t="shared" si="7"/>
        <v>0.01914394652457604</v>
      </c>
      <c r="J41" s="20">
        <f t="shared" si="7"/>
        <v>0.03669256417210408</v>
      </c>
      <c r="K41" s="20">
        <f t="shared" si="7"/>
        <v>0.035097235295056074</v>
      </c>
      <c r="L41" s="20">
        <f t="shared" si="7"/>
        <v>0.03828789304915208</v>
      </c>
      <c r="M41" s="20">
        <f t="shared" si="7"/>
        <v>0.023929933155720052</v>
      </c>
      <c r="N41" s="20">
        <f t="shared" si="7"/>
        <v>0.035097235295056074</v>
      </c>
      <c r="O41" s="20">
        <f t="shared" si="7"/>
        <v>0.03190657754096007</v>
      </c>
      <c r="P41" s="20">
        <f t="shared" si="7"/>
        <v>0.030311248663912067</v>
      </c>
      <c r="Q41" s="20">
        <f t="shared" si="7"/>
        <v>0.015953288770480033</v>
      </c>
      <c r="R41" s="20">
        <f t="shared" si="7"/>
        <v>0.017548617647528037</v>
      </c>
      <c r="S41" s="20">
        <f t="shared" si="7"/>
        <v>0.014357959893432031</v>
      </c>
      <c r="T41" s="20">
        <f t="shared" si="7"/>
        <v>0.007976644385240017</v>
      </c>
      <c r="U41" s="20">
        <f t="shared" si="7"/>
        <v>0.00478598663114401</v>
      </c>
      <c r="V41" s="20">
        <f t="shared" si="7"/>
        <v>0.0015953288770480033</v>
      </c>
      <c r="W41" s="20">
        <f t="shared" si="7"/>
        <v>0</v>
      </c>
      <c r="X41" s="20">
        <f t="shared" si="7"/>
        <v>0.07657578609830416</v>
      </c>
      <c r="Y41" s="20">
        <f t="shared" si="7"/>
        <v>0.27120590909816056</v>
      </c>
      <c r="Z41" s="20">
        <f t="shared" si="7"/>
        <v>0.0925290748687842</v>
      </c>
    </row>
    <row r="42" spans="1:26" ht="30" customHeight="1">
      <c r="A42" s="6" t="s">
        <v>34</v>
      </c>
      <c r="B42" s="20">
        <f t="shared" si="7"/>
        <v>2.9657163824322383</v>
      </c>
      <c r="C42" s="20">
        <f t="shared" si="7"/>
        <v>0.13241229679498429</v>
      </c>
      <c r="D42" s="20">
        <f t="shared" si="7"/>
        <v>0.11007769251631225</v>
      </c>
      <c r="E42" s="20">
        <f t="shared" si="7"/>
        <v>0.14517492781136832</v>
      </c>
      <c r="F42" s="20">
        <f t="shared" si="7"/>
        <v>0.16272354545889636</v>
      </c>
      <c r="G42" s="20">
        <f t="shared" si="7"/>
        <v>0.17867683422937639</v>
      </c>
      <c r="H42" s="20">
        <f t="shared" si="7"/>
        <v>0.16591420321299236</v>
      </c>
      <c r="I42" s="20">
        <f t="shared" si="7"/>
        <v>0.17070018984413637</v>
      </c>
      <c r="J42" s="20">
        <f t="shared" si="7"/>
        <v>0.16272354545889636</v>
      </c>
      <c r="K42" s="20">
        <f t="shared" si="7"/>
        <v>0.20898808289328846</v>
      </c>
      <c r="L42" s="20">
        <f t="shared" si="7"/>
        <v>0.1946301229998564</v>
      </c>
      <c r="M42" s="20">
        <f t="shared" si="7"/>
        <v>0.2201553850326245</v>
      </c>
      <c r="N42" s="20">
        <f t="shared" si="7"/>
        <v>0.25046663369653654</v>
      </c>
      <c r="O42" s="20">
        <f t="shared" si="7"/>
        <v>0.22813202941786448</v>
      </c>
      <c r="P42" s="20">
        <f t="shared" si="7"/>
        <v>0.1834628208605204</v>
      </c>
      <c r="Q42" s="20">
        <f t="shared" si="7"/>
        <v>0.11326835027040824</v>
      </c>
      <c r="R42" s="20">
        <f t="shared" si="7"/>
        <v>0.12603098128679227</v>
      </c>
      <c r="S42" s="20">
        <f t="shared" si="7"/>
        <v>0.1292216390408883</v>
      </c>
      <c r="T42" s="20">
        <f t="shared" si="7"/>
        <v>0.05583651069668012</v>
      </c>
      <c r="U42" s="20">
        <f t="shared" si="7"/>
        <v>0.020739275401624045</v>
      </c>
      <c r="V42" s="20">
        <f t="shared" si="7"/>
        <v>0.00478598663114401</v>
      </c>
      <c r="W42" s="20">
        <f t="shared" si="7"/>
        <v>0.0015953288770480033</v>
      </c>
      <c r="X42" s="20">
        <f t="shared" si="7"/>
        <v>0.3876649171226649</v>
      </c>
      <c r="Y42" s="20">
        <f t="shared" si="7"/>
        <v>1.9431105722444681</v>
      </c>
      <c r="Z42" s="20">
        <f t="shared" si="7"/>
        <v>0.6349408930651054</v>
      </c>
    </row>
    <row r="43" spans="1:26" ht="30" customHeight="1">
      <c r="A43" s="6" t="s">
        <v>35</v>
      </c>
      <c r="B43" s="20">
        <f t="shared" si="7"/>
        <v>1.7500757781216598</v>
      </c>
      <c r="C43" s="20">
        <f t="shared" si="7"/>
        <v>0.13400762567203228</v>
      </c>
      <c r="D43" s="20">
        <f t="shared" si="7"/>
        <v>0.10688703476221624</v>
      </c>
      <c r="E43" s="20">
        <f t="shared" si="7"/>
        <v>0.0925290748687842</v>
      </c>
      <c r="F43" s="20">
        <f t="shared" si="7"/>
        <v>0.10688703476221624</v>
      </c>
      <c r="G43" s="20">
        <f t="shared" si="7"/>
        <v>0.08774308823764018</v>
      </c>
      <c r="H43" s="20">
        <f t="shared" si="7"/>
        <v>0.09412440374583221</v>
      </c>
      <c r="I43" s="20">
        <f t="shared" si="7"/>
        <v>0.10848236363926424</v>
      </c>
      <c r="J43" s="20">
        <f t="shared" si="7"/>
        <v>0.11486367914745625</v>
      </c>
      <c r="K43" s="20">
        <f t="shared" si="7"/>
        <v>0.14517492781136832</v>
      </c>
      <c r="L43" s="20">
        <f t="shared" si="7"/>
        <v>0.1308169679179363</v>
      </c>
      <c r="M43" s="20">
        <f t="shared" si="7"/>
        <v>0.10210104813107221</v>
      </c>
      <c r="N43" s="20">
        <f t="shared" si="7"/>
        <v>0.10369637700812023</v>
      </c>
      <c r="O43" s="20">
        <f t="shared" si="7"/>
        <v>0.0973150614999282</v>
      </c>
      <c r="P43" s="20">
        <f t="shared" si="7"/>
        <v>0.08455243048354417</v>
      </c>
      <c r="Q43" s="20">
        <f t="shared" si="7"/>
        <v>0.06859914171306415</v>
      </c>
      <c r="R43" s="20">
        <f t="shared" si="7"/>
        <v>0.07976644385240017</v>
      </c>
      <c r="S43" s="20">
        <f t="shared" si="7"/>
        <v>0.05424118181963212</v>
      </c>
      <c r="T43" s="20">
        <f t="shared" si="7"/>
        <v>0.022334604278672048</v>
      </c>
      <c r="U43" s="20">
        <f t="shared" si="7"/>
        <v>0.014357959893432031</v>
      </c>
      <c r="V43" s="20">
        <f t="shared" si="7"/>
        <v>0.0015953288770480033</v>
      </c>
      <c r="W43" s="20">
        <f t="shared" si="7"/>
        <v>0</v>
      </c>
      <c r="X43" s="20">
        <f t="shared" si="7"/>
        <v>0.3334237353030327</v>
      </c>
      <c r="Y43" s="20">
        <f t="shared" si="7"/>
        <v>1.0912049519008344</v>
      </c>
      <c r="Z43" s="20">
        <f t="shared" si="7"/>
        <v>0.3254470909177927</v>
      </c>
    </row>
    <row r="44" spans="1:26" ht="30" customHeight="1">
      <c r="A44" s="6" t="s">
        <v>36</v>
      </c>
      <c r="B44" s="20">
        <f t="shared" si="7"/>
        <v>1.8059122888183399</v>
      </c>
      <c r="C44" s="20">
        <f t="shared" si="7"/>
        <v>0.1403889411802243</v>
      </c>
      <c r="D44" s="20">
        <f t="shared" si="7"/>
        <v>0.1403889411802243</v>
      </c>
      <c r="E44" s="20">
        <f t="shared" si="7"/>
        <v>0.11007769251631225</v>
      </c>
      <c r="F44" s="20">
        <f t="shared" si="7"/>
        <v>0.10050571925402421</v>
      </c>
      <c r="G44" s="20">
        <f t="shared" si="7"/>
        <v>0.07817111497535217</v>
      </c>
      <c r="H44" s="20">
        <f t="shared" si="7"/>
        <v>0.1308169679179363</v>
      </c>
      <c r="I44" s="20">
        <f t="shared" si="7"/>
        <v>0.1308169679179363</v>
      </c>
      <c r="J44" s="20">
        <f t="shared" si="7"/>
        <v>0.14836558556546434</v>
      </c>
      <c r="K44" s="20">
        <f t="shared" si="7"/>
        <v>0.11964966577860026</v>
      </c>
      <c r="L44" s="20">
        <f t="shared" si="7"/>
        <v>0.0925290748687842</v>
      </c>
      <c r="M44" s="20">
        <f t="shared" si="7"/>
        <v>0.07498045722125615</v>
      </c>
      <c r="N44" s="20">
        <f t="shared" si="7"/>
        <v>0.0925290748687842</v>
      </c>
      <c r="O44" s="20">
        <f t="shared" si="7"/>
        <v>0.13560295454908028</v>
      </c>
      <c r="P44" s="20">
        <f t="shared" si="7"/>
        <v>0.10688703476221624</v>
      </c>
      <c r="Q44" s="20">
        <f t="shared" si="7"/>
        <v>0.06221782620487213</v>
      </c>
      <c r="R44" s="20">
        <f t="shared" si="7"/>
        <v>0.05264585294258411</v>
      </c>
      <c r="S44" s="20">
        <f t="shared" si="7"/>
        <v>0.0462645374343921</v>
      </c>
      <c r="T44" s="20">
        <f t="shared" si="7"/>
        <v>0.025525262032768052</v>
      </c>
      <c r="U44" s="20">
        <f t="shared" si="7"/>
        <v>0.011167302139336024</v>
      </c>
      <c r="V44" s="20">
        <f t="shared" si="7"/>
        <v>0.00478598663114401</v>
      </c>
      <c r="W44" s="20">
        <f t="shared" si="7"/>
        <v>0.0015953288770480033</v>
      </c>
      <c r="X44" s="20">
        <f t="shared" si="7"/>
        <v>0.39085557487676087</v>
      </c>
      <c r="Y44" s="20">
        <f t="shared" si="7"/>
        <v>1.1039675829172184</v>
      </c>
      <c r="Z44" s="20">
        <f t="shared" si="7"/>
        <v>0.31108913102436064</v>
      </c>
    </row>
    <row r="45" spans="1:26" ht="30" customHeight="1">
      <c r="A45" s="6" t="s">
        <v>37</v>
      </c>
      <c r="B45" s="20">
        <f t="shared" si="7"/>
        <v>2.4663784439162133</v>
      </c>
      <c r="C45" s="20">
        <f t="shared" si="7"/>
        <v>0.15953288770480034</v>
      </c>
      <c r="D45" s="20">
        <f t="shared" si="7"/>
        <v>0.21377406952443248</v>
      </c>
      <c r="E45" s="20">
        <f t="shared" si="7"/>
        <v>0.17070018984413637</v>
      </c>
      <c r="F45" s="20">
        <f t="shared" si="7"/>
        <v>0.16591420321299236</v>
      </c>
      <c r="G45" s="20">
        <f t="shared" si="7"/>
        <v>0.11964966577860026</v>
      </c>
      <c r="H45" s="20">
        <f t="shared" si="7"/>
        <v>0.16910486096708835</v>
      </c>
      <c r="I45" s="20">
        <f t="shared" si="7"/>
        <v>0.16272354545889636</v>
      </c>
      <c r="J45" s="20">
        <f t="shared" si="7"/>
        <v>0.19782078075395246</v>
      </c>
      <c r="K45" s="20">
        <f t="shared" si="7"/>
        <v>0.16910486096708835</v>
      </c>
      <c r="L45" s="20">
        <f t="shared" si="7"/>
        <v>0.11486367914745625</v>
      </c>
      <c r="M45" s="20">
        <f t="shared" si="7"/>
        <v>0.11964966577860026</v>
      </c>
      <c r="N45" s="20">
        <f t="shared" si="7"/>
        <v>0.16112821658184834</v>
      </c>
      <c r="O45" s="20">
        <f t="shared" si="7"/>
        <v>0.1818674919834724</v>
      </c>
      <c r="P45" s="20">
        <f t="shared" si="7"/>
        <v>0.15793755882775234</v>
      </c>
      <c r="Q45" s="20">
        <f t="shared" si="7"/>
        <v>0.07817111497535217</v>
      </c>
      <c r="R45" s="20">
        <f t="shared" si="7"/>
        <v>0.051050524065536104</v>
      </c>
      <c r="S45" s="20">
        <f t="shared" si="7"/>
        <v>0.03669256417210408</v>
      </c>
      <c r="T45" s="20">
        <f t="shared" si="7"/>
        <v>0.023929933155720052</v>
      </c>
      <c r="U45" s="20">
        <f t="shared" si="7"/>
        <v>0.007976644385240017</v>
      </c>
      <c r="V45" s="20">
        <f t="shared" si="7"/>
        <v>0.0031906577540960065</v>
      </c>
      <c r="W45" s="20">
        <f t="shared" si="7"/>
        <v>0.0015953288770480033</v>
      </c>
      <c r="X45" s="20">
        <f t="shared" si="7"/>
        <v>0.5440071470733692</v>
      </c>
      <c r="Y45" s="20">
        <f t="shared" si="7"/>
        <v>1.5618269706299954</v>
      </c>
      <c r="Z45" s="20">
        <f t="shared" si="7"/>
        <v>0.36054432621284876</v>
      </c>
    </row>
    <row r="46" spans="1:26" ht="30" customHeight="1">
      <c r="A46" s="6" t="s">
        <v>38</v>
      </c>
      <c r="B46" s="20">
        <f t="shared" si="7"/>
        <v>7.746917026945105</v>
      </c>
      <c r="C46" s="20">
        <f t="shared" si="7"/>
        <v>0.5376258315651772</v>
      </c>
      <c r="D46" s="20">
        <f t="shared" si="7"/>
        <v>0.5663417513520412</v>
      </c>
      <c r="E46" s="20">
        <f t="shared" si="7"/>
        <v>0.5152912272865051</v>
      </c>
      <c r="F46" s="20">
        <f t="shared" si="7"/>
        <v>0.44190609894229693</v>
      </c>
      <c r="G46" s="20">
        <f t="shared" si="7"/>
        <v>0.34299570856532074</v>
      </c>
      <c r="H46" s="20">
        <f aca="true" t="shared" si="8" ref="H46:Z60">H15/$B$29*100</f>
        <v>0.44190609894229693</v>
      </c>
      <c r="I46" s="20">
        <f t="shared" si="8"/>
        <v>0.5663417513520412</v>
      </c>
      <c r="J46" s="20">
        <f t="shared" si="8"/>
        <v>0.5471978048274653</v>
      </c>
      <c r="K46" s="20">
        <f t="shared" si="8"/>
        <v>0.6604661550978734</v>
      </c>
      <c r="L46" s="20">
        <f t="shared" si="8"/>
        <v>0.49136129413078505</v>
      </c>
      <c r="M46" s="20">
        <f t="shared" si="8"/>
        <v>0.3860695882456168</v>
      </c>
      <c r="N46" s="20">
        <f t="shared" si="8"/>
        <v>0.39723689038495286</v>
      </c>
      <c r="O46" s="20">
        <f t="shared" si="8"/>
        <v>0.48497997862259307</v>
      </c>
      <c r="P46" s="20">
        <f t="shared" si="8"/>
        <v>0.461050045466873</v>
      </c>
      <c r="Q46" s="20">
        <f t="shared" si="8"/>
        <v>0.2935405133768326</v>
      </c>
      <c r="R46" s="20">
        <f t="shared" si="8"/>
        <v>0.28875452674568863</v>
      </c>
      <c r="S46" s="20">
        <f t="shared" si="8"/>
        <v>0.18027216310642438</v>
      </c>
      <c r="T46" s="20">
        <f t="shared" si="8"/>
        <v>0.08136177272944818</v>
      </c>
      <c r="U46" s="20">
        <f t="shared" si="8"/>
        <v>0.03190657754096007</v>
      </c>
      <c r="V46" s="20">
        <f t="shared" si="8"/>
        <v>0.02712059090981606</v>
      </c>
      <c r="W46" s="20">
        <f t="shared" si="8"/>
        <v>0.0031906577540960065</v>
      </c>
      <c r="X46" s="20">
        <f t="shared" si="8"/>
        <v>1.6192588102037233</v>
      </c>
      <c r="Y46" s="20">
        <f t="shared" si="8"/>
        <v>4.760461369111242</v>
      </c>
      <c r="Z46" s="20">
        <f t="shared" si="8"/>
        <v>1.367196847630139</v>
      </c>
    </row>
    <row r="47" spans="1:26" ht="30" customHeight="1">
      <c r="A47" s="6" t="s">
        <v>39</v>
      </c>
      <c r="B47" s="20">
        <f aca="true" t="shared" si="9" ref="B47:Q60">B16/$B$29*100</f>
        <v>1.1518274492286584</v>
      </c>
      <c r="C47" s="20">
        <f t="shared" si="9"/>
        <v>0.04147855080324809</v>
      </c>
      <c r="D47" s="20">
        <f t="shared" si="9"/>
        <v>0.047859866311440104</v>
      </c>
      <c r="E47" s="20">
        <f t="shared" si="9"/>
        <v>0.05902716845077613</v>
      </c>
      <c r="F47" s="20">
        <f t="shared" si="9"/>
        <v>0.05902716845077613</v>
      </c>
      <c r="G47" s="20">
        <f t="shared" si="9"/>
        <v>0.06221782620487213</v>
      </c>
      <c r="H47" s="20">
        <f t="shared" si="9"/>
        <v>0.04307387968029609</v>
      </c>
      <c r="I47" s="20">
        <f t="shared" si="9"/>
        <v>0.05424118181963212</v>
      </c>
      <c r="J47" s="20">
        <f t="shared" si="9"/>
        <v>0.035097235295056074</v>
      </c>
      <c r="K47" s="20">
        <f t="shared" si="9"/>
        <v>0.06062249732782413</v>
      </c>
      <c r="L47" s="20">
        <f t="shared" si="9"/>
        <v>0.051050524065536104</v>
      </c>
      <c r="M47" s="20">
        <f t="shared" si="9"/>
        <v>0.07976644385240017</v>
      </c>
      <c r="N47" s="20">
        <f t="shared" si="9"/>
        <v>0.08774308823764018</v>
      </c>
      <c r="O47" s="20">
        <f t="shared" si="9"/>
        <v>0.08614775936059219</v>
      </c>
      <c r="P47" s="20">
        <f t="shared" si="9"/>
        <v>0.07338512834420816</v>
      </c>
      <c r="Q47" s="20">
        <f t="shared" si="9"/>
        <v>0.03828789304915208</v>
      </c>
      <c r="R47" s="20">
        <f t="shared" si="8"/>
        <v>0.07019447059011215</v>
      </c>
      <c r="S47" s="20">
        <f t="shared" si="8"/>
        <v>0.07338512834420816</v>
      </c>
      <c r="T47" s="20">
        <f t="shared" si="8"/>
        <v>0.06221782620487213</v>
      </c>
      <c r="U47" s="20">
        <f t="shared" si="8"/>
        <v>0.03350190641800807</v>
      </c>
      <c r="V47" s="20">
        <f t="shared" si="8"/>
        <v>0.020739275401624045</v>
      </c>
      <c r="W47" s="20">
        <f t="shared" si="8"/>
        <v>0.012762631016384026</v>
      </c>
      <c r="X47" s="20">
        <f t="shared" si="8"/>
        <v>0.14836558556546434</v>
      </c>
      <c r="Y47" s="20">
        <f t="shared" si="8"/>
        <v>0.6189876042946254</v>
      </c>
      <c r="Z47" s="20">
        <f t="shared" si="8"/>
        <v>0.3844742593685688</v>
      </c>
    </row>
    <row r="48" spans="1:26" ht="30" customHeight="1">
      <c r="A48" s="6" t="s">
        <v>40</v>
      </c>
      <c r="B48" s="20">
        <f t="shared" si="9"/>
        <v>4.162213040218242</v>
      </c>
      <c r="C48" s="20">
        <f t="shared" si="9"/>
        <v>0.24887130481948852</v>
      </c>
      <c r="D48" s="20">
        <f t="shared" si="9"/>
        <v>0.2584432780817766</v>
      </c>
      <c r="E48" s="20">
        <f t="shared" si="9"/>
        <v>0.2807778823604486</v>
      </c>
      <c r="F48" s="20">
        <f t="shared" si="9"/>
        <v>0.26482459358996857</v>
      </c>
      <c r="G48" s="20">
        <f t="shared" si="9"/>
        <v>0.23132268717196053</v>
      </c>
      <c r="H48" s="20">
        <f t="shared" si="9"/>
        <v>0.2329180160490085</v>
      </c>
      <c r="I48" s="20">
        <f t="shared" si="9"/>
        <v>0.30630314439321665</v>
      </c>
      <c r="J48" s="20">
        <f t="shared" si="9"/>
        <v>0.2807778823604486</v>
      </c>
      <c r="K48" s="20">
        <f t="shared" si="9"/>
        <v>0.28556386899159264</v>
      </c>
      <c r="L48" s="20">
        <f t="shared" si="9"/>
        <v>0.2967311711309287</v>
      </c>
      <c r="M48" s="20">
        <f t="shared" si="9"/>
        <v>0.24887130481948852</v>
      </c>
      <c r="N48" s="20">
        <f t="shared" si="9"/>
        <v>0.25684794920472853</v>
      </c>
      <c r="O48" s="20">
        <f t="shared" si="9"/>
        <v>0.27120590909816056</v>
      </c>
      <c r="P48" s="20">
        <f t="shared" si="9"/>
        <v>0.24248998931129653</v>
      </c>
      <c r="Q48" s="20">
        <f t="shared" si="9"/>
        <v>0.1371982834261283</v>
      </c>
      <c r="R48" s="20">
        <f t="shared" si="8"/>
        <v>0.11326835027040824</v>
      </c>
      <c r="S48" s="20">
        <f t="shared" si="8"/>
        <v>0.11486367914745625</v>
      </c>
      <c r="T48" s="20">
        <f t="shared" si="8"/>
        <v>0.05902716845077613</v>
      </c>
      <c r="U48" s="20">
        <f t="shared" si="8"/>
        <v>0.020739275401624045</v>
      </c>
      <c r="V48" s="20">
        <f t="shared" si="8"/>
        <v>0.00957197326228802</v>
      </c>
      <c r="W48" s="20">
        <f t="shared" si="8"/>
        <v>0.0015953288770480033</v>
      </c>
      <c r="X48" s="20">
        <f t="shared" si="8"/>
        <v>0.7880924652617136</v>
      </c>
      <c r="Y48" s="20">
        <f t="shared" si="8"/>
        <v>2.6753665268095017</v>
      </c>
      <c r="Z48" s="20">
        <f t="shared" si="8"/>
        <v>0.6987540481470255</v>
      </c>
    </row>
    <row r="49" spans="1:26" ht="30" customHeight="1">
      <c r="A49" s="6" t="s">
        <v>41</v>
      </c>
      <c r="B49" s="20">
        <f t="shared" si="9"/>
        <v>1.815484262080628</v>
      </c>
      <c r="C49" s="20">
        <f t="shared" si="9"/>
        <v>0.05902716845077613</v>
      </c>
      <c r="D49" s="20">
        <f t="shared" si="9"/>
        <v>0.07817111497535217</v>
      </c>
      <c r="E49" s="20">
        <f t="shared" si="9"/>
        <v>0.10050571925402421</v>
      </c>
      <c r="F49" s="20">
        <f t="shared" si="9"/>
        <v>0.14357959893432032</v>
      </c>
      <c r="G49" s="20">
        <f t="shared" si="9"/>
        <v>0.0973150614999282</v>
      </c>
      <c r="H49" s="20">
        <f t="shared" si="9"/>
        <v>0.10210104813107221</v>
      </c>
      <c r="I49" s="20">
        <f t="shared" si="9"/>
        <v>0.06062249732782413</v>
      </c>
      <c r="J49" s="20">
        <f t="shared" si="9"/>
        <v>0.09412440374583221</v>
      </c>
      <c r="K49" s="20">
        <f t="shared" si="9"/>
        <v>0.11167302139336024</v>
      </c>
      <c r="L49" s="20">
        <f t="shared" si="9"/>
        <v>0.17229551872118437</v>
      </c>
      <c r="M49" s="20">
        <f t="shared" si="9"/>
        <v>0.15634222995070435</v>
      </c>
      <c r="N49" s="20">
        <f t="shared" si="9"/>
        <v>0.11167302139336024</v>
      </c>
      <c r="O49" s="20">
        <f t="shared" si="9"/>
        <v>0.1419842700572723</v>
      </c>
      <c r="P49" s="20">
        <f t="shared" si="9"/>
        <v>0.10050571925402421</v>
      </c>
      <c r="Q49" s="20">
        <f t="shared" si="9"/>
        <v>0.07976644385240017</v>
      </c>
      <c r="R49" s="20">
        <f t="shared" si="8"/>
        <v>0.08136177272944818</v>
      </c>
      <c r="S49" s="20">
        <f t="shared" si="8"/>
        <v>0.07657578609830416</v>
      </c>
      <c r="T49" s="20">
        <f t="shared" si="8"/>
        <v>0.030311248663912067</v>
      </c>
      <c r="U49" s="20">
        <f t="shared" si="8"/>
        <v>0.011167302139336024</v>
      </c>
      <c r="V49" s="20">
        <f t="shared" si="8"/>
        <v>0.006381315508192013</v>
      </c>
      <c r="W49" s="20">
        <f t="shared" si="8"/>
        <v>0</v>
      </c>
      <c r="X49" s="20">
        <f t="shared" si="8"/>
        <v>0.2377040026801525</v>
      </c>
      <c r="Y49" s="20">
        <f t="shared" si="8"/>
        <v>1.1917106711548586</v>
      </c>
      <c r="Z49" s="20">
        <f t="shared" si="8"/>
        <v>0.3860695882456168</v>
      </c>
    </row>
    <row r="50" spans="1:26" ht="30" customHeight="1">
      <c r="A50" s="6" t="s">
        <v>42</v>
      </c>
      <c r="B50" s="20">
        <f t="shared" si="9"/>
        <v>5.562911794266388</v>
      </c>
      <c r="C50" s="20">
        <f t="shared" si="9"/>
        <v>0.3669256417210408</v>
      </c>
      <c r="D50" s="20">
        <f t="shared" si="9"/>
        <v>0.3844742593685688</v>
      </c>
      <c r="E50" s="20">
        <f t="shared" si="9"/>
        <v>0.30470781551616866</v>
      </c>
      <c r="F50" s="20">
        <f t="shared" si="9"/>
        <v>0.3158751176555047</v>
      </c>
      <c r="G50" s="20">
        <f t="shared" si="9"/>
        <v>0.28556386899159264</v>
      </c>
      <c r="H50" s="20">
        <f t="shared" si="9"/>
        <v>0.2935405133768326</v>
      </c>
      <c r="I50" s="20">
        <f t="shared" si="9"/>
        <v>0.3860695882456168</v>
      </c>
      <c r="J50" s="20">
        <f t="shared" si="9"/>
        <v>0.3860695882456168</v>
      </c>
      <c r="K50" s="20">
        <f t="shared" si="9"/>
        <v>0.39245090375380887</v>
      </c>
      <c r="L50" s="20">
        <f t="shared" si="9"/>
        <v>0.3685209705980888</v>
      </c>
      <c r="M50" s="20">
        <f t="shared" si="9"/>
        <v>0.29034985562273663</v>
      </c>
      <c r="N50" s="20">
        <f t="shared" si="9"/>
        <v>0.34140037968827275</v>
      </c>
      <c r="O50" s="20">
        <f t="shared" si="9"/>
        <v>0.3701162994751368</v>
      </c>
      <c r="P50" s="20">
        <f t="shared" si="9"/>
        <v>0.38287893049152083</v>
      </c>
      <c r="Q50" s="20">
        <f t="shared" si="9"/>
        <v>0.25525262032768053</v>
      </c>
      <c r="R50" s="20">
        <f t="shared" si="8"/>
        <v>0.2377040026801525</v>
      </c>
      <c r="S50" s="20">
        <f t="shared" si="8"/>
        <v>0.12124499465564827</v>
      </c>
      <c r="T50" s="20">
        <f t="shared" si="8"/>
        <v>0.051050524065536104</v>
      </c>
      <c r="U50" s="20">
        <f t="shared" si="8"/>
        <v>0.015953288770480033</v>
      </c>
      <c r="V50" s="20">
        <f t="shared" si="8"/>
        <v>0.011167302139336024</v>
      </c>
      <c r="W50" s="20">
        <f t="shared" si="8"/>
        <v>0.0015953288770480033</v>
      </c>
      <c r="X50" s="20">
        <f t="shared" si="8"/>
        <v>1.0561077166057782</v>
      </c>
      <c r="Y50" s="20">
        <f t="shared" si="8"/>
        <v>3.4299570856532076</v>
      </c>
      <c r="Z50" s="20">
        <f t="shared" si="8"/>
        <v>1.0768469920074024</v>
      </c>
    </row>
    <row r="51" spans="1:26" ht="30" customHeight="1">
      <c r="A51" s="6" t="s">
        <v>43</v>
      </c>
      <c r="B51" s="20">
        <f t="shared" si="9"/>
        <v>4.776414657881722</v>
      </c>
      <c r="C51" s="20">
        <f t="shared" si="9"/>
        <v>0.3525676818276088</v>
      </c>
      <c r="D51" s="20">
        <f t="shared" si="9"/>
        <v>0.3685209705980888</v>
      </c>
      <c r="E51" s="20">
        <f t="shared" si="9"/>
        <v>0.3318284064259847</v>
      </c>
      <c r="F51" s="20">
        <f t="shared" si="9"/>
        <v>0.2951358422538806</v>
      </c>
      <c r="G51" s="20">
        <f t="shared" si="9"/>
        <v>0.24887130481948852</v>
      </c>
      <c r="H51" s="20">
        <f t="shared" si="9"/>
        <v>0.24887130481948852</v>
      </c>
      <c r="I51" s="20">
        <f t="shared" si="9"/>
        <v>0.3318284064259847</v>
      </c>
      <c r="J51" s="20">
        <f t="shared" si="9"/>
        <v>0.3302330775489367</v>
      </c>
      <c r="K51" s="20">
        <f t="shared" si="9"/>
        <v>0.30789847327026465</v>
      </c>
      <c r="L51" s="20">
        <f t="shared" si="9"/>
        <v>0.30789847327026465</v>
      </c>
      <c r="M51" s="20">
        <f t="shared" si="9"/>
        <v>0.24089466043424854</v>
      </c>
      <c r="N51" s="20">
        <f t="shared" si="9"/>
        <v>0.2775872246063526</v>
      </c>
      <c r="O51" s="20">
        <f t="shared" si="9"/>
        <v>0.34618636631941674</v>
      </c>
      <c r="P51" s="20">
        <f t="shared" si="9"/>
        <v>0.2967311711309287</v>
      </c>
      <c r="Q51" s="20">
        <f t="shared" si="9"/>
        <v>0.1866534786146164</v>
      </c>
      <c r="R51" s="20">
        <f t="shared" si="8"/>
        <v>0.17867683422937639</v>
      </c>
      <c r="S51" s="20">
        <f t="shared" si="8"/>
        <v>0.08136177272944818</v>
      </c>
      <c r="T51" s="20">
        <f t="shared" si="8"/>
        <v>0.022334604278672048</v>
      </c>
      <c r="U51" s="20">
        <f t="shared" si="8"/>
        <v>0.017548617647528037</v>
      </c>
      <c r="V51" s="20">
        <f t="shared" si="8"/>
        <v>0.00478598663114401</v>
      </c>
      <c r="W51" s="20">
        <f t="shared" si="8"/>
        <v>0</v>
      </c>
      <c r="X51" s="20">
        <f t="shared" si="8"/>
        <v>1.0529170588516823</v>
      </c>
      <c r="Y51" s="20">
        <f t="shared" si="8"/>
        <v>2.9354051337683265</v>
      </c>
      <c r="Z51" s="20">
        <f t="shared" si="8"/>
        <v>0.7880924652617136</v>
      </c>
    </row>
    <row r="52" spans="1:26" ht="30" customHeight="1">
      <c r="A52" s="6" t="s">
        <v>44</v>
      </c>
      <c r="B52" s="20">
        <f t="shared" si="9"/>
        <v>7.421469936027313</v>
      </c>
      <c r="C52" s="20">
        <f t="shared" si="9"/>
        <v>0.5806997112454733</v>
      </c>
      <c r="D52" s="20">
        <f t="shared" si="9"/>
        <v>0.5089099117783131</v>
      </c>
      <c r="E52" s="20">
        <f t="shared" si="9"/>
        <v>0.49136129413078505</v>
      </c>
      <c r="F52" s="20">
        <f t="shared" si="9"/>
        <v>0.45147807220458497</v>
      </c>
      <c r="G52" s="20">
        <f t="shared" si="9"/>
        <v>0.36054432621284876</v>
      </c>
      <c r="H52" s="20">
        <f t="shared" si="9"/>
        <v>0.46264537434392106</v>
      </c>
      <c r="I52" s="20">
        <f t="shared" si="9"/>
        <v>0.5296491871799371</v>
      </c>
      <c r="J52" s="20">
        <f t="shared" si="9"/>
        <v>0.5727230668602332</v>
      </c>
      <c r="K52" s="20">
        <f t="shared" si="9"/>
        <v>0.5806997112454733</v>
      </c>
      <c r="L52" s="20">
        <f t="shared" si="9"/>
        <v>0.470622018729161</v>
      </c>
      <c r="M52" s="20">
        <f t="shared" si="9"/>
        <v>0.42754813904886496</v>
      </c>
      <c r="N52" s="20">
        <f t="shared" si="9"/>
        <v>0.3637349839669448</v>
      </c>
      <c r="O52" s="20">
        <f t="shared" si="9"/>
        <v>0.42754813904886496</v>
      </c>
      <c r="P52" s="20">
        <f t="shared" si="9"/>
        <v>0.454668729958681</v>
      </c>
      <c r="Q52" s="20">
        <f t="shared" si="9"/>
        <v>0.2377040026801525</v>
      </c>
      <c r="R52" s="20">
        <f t="shared" si="8"/>
        <v>0.21856005615557647</v>
      </c>
      <c r="S52" s="20">
        <f t="shared" si="8"/>
        <v>0.16431887433594436</v>
      </c>
      <c r="T52" s="20">
        <f t="shared" si="8"/>
        <v>0.08136177272944818</v>
      </c>
      <c r="U52" s="20">
        <f t="shared" si="8"/>
        <v>0.02712059090981606</v>
      </c>
      <c r="V52" s="20">
        <f t="shared" si="8"/>
        <v>0.00478598663114401</v>
      </c>
      <c r="W52" s="20">
        <f t="shared" si="8"/>
        <v>0.00478598663114401</v>
      </c>
      <c r="X52" s="20">
        <f t="shared" si="8"/>
        <v>1.5809709171545714</v>
      </c>
      <c r="Y52" s="20">
        <f t="shared" si="8"/>
        <v>4.647193018840834</v>
      </c>
      <c r="Z52" s="20">
        <f t="shared" si="8"/>
        <v>1.1933060000319067</v>
      </c>
    </row>
    <row r="53" spans="1:26" ht="30" customHeight="1">
      <c r="A53" s="6" t="s">
        <v>45</v>
      </c>
      <c r="B53" s="20">
        <f t="shared" si="9"/>
        <v>1.9558732032608521</v>
      </c>
      <c r="C53" s="20">
        <f t="shared" si="9"/>
        <v>0.08136177272944818</v>
      </c>
      <c r="D53" s="20">
        <f t="shared" si="9"/>
        <v>0.07657578609830416</v>
      </c>
      <c r="E53" s="20">
        <f t="shared" si="9"/>
        <v>0.1308169679179363</v>
      </c>
      <c r="F53" s="20">
        <f t="shared" si="9"/>
        <v>0.12124499465564827</v>
      </c>
      <c r="G53" s="20">
        <f t="shared" si="9"/>
        <v>0.0973150614999282</v>
      </c>
      <c r="H53" s="20">
        <f t="shared" si="9"/>
        <v>0.09891039037697623</v>
      </c>
      <c r="I53" s="20">
        <f t="shared" si="9"/>
        <v>0.08774308823764018</v>
      </c>
      <c r="J53" s="20">
        <f t="shared" si="9"/>
        <v>0.11167302139336024</v>
      </c>
      <c r="K53" s="20">
        <f t="shared" si="9"/>
        <v>0.1403889411802243</v>
      </c>
      <c r="L53" s="20">
        <f t="shared" si="9"/>
        <v>0.11326835027040824</v>
      </c>
      <c r="M53" s="20">
        <f t="shared" si="9"/>
        <v>0.1308169679179363</v>
      </c>
      <c r="N53" s="20">
        <f t="shared" si="9"/>
        <v>0.12443565240974426</v>
      </c>
      <c r="O53" s="20">
        <f t="shared" si="9"/>
        <v>0.1770815053523284</v>
      </c>
      <c r="P53" s="20">
        <f t="shared" si="9"/>
        <v>0.16431887433594436</v>
      </c>
      <c r="Q53" s="20">
        <f t="shared" si="9"/>
        <v>0.10529170588516822</v>
      </c>
      <c r="R53" s="20">
        <f t="shared" si="8"/>
        <v>0.07657578609830416</v>
      </c>
      <c r="S53" s="20">
        <f t="shared" si="8"/>
        <v>0.05424118181963212</v>
      </c>
      <c r="T53" s="20">
        <f t="shared" si="8"/>
        <v>0.044669208557344096</v>
      </c>
      <c r="U53" s="20">
        <f t="shared" si="8"/>
        <v>0.012762631016384026</v>
      </c>
      <c r="V53" s="20">
        <f t="shared" si="8"/>
        <v>0.00478598663114401</v>
      </c>
      <c r="W53" s="20">
        <f t="shared" si="8"/>
        <v>0.0015953288770480033</v>
      </c>
      <c r="X53" s="20">
        <f t="shared" si="8"/>
        <v>0.28875452674568863</v>
      </c>
      <c r="Y53" s="20">
        <f t="shared" si="8"/>
        <v>1.2028779732941945</v>
      </c>
      <c r="Z53" s="20">
        <f t="shared" si="8"/>
        <v>0.464240703220969</v>
      </c>
    </row>
    <row r="54" spans="1:26" ht="30" customHeight="1">
      <c r="A54" s="6" t="s">
        <v>46</v>
      </c>
      <c r="B54" s="20">
        <f t="shared" si="9"/>
        <v>1.866534786146164</v>
      </c>
      <c r="C54" s="20">
        <f t="shared" si="9"/>
        <v>0.09412440374583221</v>
      </c>
      <c r="D54" s="20">
        <f t="shared" si="9"/>
        <v>0.10688703476221624</v>
      </c>
      <c r="E54" s="20">
        <f t="shared" si="9"/>
        <v>0.0909337459917362</v>
      </c>
      <c r="F54" s="20">
        <f t="shared" si="9"/>
        <v>0.08455243048354417</v>
      </c>
      <c r="G54" s="20">
        <f t="shared" si="9"/>
        <v>0.06859914171306415</v>
      </c>
      <c r="H54" s="20">
        <f t="shared" si="9"/>
        <v>0.10529170588516822</v>
      </c>
      <c r="I54" s="20">
        <f t="shared" si="9"/>
        <v>0.11964966577860026</v>
      </c>
      <c r="J54" s="20">
        <f t="shared" si="9"/>
        <v>0.10688703476221624</v>
      </c>
      <c r="K54" s="20">
        <f t="shared" si="9"/>
        <v>0.12443565240974426</v>
      </c>
      <c r="L54" s="20">
        <f t="shared" si="9"/>
        <v>0.10529170588516822</v>
      </c>
      <c r="M54" s="20">
        <f t="shared" si="9"/>
        <v>0.09412440374583221</v>
      </c>
      <c r="N54" s="20">
        <f t="shared" si="9"/>
        <v>0.09412440374583221</v>
      </c>
      <c r="O54" s="20">
        <f t="shared" si="9"/>
        <v>0.14836558556546434</v>
      </c>
      <c r="P54" s="20">
        <f t="shared" si="9"/>
        <v>0.14836558556546434</v>
      </c>
      <c r="Q54" s="20">
        <f t="shared" si="9"/>
        <v>0.0909337459917362</v>
      </c>
      <c r="R54" s="20">
        <f t="shared" si="8"/>
        <v>0.07817111497535217</v>
      </c>
      <c r="S54" s="20">
        <f t="shared" si="8"/>
        <v>0.06540848395896814</v>
      </c>
      <c r="T54" s="20">
        <f t="shared" si="8"/>
        <v>0.05583651069668012</v>
      </c>
      <c r="U54" s="20">
        <f t="shared" si="8"/>
        <v>0.049455195188488114</v>
      </c>
      <c r="V54" s="20">
        <f t="shared" si="8"/>
        <v>0.017548617647528037</v>
      </c>
      <c r="W54" s="20">
        <f t="shared" si="8"/>
        <v>0.017548617647528037</v>
      </c>
      <c r="X54" s="20">
        <f t="shared" si="8"/>
        <v>0.2919451844997846</v>
      </c>
      <c r="Y54" s="20">
        <f t="shared" si="8"/>
        <v>1.0513217299746342</v>
      </c>
      <c r="Z54" s="20">
        <f t="shared" si="8"/>
        <v>0.5232678716717452</v>
      </c>
    </row>
    <row r="55" spans="1:26" ht="30" customHeight="1">
      <c r="A55" s="6" t="s">
        <v>47</v>
      </c>
      <c r="B55" s="20">
        <f t="shared" si="9"/>
        <v>1.8218655775888197</v>
      </c>
      <c r="C55" s="20">
        <f t="shared" si="9"/>
        <v>0.11007769251631225</v>
      </c>
      <c r="D55" s="20">
        <f t="shared" si="9"/>
        <v>0.13400762567203228</v>
      </c>
      <c r="E55" s="20">
        <f t="shared" si="9"/>
        <v>0.08933841711468819</v>
      </c>
      <c r="F55" s="20">
        <f t="shared" si="9"/>
        <v>0.07019447059011215</v>
      </c>
      <c r="G55" s="20">
        <f t="shared" si="9"/>
        <v>0.08136177272944818</v>
      </c>
      <c r="H55" s="20">
        <f t="shared" si="9"/>
        <v>0.11486367914745625</v>
      </c>
      <c r="I55" s="20">
        <f t="shared" si="9"/>
        <v>0.12124499465564827</v>
      </c>
      <c r="J55" s="20">
        <f t="shared" si="9"/>
        <v>0.1403889411802243</v>
      </c>
      <c r="K55" s="20">
        <f t="shared" si="9"/>
        <v>0.1292216390408883</v>
      </c>
      <c r="L55" s="20">
        <f t="shared" si="9"/>
        <v>0.11167302139336024</v>
      </c>
      <c r="M55" s="20">
        <f t="shared" si="9"/>
        <v>0.09412440374583221</v>
      </c>
      <c r="N55" s="20">
        <f t="shared" si="9"/>
        <v>0.13241229679498429</v>
      </c>
      <c r="O55" s="20">
        <f t="shared" si="9"/>
        <v>0.14357959893432032</v>
      </c>
      <c r="P55" s="20">
        <f t="shared" si="9"/>
        <v>0.1308169679179363</v>
      </c>
      <c r="Q55" s="20">
        <f t="shared" si="9"/>
        <v>0.07019447059011215</v>
      </c>
      <c r="R55" s="20">
        <f t="shared" si="8"/>
        <v>0.06221782620487213</v>
      </c>
      <c r="S55" s="20">
        <f t="shared" si="8"/>
        <v>0.03828789304915208</v>
      </c>
      <c r="T55" s="20">
        <f t="shared" si="8"/>
        <v>0.03190657754096007</v>
      </c>
      <c r="U55" s="20">
        <f t="shared" si="8"/>
        <v>0.011167302139336024</v>
      </c>
      <c r="V55" s="20">
        <f t="shared" si="8"/>
        <v>0.0031906577540960065</v>
      </c>
      <c r="W55" s="20">
        <f t="shared" si="8"/>
        <v>0.0015953288770480033</v>
      </c>
      <c r="X55" s="20">
        <f t="shared" si="8"/>
        <v>0.3334237353030327</v>
      </c>
      <c r="Y55" s="20">
        <f t="shared" si="8"/>
        <v>1.1390648182122745</v>
      </c>
      <c r="Z55" s="20">
        <f t="shared" si="8"/>
        <v>0.34937702407351273</v>
      </c>
    </row>
    <row r="56" spans="1:26" ht="30" customHeight="1">
      <c r="A56" s="6" t="s">
        <v>48</v>
      </c>
      <c r="B56" s="20">
        <f t="shared" si="9"/>
        <v>5.0508112247339785</v>
      </c>
      <c r="C56" s="20">
        <f t="shared" si="9"/>
        <v>0.30151715776207266</v>
      </c>
      <c r="D56" s="20">
        <f t="shared" si="9"/>
        <v>0.2775872246063526</v>
      </c>
      <c r="E56" s="20">
        <f t="shared" si="9"/>
        <v>0.2759918957293046</v>
      </c>
      <c r="F56" s="20">
        <f t="shared" si="9"/>
        <v>0.2775872246063526</v>
      </c>
      <c r="G56" s="20">
        <f t="shared" si="9"/>
        <v>0.25365729145063254</v>
      </c>
      <c r="H56" s="20">
        <f t="shared" si="9"/>
        <v>0.2759918957293046</v>
      </c>
      <c r="I56" s="20">
        <f t="shared" si="9"/>
        <v>0.3190657754096007</v>
      </c>
      <c r="J56" s="20">
        <f t="shared" si="9"/>
        <v>0.30470781551616866</v>
      </c>
      <c r="K56" s="20">
        <f t="shared" si="9"/>
        <v>0.3350190641800807</v>
      </c>
      <c r="L56" s="20">
        <f t="shared" si="9"/>
        <v>0.3350190641800807</v>
      </c>
      <c r="M56" s="20">
        <f t="shared" si="9"/>
        <v>0.30470781551616866</v>
      </c>
      <c r="N56" s="20">
        <f t="shared" si="9"/>
        <v>0.3653303128439928</v>
      </c>
      <c r="O56" s="20">
        <f t="shared" si="9"/>
        <v>0.4099995214013369</v>
      </c>
      <c r="P56" s="20">
        <f t="shared" si="9"/>
        <v>0.36054432621284876</v>
      </c>
      <c r="Q56" s="20">
        <f t="shared" si="9"/>
        <v>0.20898808289328846</v>
      </c>
      <c r="R56" s="20">
        <f t="shared" si="8"/>
        <v>0.1850581497375684</v>
      </c>
      <c r="S56" s="20">
        <f t="shared" si="8"/>
        <v>0.12124499465564827</v>
      </c>
      <c r="T56" s="20">
        <f t="shared" si="8"/>
        <v>0.08774308823764018</v>
      </c>
      <c r="U56" s="20">
        <f t="shared" si="8"/>
        <v>0.03669256417210408</v>
      </c>
      <c r="V56" s="20">
        <f t="shared" si="8"/>
        <v>0.00957197326228802</v>
      </c>
      <c r="W56" s="20">
        <f t="shared" si="8"/>
        <v>0.00478598663114401</v>
      </c>
      <c r="X56" s="20">
        <f t="shared" si="8"/>
        <v>0.8550962780977299</v>
      </c>
      <c r="Y56" s="20">
        <f t="shared" si="8"/>
        <v>3.1810857808337185</v>
      </c>
      <c r="Z56" s="20">
        <f t="shared" si="8"/>
        <v>1.0146291658025302</v>
      </c>
    </row>
    <row r="57" spans="1:26" ht="30" customHeight="1">
      <c r="A57" s="6" t="s">
        <v>49</v>
      </c>
      <c r="B57" s="20">
        <f t="shared" si="9"/>
        <v>7.482092433355136</v>
      </c>
      <c r="C57" s="20">
        <f t="shared" si="9"/>
        <v>0.445096756696393</v>
      </c>
      <c r="D57" s="20">
        <f t="shared" si="9"/>
        <v>0.38128360161447283</v>
      </c>
      <c r="E57" s="20">
        <f t="shared" si="9"/>
        <v>0.39245090375380887</v>
      </c>
      <c r="F57" s="20">
        <f t="shared" si="9"/>
        <v>0.5312445160569852</v>
      </c>
      <c r="G57" s="20">
        <f t="shared" si="9"/>
        <v>0.475408005360305</v>
      </c>
      <c r="H57" s="20">
        <f t="shared" si="9"/>
        <v>0.49614728076192904</v>
      </c>
      <c r="I57" s="20">
        <f t="shared" si="9"/>
        <v>0.4993379385160251</v>
      </c>
      <c r="J57" s="20">
        <f t="shared" si="9"/>
        <v>0.5408164893192732</v>
      </c>
      <c r="K57" s="20">
        <f t="shared" si="9"/>
        <v>0.5966530000159533</v>
      </c>
      <c r="L57" s="20">
        <f t="shared" si="9"/>
        <v>0.465836032098017</v>
      </c>
      <c r="M57" s="20">
        <f t="shared" si="9"/>
        <v>0.5136958984094571</v>
      </c>
      <c r="N57" s="20">
        <f t="shared" si="9"/>
        <v>0.4801939919914491</v>
      </c>
      <c r="O57" s="20">
        <f t="shared" si="9"/>
        <v>0.43392945455705695</v>
      </c>
      <c r="P57" s="20">
        <f t="shared" si="9"/>
        <v>0.4115948502783849</v>
      </c>
      <c r="Q57" s="20">
        <f t="shared" si="9"/>
        <v>0.21058341177033643</v>
      </c>
      <c r="R57" s="20">
        <f t="shared" si="8"/>
        <v>0.27120590909816056</v>
      </c>
      <c r="S57" s="20">
        <f t="shared" si="8"/>
        <v>0.19622545187690443</v>
      </c>
      <c r="T57" s="20">
        <f t="shared" si="8"/>
        <v>0.08774308823764018</v>
      </c>
      <c r="U57" s="20">
        <f t="shared" si="8"/>
        <v>0.035097235295056074</v>
      </c>
      <c r="V57" s="20">
        <f t="shared" si="8"/>
        <v>0.012762631016384026</v>
      </c>
      <c r="W57" s="20">
        <f t="shared" si="8"/>
        <v>0.00478598663114401</v>
      </c>
      <c r="X57" s="20">
        <f t="shared" si="8"/>
        <v>1.2188312620646746</v>
      </c>
      <c r="Y57" s="20">
        <f t="shared" si="8"/>
        <v>5.033262607086451</v>
      </c>
      <c r="Z57" s="20">
        <f t="shared" si="8"/>
        <v>1.2299985642040105</v>
      </c>
    </row>
    <row r="58" spans="1:26" ht="30" customHeight="1">
      <c r="A58" s="6" t="s">
        <v>50</v>
      </c>
      <c r="B58" s="20">
        <f t="shared" si="9"/>
        <v>5.538981861110668</v>
      </c>
      <c r="C58" s="20">
        <f t="shared" si="9"/>
        <v>0.29034985562273663</v>
      </c>
      <c r="D58" s="20">
        <f t="shared" si="9"/>
        <v>0.2839685401145446</v>
      </c>
      <c r="E58" s="20">
        <f t="shared" si="9"/>
        <v>0.31108913102436064</v>
      </c>
      <c r="F58" s="20">
        <f t="shared" si="9"/>
        <v>0.34299570856532074</v>
      </c>
      <c r="G58" s="20">
        <f t="shared" si="9"/>
        <v>0.26482459358996857</v>
      </c>
      <c r="H58" s="20">
        <f t="shared" si="9"/>
        <v>0.3222564331636967</v>
      </c>
      <c r="I58" s="20">
        <f t="shared" si="9"/>
        <v>0.3844742593685688</v>
      </c>
      <c r="J58" s="20">
        <f t="shared" si="9"/>
        <v>0.3956415615079049</v>
      </c>
      <c r="K58" s="20">
        <f t="shared" si="9"/>
        <v>0.4099995214013369</v>
      </c>
      <c r="L58" s="20">
        <f t="shared" si="9"/>
        <v>0.33661439305712876</v>
      </c>
      <c r="M58" s="20">
        <f t="shared" si="9"/>
        <v>0.3126844599014087</v>
      </c>
      <c r="N58" s="20">
        <f t="shared" si="9"/>
        <v>0.3142797887784567</v>
      </c>
      <c r="O58" s="20">
        <f t="shared" si="9"/>
        <v>0.461050045466873</v>
      </c>
      <c r="P58" s="20">
        <f t="shared" si="9"/>
        <v>0.39085557487676087</v>
      </c>
      <c r="Q58" s="20">
        <f t="shared" si="9"/>
        <v>0.23610867380310452</v>
      </c>
      <c r="R58" s="20">
        <f t="shared" si="8"/>
        <v>0.21536939840148045</v>
      </c>
      <c r="S58" s="20">
        <f t="shared" si="8"/>
        <v>0.14357959893432032</v>
      </c>
      <c r="T58" s="20">
        <f t="shared" si="8"/>
        <v>0.08136177272944818</v>
      </c>
      <c r="U58" s="20">
        <f t="shared" si="8"/>
        <v>0.03350190641800807</v>
      </c>
      <c r="V58" s="20">
        <f t="shared" si="8"/>
        <v>0.006381315508192013</v>
      </c>
      <c r="W58" s="20">
        <f t="shared" si="8"/>
        <v>0.0015953288770480033</v>
      </c>
      <c r="X58" s="20">
        <f t="shared" si="8"/>
        <v>0.885407526761642</v>
      </c>
      <c r="Y58" s="20">
        <f t="shared" si="8"/>
        <v>3.5448207648006638</v>
      </c>
      <c r="Z58" s="20">
        <f t="shared" si="8"/>
        <v>1.1087535695483623</v>
      </c>
    </row>
    <row r="59" spans="1:26" ht="30" customHeight="1">
      <c r="A59" s="6" t="s">
        <v>51</v>
      </c>
      <c r="B59" s="20">
        <f t="shared" si="9"/>
        <v>7.547500917314104</v>
      </c>
      <c r="C59" s="20">
        <f t="shared" si="9"/>
        <v>0.8535009492206819</v>
      </c>
      <c r="D59" s="20">
        <f t="shared" si="9"/>
        <v>0.952411339597658</v>
      </c>
      <c r="E59" s="20">
        <f t="shared" si="9"/>
        <v>0.6349408930651054</v>
      </c>
      <c r="F59" s="20">
        <f t="shared" si="9"/>
        <v>0.4068088636472409</v>
      </c>
      <c r="G59" s="20">
        <f t="shared" si="9"/>
        <v>0.22653670054081648</v>
      </c>
      <c r="H59" s="20">
        <f t="shared" si="9"/>
        <v>0.3158751176555047</v>
      </c>
      <c r="I59" s="20">
        <f t="shared" si="9"/>
        <v>0.6078203021552893</v>
      </c>
      <c r="J59" s="20">
        <f t="shared" si="9"/>
        <v>0.957197326228802</v>
      </c>
      <c r="K59" s="20">
        <f t="shared" si="9"/>
        <v>0.8662635802370657</v>
      </c>
      <c r="L59" s="20">
        <f t="shared" si="9"/>
        <v>0.5264585294258411</v>
      </c>
      <c r="M59" s="20">
        <f t="shared" si="9"/>
        <v>0.3238517620407447</v>
      </c>
      <c r="N59" s="20">
        <f t="shared" si="9"/>
        <v>0.2632292647129206</v>
      </c>
      <c r="O59" s="20">
        <f t="shared" si="9"/>
        <v>0.20420209626214442</v>
      </c>
      <c r="P59" s="20">
        <f t="shared" si="9"/>
        <v>0.1946301229998564</v>
      </c>
      <c r="Q59" s="20">
        <f t="shared" si="9"/>
        <v>0.07019447059011215</v>
      </c>
      <c r="R59" s="20">
        <f t="shared" si="8"/>
        <v>0.08295710160649618</v>
      </c>
      <c r="S59" s="20">
        <f t="shared" si="8"/>
        <v>0.044669208557344096</v>
      </c>
      <c r="T59" s="20">
        <f t="shared" si="8"/>
        <v>0.012762631016384026</v>
      </c>
      <c r="U59" s="20">
        <f t="shared" si="8"/>
        <v>0.0015953288770480033</v>
      </c>
      <c r="V59" s="20">
        <f t="shared" si="8"/>
        <v>0.0015953288770480033</v>
      </c>
      <c r="W59" s="20">
        <f t="shared" si="8"/>
        <v>0</v>
      </c>
      <c r="X59" s="20">
        <f>X28/$B$29*100</f>
        <v>2.4408531818834454</v>
      </c>
      <c r="Y59" s="20">
        <f t="shared" si="8"/>
        <v>4.69824354290637</v>
      </c>
      <c r="Z59" s="20">
        <f t="shared" si="8"/>
        <v>0.40840419252428883</v>
      </c>
    </row>
    <row r="60" spans="1:28" s="23" customFormat="1" ht="30" customHeight="1">
      <c r="A60" s="21" t="s">
        <v>56</v>
      </c>
      <c r="B60" s="24">
        <v>100</v>
      </c>
      <c r="C60" s="25">
        <f t="shared" si="9"/>
        <v>7.155050013560295</v>
      </c>
      <c r="D60" s="25">
        <f t="shared" si="9"/>
        <v>6.891820748847374</v>
      </c>
      <c r="E60" s="25">
        <f t="shared" si="9"/>
        <v>6.191471371823301</v>
      </c>
      <c r="F60" s="25">
        <f t="shared" si="9"/>
        <v>5.822950401225213</v>
      </c>
      <c r="G60" s="25">
        <f t="shared" si="9"/>
        <v>4.843418470717738</v>
      </c>
      <c r="H60" s="25">
        <f t="shared" si="9"/>
        <v>5.885168227430085</v>
      </c>
      <c r="I60" s="25">
        <f t="shared" si="9"/>
        <v>7.135906067035719</v>
      </c>
      <c r="J60" s="25">
        <f t="shared" si="9"/>
        <v>7.695866502879569</v>
      </c>
      <c r="K60" s="25">
        <f t="shared" si="9"/>
        <v>8.005360305026882</v>
      </c>
      <c r="L60" s="25">
        <f t="shared" si="9"/>
        <v>6.625400826380358</v>
      </c>
      <c r="M60" s="25">
        <f t="shared" si="9"/>
        <v>5.6729894867827</v>
      </c>
      <c r="N60" s="25">
        <f t="shared" si="9"/>
        <v>5.52940988784838</v>
      </c>
      <c r="O60" s="25">
        <f t="shared" si="9"/>
        <v>6.1994480162085415</v>
      </c>
      <c r="P60" s="25">
        <f t="shared" si="9"/>
        <v>5.663417513520412</v>
      </c>
      <c r="Q60" s="25">
        <f t="shared" si="9"/>
        <v>3.310307419874607</v>
      </c>
      <c r="R60" s="25">
        <f t="shared" si="8"/>
        <v>3.198634398481247</v>
      </c>
      <c r="S60" s="25">
        <f t="shared" si="8"/>
        <v>2.247818387760637</v>
      </c>
      <c r="T60" s="25">
        <f t="shared" si="8"/>
        <v>1.1645900802450424</v>
      </c>
      <c r="U60" s="25">
        <f t="shared" si="8"/>
        <v>0.49295662300783305</v>
      </c>
      <c r="V60" s="25">
        <f t="shared" si="8"/>
        <v>0.19782078075395246</v>
      </c>
      <c r="W60" s="25">
        <f t="shared" si="8"/>
        <v>0.07019447059011215</v>
      </c>
      <c r="X60" s="25">
        <f t="shared" si="8"/>
        <v>20.238342134230972</v>
      </c>
      <c r="Y60" s="25">
        <f t="shared" si="8"/>
        <v>63.415918191535184</v>
      </c>
      <c r="Z60" s="25">
        <f t="shared" si="8"/>
        <v>16.345739674233844</v>
      </c>
      <c r="AB60" s="34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36" t="s">
        <v>60</v>
      </c>
    </row>
    <row r="62" spans="14:26" ht="13.5">
      <c r="N62" s="4"/>
      <c r="O62" s="4"/>
      <c r="Z62" s="19" t="s">
        <v>25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2016-09-12T06:22:13Z</cp:lastPrinted>
  <dcterms:created xsi:type="dcterms:W3CDTF">2011-11-07T01:48:53Z</dcterms:created>
  <dcterms:modified xsi:type="dcterms:W3CDTF">2017-12-15T07:45:31Z</dcterms:modified>
  <cp:category/>
  <cp:version/>
  <cp:contentType/>
  <cp:contentStatus/>
</cp:coreProperties>
</file>