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3.3" sheetId="1" r:id="rId1"/>
  </sheets>
  <definedNames>
    <definedName name="_xlnm.Print_Area" localSheetId="0">'R3.3'!$A$1:$Z$72</definedName>
    <definedName name="_xlnm.Print_Titles" localSheetId="0">'R3.3'!$A:$A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<sst xmlns="http://schemas.openxmlformats.org/spreadsheetml/2006/main" count="125" uniqueCount="67">
  <si>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</si>
  <si>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</si>
  <si>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</si>
  <si>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</si>
  <si>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</si>
  <si>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</si>
  <si>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</si>
  <si>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</si>
  <si>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</si>
  <si>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</si>
  <si>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</si>
  <si>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</si>
  <si>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</si>
  <si>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</si>
  <si>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</si>
  <si>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</si>
  <si>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</si>
  <si>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</si>
  <si>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</si>
  <si>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</si>
  <si>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</si>
  <si>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</si>
  <si>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</si>
  <si>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</si>
  <si>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</si>
  <si>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</si>
  <si>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</si>
  <si>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</si>
  <si>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</si>
  <si>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</si>
  <si>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</si>
  <si>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</si>
  <si>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</si>
  <si>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</si>
  <si>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</si>
  <si>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</si>
  <si>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</si>
  <si>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</si>
  <si>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</si>
  <si>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</si>
  <si>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</si>
  <si>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</si>
  <si>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</si>
  <si>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</si>
  <si>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</si>
  <si>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</si>
  <si>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</si>
  <si>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</si>
  <si>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</si>
  <si>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</si>
  <si>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</si>
  <si>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</si>
  <si>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</si>
  <si>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</si>
  <si>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</si>
  <si>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</si>
  <si>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</si>
  <si>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</si>
  <si>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</si>
  <si>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</si>
  <si>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</si>
  <si>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</si>
  <si>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</si>
  <si>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</si>
  <si>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</si>
  <si>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調査統計班</t>
  </si>
  <si>
    <r>
      <t>（令和3年3月31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</si>
</sst>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3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3" applyNumberFormat="1" applyFont="1" applyBorder="1" applyAlignment="1">
      <alignment vertical="center"/>
    </xf>
    <xf numFmtId="176" fontId="12" fillId="0" borderId="10" xfId="53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177" fontId="3" fillId="0" borderId="10" xfId="53" applyNumberFormat="1" applyFont="1" applyFill="1" applyBorder="1" applyAlignment="1">
      <alignment vertical="center"/>
    </xf>
    <xf numFmtId="38" fontId="53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3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3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3" applyNumberFormat="1" applyFont="1" applyFill="1" applyBorder="1" applyAlignment="1">
      <alignment vertical="center"/>
    </xf>
    <xf numFmtId="176" fontId="12" fillId="0" borderId="10" xfId="53" applyNumberFormat="1" applyFont="1" applyFill="1" applyBorder="1" applyAlignment="1">
      <alignment vertical="center"/>
    </xf>
    <xf numFmtId="38" fontId="54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70" zoomScaleNormal="75" zoomScaleSheetLayoutView="70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64" sqref="Q64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6">
        <f>SUM(X34:Z34)</f>
        <v>65644</v>
      </c>
      <c r="E1" s="56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62" t="s">
        <v>27</v>
      </c>
      <c r="B3" s="60" t="s">
        <v>28</v>
      </c>
      <c r="C3" s="22"/>
      <c r="D3" s="22"/>
      <c r="E3" s="22"/>
      <c r="F3" s="22"/>
      <c r="G3" s="22"/>
      <c r="H3" s="49"/>
      <c r="I3" s="49"/>
      <c r="J3" s="49"/>
      <c r="K3" s="49"/>
      <c r="L3" s="4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57" t="s">
        <v>2</v>
      </c>
      <c r="Y3" s="58"/>
      <c r="Z3" s="59"/>
    </row>
    <row r="4" spans="1:26" ht="30.75" customHeight="1">
      <c r="A4" s="62"/>
      <c r="B4" s="61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50" t="s">
        <v>8</v>
      </c>
      <c r="I4" s="50" t="s">
        <v>9</v>
      </c>
      <c r="J4" s="50" t="s">
        <v>10</v>
      </c>
      <c r="K4" s="50" t="s">
        <v>11</v>
      </c>
      <c r="L4" s="50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6920</v>
      </c>
      <c r="C5" s="30">
        <v>480</v>
      </c>
      <c r="D5" s="30">
        <v>488</v>
      </c>
      <c r="E5" s="30">
        <v>410</v>
      </c>
      <c r="F5" s="30">
        <v>352</v>
      </c>
      <c r="G5" s="30">
        <v>366</v>
      </c>
      <c r="H5" s="30">
        <v>444</v>
      </c>
      <c r="I5" s="30">
        <v>522</v>
      </c>
      <c r="J5" s="30">
        <v>522</v>
      </c>
      <c r="K5" s="30">
        <v>499</v>
      </c>
      <c r="L5" s="11">
        <v>487</v>
      </c>
      <c r="M5" s="30">
        <v>466</v>
      </c>
      <c r="N5" s="30">
        <v>403</v>
      </c>
      <c r="O5" s="30">
        <v>330</v>
      </c>
      <c r="P5" s="30">
        <v>364</v>
      </c>
      <c r="Q5" s="30">
        <v>318</v>
      </c>
      <c r="R5" s="30">
        <v>166</v>
      </c>
      <c r="S5" s="30">
        <v>147</v>
      </c>
      <c r="T5" s="30">
        <v>99</v>
      </c>
      <c r="U5" s="30">
        <v>40</v>
      </c>
      <c r="V5" s="30">
        <v>16</v>
      </c>
      <c r="W5" s="11">
        <v>1</v>
      </c>
      <c r="X5" s="34">
        <f>SUM($C5:$E5)</f>
        <v>1378</v>
      </c>
      <c r="Y5" s="35">
        <f aca="true" t="shared" si="1" ref="Y5:Y16">SUM(F5:O5)</f>
        <v>4391</v>
      </c>
      <c r="Z5" s="35">
        <f aca="true" t="shared" si="2" ref="Z5:Z11">SUM(P5:W5)</f>
        <v>1151</v>
      </c>
      <c r="AA5" s="36">
        <f>SUM(X5:Z5)</f>
        <v>6920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1138</v>
      </c>
      <c r="C6" s="30">
        <v>85</v>
      </c>
      <c r="D6" s="30">
        <v>74</v>
      </c>
      <c r="E6" s="30">
        <v>53</v>
      </c>
      <c r="F6" s="30">
        <v>46</v>
      </c>
      <c r="G6" s="30">
        <v>47</v>
      </c>
      <c r="H6" s="30">
        <v>59</v>
      </c>
      <c r="I6" s="30">
        <v>102</v>
      </c>
      <c r="J6" s="30">
        <v>95</v>
      </c>
      <c r="K6" s="30">
        <v>84</v>
      </c>
      <c r="L6" s="30">
        <v>71</v>
      </c>
      <c r="M6" s="30">
        <v>60</v>
      </c>
      <c r="N6" s="30">
        <v>44</v>
      </c>
      <c r="O6" s="30">
        <v>54</v>
      </c>
      <c r="P6" s="30">
        <v>61</v>
      </c>
      <c r="Q6" s="30">
        <v>61</v>
      </c>
      <c r="R6" s="30">
        <v>58</v>
      </c>
      <c r="S6" s="30">
        <v>46</v>
      </c>
      <c r="T6" s="30">
        <v>23</v>
      </c>
      <c r="U6" s="30">
        <v>9</v>
      </c>
      <c r="V6" s="30">
        <v>2</v>
      </c>
      <c r="W6" s="11">
        <v>4</v>
      </c>
      <c r="X6" s="34">
        <f>SUM($C6:$E6)</f>
        <v>212</v>
      </c>
      <c r="Y6" s="34">
        <f t="shared" si="1"/>
        <v>662</v>
      </c>
      <c r="Z6" s="34">
        <f t="shared" si="2"/>
        <v>264</v>
      </c>
      <c r="AA6" s="36">
        <f aca="true" t="shared" si="3" ref="AA6:AA34">SUM(X6:Z6)</f>
        <v>1138</v>
      </c>
      <c r="AB6" s="37"/>
    </row>
    <row r="7" spans="1:28" s="12" customFormat="1" ht="26.25" customHeight="1">
      <c r="A7" s="33" t="s">
        <v>60</v>
      </c>
      <c r="B7" s="10">
        <f t="shared" si="0"/>
        <v>1103</v>
      </c>
      <c r="C7" s="30">
        <v>107</v>
      </c>
      <c r="D7" s="30">
        <v>110</v>
      </c>
      <c r="E7" s="11">
        <v>102</v>
      </c>
      <c r="F7" s="30">
        <v>83</v>
      </c>
      <c r="G7" s="30">
        <v>40</v>
      </c>
      <c r="H7" s="30">
        <v>57</v>
      </c>
      <c r="I7" s="30">
        <v>98</v>
      </c>
      <c r="J7" s="30">
        <v>99</v>
      </c>
      <c r="K7" s="30">
        <v>106</v>
      </c>
      <c r="L7" s="11">
        <v>86</v>
      </c>
      <c r="M7" s="30">
        <v>67</v>
      </c>
      <c r="N7" s="30">
        <v>45</v>
      </c>
      <c r="O7" s="30">
        <v>23</v>
      </c>
      <c r="P7" s="30">
        <v>24</v>
      </c>
      <c r="Q7" s="30">
        <v>26</v>
      </c>
      <c r="R7" s="30">
        <v>11</v>
      </c>
      <c r="S7" s="30">
        <v>13</v>
      </c>
      <c r="T7" s="30">
        <v>6</v>
      </c>
      <c r="U7" s="30">
        <v>0</v>
      </c>
      <c r="V7" s="30">
        <v>0</v>
      </c>
      <c r="W7" s="11">
        <v>0</v>
      </c>
      <c r="X7" s="34">
        <f aca="true" t="shared" si="4" ref="X7:X33">SUM($C7:$E7)</f>
        <v>319</v>
      </c>
      <c r="Y7" s="34">
        <f t="shared" si="1"/>
        <v>704</v>
      </c>
      <c r="Z7" s="34">
        <f t="shared" si="2"/>
        <v>80</v>
      </c>
      <c r="AA7" s="36">
        <f t="shared" si="3"/>
        <v>1103</v>
      </c>
      <c r="AB7" s="37" t="str">
        <f aca="true" t="shared" si="5" ref="AB7:AB34">IF(B7=AA7," ","miss")</f>
        <v> </v>
      </c>
    </row>
    <row r="8" spans="1:28" s="12" customFormat="1" ht="26.25" customHeight="1">
      <c r="A8" s="33" t="s">
        <v>61</v>
      </c>
      <c r="B8" s="10">
        <f t="shared" si="0"/>
        <v>1501</v>
      </c>
      <c r="C8" s="30">
        <v>151</v>
      </c>
      <c r="D8" s="30">
        <v>178</v>
      </c>
      <c r="E8" s="30">
        <v>131</v>
      </c>
      <c r="F8" s="30">
        <v>88</v>
      </c>
      <c r="G8" s="30">
        <v>48</v>
      </c>
      <c r="H8" s="30">
        <v>96</v>
      </c>
      <c r="I8" s="30">
        <v>118</v>
      </c>
      <c r="J8" s="30">
        <v>143</v>
      </c>
      <c r="K8" s="30">
        <v>152</v>
      </c>
      <c r="L8" s="30">
        <v>149</v>
      </c>
      <c r="M8" s="30">
        <v>88</v>
      </c>
      <c r="N8" s="30">
        <v>39</v>
      </c>
      <c r="O8" s="30">
        <v>19</v>
      </c>
      <c r="P8" s="30">
        <v>33</v>
      </c>
      <c r="Q8" s="30">
        <v>31</v>
      </c>
      <c r="R8" s="30">
        <v>13</v>
      </c>
      <c r="S8" s="30">
        <v>12</v>
      </c>
      <c r="T8" s="30">
        <v>11</v>
      </c>
      <c r="U8" s="30">
        <v>1</v>
      </c>
      <c r="V8" s="30">
        <v>0</v>
      </c>
      <c r="W8" s="11">
        <v>0</v>
      </c>
      <c r="X8" s="34">
        <f t="shared" si="4"/>
        <v>460</v>
      </c>
      <c r="Y8" s="34">
        <f t="shared" si="1"/>
        <v>940</v>
      </c>
      <c r="Z8" s="34">
        <f t="shared" si="2"/>
        <v>101</v>
      </c>
      <c r="AA8" s="36">
        <f t="shared" si="3"/>
        <v>1501</v>
      </c>
      <c r="AB8" s="37" t="str">
        <f t="shared" si="5"/>
        <v> </v>
      </c>
    </row>
    <row r="9" spans="1:28" s="12" customFormat="1" ht="26.25" customHeight="1">
      <c r="A9" s="33" t="s">
        <v>62</v>
      </c>
      <c r="B9" s="10">
        <f t="shared" si="0"/>
        <v>871</v>
      </c>
      <c r="C9" s="30">
        <v>86</v>
      </c>
      <c r="D9" s="30">
        <v>88</v>
      </c>
      <c r="E9" s="30">
        <v>72</v>
      </c>
      <c r="F9" s="30">
        <v>48</v>
      </c>
      <c r="G9" s="30">
        <v>44</v>
      </c>
      <c r="H9" s="30">
        <v>52</v>
      </c>
      <c r="I9" s="30">
        <v>59</v>
      </c>
      <c r="J9" s="30">
        <v>86</v>
      </c>
      <c r="K9" s="30">
        <v>76</v>
      </c>
      <c r="L9" s="30">
        <v>66</v>
      </c>
      <c r="M9" s="30">
        <v>64</v>
      </c>
      <c r="N9" s="30">
        <v>30</v>
      </c>
      <c r="O9" s="30">
        <v>28</v>
      </c>
      <c r="P9" s="30">
        <v>25</v>
      </c>
      <c r="Q9" s="30">
        <v>17</v>
      </c>
      <c r="R9" s="30">
        <v>12</v>
      </c>
      <c r="S9" s="30">
        <v>13</v>
      </c>
      <c r="T9" s="30">
        <v>5</v>
      </c>
      <c r="U9" s="30">
        <v>0</v>
      </c>
      <c r="V9" s="30">
        <v>0</v>
      </c>
      <c r="W9" s="11">
        <v>0</v>
      </c>
      <c r="X9" s="34">
        <f t="shared" si="4"/>
        <v>246</v>
      </c>
      <c r="Y9" s="34">
        <f t="shared" si="1"/>
        <v>553</v>
      </c>
      <c r="Z9" s="34">
        <f t="shared" si="2"/>
        <v>72</v>
      </c>
      <c r="AA9" s="36">
        <f t="shared" si="3"/>
        <v>871</v>
      </c>
      <c r="AB9" s="37" t="str">
        <f t="shared" si="5"/>
        <v> </v>
      </c>
    </row>
    <row r="10" spans="1:28" s="12" customFormat="1" ht="26.25" customHeight="1">
      <c r="A10" s="33" t="s">
        <v>63</v>
      </c>
      <c r="B10" s="10">
        <f t="shared" si="0"/>
        <v>818</v>
      </c>
      <c r="C10" s="30">
        <v>79</v>
      </c>
      <c r="D10" s="30">
        <v>72</v>
      </c>
      <c r="E10" s="30">
        <v>65</v>
      </c>
      <c r="F10" s="30">
        <v>55</v>
      </c>
      <c r="G10" s="30">
        <v>43</v>
      </c>
      <c r="H10" s="30">
        <v>37</v>
      </c>
      <c r="I10" s="30">
        <v>62</v>
      </c>
      <c r="J10" s="30">
        <v>77</v>
      </c>
      <c r="K10" s="30">
        <v>69</v>
      </c>
      <c r="L10" s="30">
        <v>78</v>
      </c>
      <c r="M10" s="11">
        <v>46</v>
      </c>
      <c r="N10" s="30">
        <v>32</v>
      </c>
      <c r="O10" s="30">
        <v>22</v>
      </c>
      <c r="P10" s="30">
        <v>24</v>
      </c>
      <c r="Q10" s="30">
        <v>24</v>
      </c>
      <c r="R10" s="30">
        <v>12</v>
      </c>
      <c r="S10" s="30">
        <v>11</v>
      </c>
      <c r="T10" s="30">
        <v>7</v>
      </c>
      <c r="U10" s="30">
        <v>2</v>
      </c>
      <c r="V10" s="30">
        <v>1</v>
      </c>
      <c r="W10" s="11">
        <v>0</v>
      </c>
      <c r="X10" s="34">
        <f t="shared" si="4"/>
        <v>216</v>
      </c>
      <c r="Y10" s="34">
        <f t="shared" si="1"/>
        <v>521</v>
      </c>
      <c r="Z10" s="34">
        <f t="shared" si="2"/>
        <v>81</v>
      </c>
      <c r="AA10" s="36">
        <f t="shared" si="3"/>
        <v>818</v>
      </c>
      <c r="AB10" s="37" t="str">
        <f t="shared" si="5"/>
        <v> </v>
      </c>
    </row>
    <row r="11" spans="1:28" s="12" customFormat="1" ht="26.25" customHeight="1">
      <c r="A11" s="33" t="s">
        <v>64</v>
      </c>
      <c r="B11" s="10">
        <f t="shared" si="0"/>
        <v>327</v>
      </c>
      <c r="C11" s="30">
        <v>33</v>
      </c>
      <c r="D11" s="30">
        <v>25</v>
      </c>
      <c r="E11" s="30">
        <v>30</v>
      </c>
      <c r="F11" s="30">
        <v>19</v>
      </c>
      <c r="G11" s="30">
        <v>15</v>
      </c>
      <c r="H11" s="30">
        <v>26</v>
      </c>
      <c r="I11" s="30">
        <v>28</v>
      </c>
      <c r="J11" s="30">
        <v>28</v>
      </c>
      <c r="K11" s="30">
        <v>26</v>
      </c>
      <c r="L11" s="30">
        <v>48</v>
      </c>
      <c r="M11" s="30">
        <v>19</v>
      </c>
      <c r="N11" s="30">
        <v>4</v>
      </c>
      <c r="O11" s="30">
        <v>4</v>
      </c>
      <c r="P11" s="30">
        <v>6</v>
      </c>
      <c r="Q11" s="30">
        <v>7</v>
      </c>
      <c r="R11" s="30">
        <v>5</v>
      </c>
      <c r="S11" s="30">
        <v>3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88</v>
      </c>
      <c r="Y11" s="35">
        <f t="shared" si="1"/>
        <v>217</v>
      </c>
      <c r="Z11" s="34">
        <f t="shared" si="2"/>
        <v>22</v>
      </c>
      <c r="AA11" s="36">
        <f t="shared" si="3"/>
        <v>327</v>
      </c>
      <c r="AB11" s="37" t="str">
        <f t="shared" si="5"/>
        <v> </v>
      </c>
    </row>
    <row r="12" spans="1:28" s="12" customFormat="1" ht="26.25" customHeight="1">
      <c r="A12" s="33" t="s">
        <v>30</v>
      </c>
      <c r="B12" s="10">
        <f aca="true" t="shared" si="6" ref="B12:B32">SUM(C12:W12)</f>
        <v>3455</v>
      </c>
      <c r="C12" s="30">
        <v>171</v>
      </c>
      <c r="D12" s="30">
        <v>161</v>
      </c>
      <c r="E12" s="30">
        <v>202</v>
      </c>
      <c r="F12" s="30">
        <v>149</v>
      </c>
      <c r="G12" s="30">
        <v>178</v>
      </c>
      <c r="H12" s="30">
        <v>212</v>
      </c>
      <c r="I12" s="30">
        <v>213</v>
      </c>
      <c r="J12" s="30">
        <v>214</v>
      </c>
      <c r="K12" s="30">
        <v>238</v>
      </c>
      <c r="L12" s="30">
        <v>279</v>
      </c>
      <c r="M12" s="30">
        <v>212</v>
      </c>
      <c r="N12" s="30">
        <v>199</v>
      </c>
      <c r="O12" s="30">
        <v>205</v>
      </c>
      <c r="P12" s="30">
        <v>236</v>
      </c>
      <c r="Q12" s="30">
        <v>221</v>
      </c>
      <c r="R12" s="30">
        <v>131</v>
      </c>
      <c r="S12" s="30">
        <v>110</v>
      </c>
      <c r="T12" s="30">
        <v>69</v>
      </c>
      <c r="U12" s="30">
        <v>42</v>
      </c>
      <c r="V12" s="11">
        <v>13</v>
      </c>
      <c r="W12" s="11">
        <v>0</v>
      </c>
      <c r="X12" s="34">
        <f t="shared" si="4"/>
        <v>534</v>
      </c>
      <c r="Y12" s="34">
        <f t="shared" si="1"/>
        <v>2099</v>
      </c>
      <c r="Z12" s="34">
        <f aca="true" t="shared" si="7" ref="Z12:Z32">SUM(P12:W12)</f>
        <v>822</v>
      </c>
      <c r="AA12" s="36">
        <f t="shared" si="3"/>
        <v>3455</v>
      </c>
      <c r="AB12" s="37" t="str">
        <f t="shared" si="5"/>
        <v> </v>
      </c>
    </row>
    <row r="13" spans="1:28" s="12" customFormat="1" ht="26.25" customHeight="1">
      <c r="A13" s="33" t="s">
        <v>31</v>
      </c>
      <c r="B13" s="10">
        <f t="shared" si="6"/>
        <v>1594</v>
      </c>
      <c r="C13" s="30">
        <v>106</v>
      </c>
      <c r="D13" s="30">
        <v>92</v>
      </c>
      <c r="E13" s="11">
        <v>76</v>
      </c>
      <c r="F13" s="30">
        <v>81</v>
      </c>
      <c r="G13" s="30">
        <v>96</v>
      </c>
      <c r="H13" s="30">
        <v>150</v>
      </c>
      <c r="I13" s="30">
        <v>146</v>
      </c>
      <c r="J13" s="30">
        <v>118</v>
      </c>
      <c r="K13" s="30">
        <v>107</v>
      </c>
      <c r="L13" s="30">
        <v>121</v>
      </c>
      <c r="M13" s="30">
        <v>112</v>
      </c>
      <c r="N13" s="30">
        <v>101</v>
      </c>
      <c r="O13" s="30">
        <v>74</v>
      </c>
      <c r="P13" s="30">
        <v>73</v>
      </c>
      <c r="Q13" s="30">
        <v>59</v>
      </c>
      <c r="R13" s="30">
        <v>20</v>
      </c>
      <c r="S13" s="30">
        <v>38</v>
      </c>
      <c r="T13" s="30">
        <v>19</v>
      </c>
      <c r="U13" s="11">
        <v>3</v>
      </c>
      <c r="V13" s="11">
        <v>2</v>
      </c>
      <c r="W13" s="11">
        <v>0</v>
      </c>
      <c r="X13" s="34">
        <f t="shared" si="4"/>
        <v>274</v>
      </c>
      <c r="Y13" s="34">
        <f t="shared" si="1"/>
        <v>1106</v>
      </c>
      <c r="Z13" s="34">
        <f t="shared" si="7"/>
        <v>214</v>
      </c>
      <c r="AA13" s="36">
        <f t="shared" si="3"/>
        <v>1594</v>
      </c>
      <c r="AB13" s="37" t="str">
        <f t="shared" si="5"/>
        <v> </v>
      </c>
    </row>
    <row r="14" spans="1:28" s="12" customFormat="1" ht="26.25" customHeight="1">
      <c r="A14" s="33" t="s">
        <v>32</v>
      </c>
      <c r="B14" s="10">
        <f t="shared" si="6"/>
        <v>280</v>
      </c>
      <c r="C14" s="11">
        <v>12</v>
      </c>
      <c r="D14" s="30">
        <v>5</v>
      </c>
      <c r="E14" s="30">
        <v>3</v>
      </c>
      <c r="F14" s="30">
        <v>13</v>
      </c>
      <c r="G14" s="30">
        <v>19</v>
      </c>
      <c r="H14" s="30">
        <v>22</v>
      </c>
      <c r="I14" s="30">
        <v>19</v>
      </c>
      <c r="J14" s="30">
        <v>11</v>
      </c>
      <c r="K14" s="30">
        <v>17</v>
      </c>
      <c r="L14" s="30">
        <v>14</v>
      </c>
      <c r="M14" s="30">
        <v>29</v>
      </c>
      <c r="N14" s="30">
        <v>26</v>
      </c>
      <c r="O14" s="30">
        <v>12</v>
      </c>
      <c r="P14" s="30">
        <v>22</v>
      </c>
      <c r="Q14" s="30">
        <v>18</v>
      </c>
      <c r="R14" s="30">
        <v>15</v>
      </c>
      <c r="S14" s="30">
        <v>8</v>
      </c>
      <c r="T14" s="30">
        <v>10</v>
      </c>
      <c r="U14" s="11">
        <v>5</v>
      </c>
      <c r="V14" s="11">
        <v>0</v>
      </c>
      <c r="W14" s="11">
        <v>0</v>
      </c>
      <c r="X14" s="34">
        <f t="shared" si="4"/>
        <v>20</v>
      </c>
      <c r="Y14" s="34">
        <f t="shared" si="1"/>
        <v>182</v>
      </c>
      <c r="Z14" s="34">
        <f t="shared" si="7"/>
        <v>78</v>
      </c>
      <c r="AA14" s="36">
        <f t="shared" si="3"/>
        <v>280</v>
      </c>
      <c r="AB14" s="37" t="str">
        <f t="shared" si="5"/>
        <v> </v>
      </c>
    </row>
    <row r="15" spans="1:28" s="12" customFormat="1" ht="26.25" customHeight="1">
      <c r="A15" s="33" t="s">
        <v>33</v>
      </c>
      <c r="B15" s="10">
        <f>SUM(C15:W15)</f>
        <v>270</v>
      </c>
      <c r="C15" s="30">
        <v>4</v>
      </c>
      <c r="D15" s="30">
        <v>17</v>
      </c>
      <c r="E15" s="30">
        <v>23</v>
      </c>
      <c r="F15" s="30">
        <v>18</v>
      </c>
      <c r="G15" s="30">
        <v>11</v>
      </c>
      <c r="H15" s="30">
        <v>8</v>
      </c>
      <c r="I15" s="30">
        <v>6</v>
      </c>
      <c r="J15" s="30">
        <v>11</v>
      </c>
      <c r="K15" s="30">
        <v>21</v>
      </c>
      <c r="L15" s="30">
        <v>25</v>
      </c>
      <c r="M15" s="30">
        <v>26</v>
      </c>
      <c r="N15" s="30">
        <v>20</v>
      </c>
      <c r="O15" s="30">
        <v>17</v>
      </c>
      <c r="P15" s="30">
        <v>19</v>
      </c>
      <c r="Q15" s="30">
        <v>16</v>
      </c>
      <c r="R15" s="30">
        <v>8</v>
      </c>
      <c r="S15" s="30">
        <v>9</v>
      </c>
      <c r="T15" s="11">
        <v>7</v>
      </c>
      <c r="U15" s="11">
        <v>3</v>
      </c>
      <c r="V15" s="11">
        <v>1</v>
      </c>
      <c r="W15" s="11">
        <v>0</v>
      </c>
      <c r="X15" s="34">
        <f t="shared" si="4"/>
        <v>44</v>
      </c>
      <c r="Y15" s="34">
        <f t="shared" si="1"/>
        <v>163</v>
      </c>
      <c r="Z15" s="34">
        <f t="shared" si="7"/>
        <v>63</v>
      </c>
      <c r="AA15" s="36">
        <f t="shared" si="3"/>
        <v>270</v>
      </c>
      <c r="AB15" s="37" t="str">
        <f t="shared" si="5"/>
        <v> </v>
      </c>
    </row>
    <row r="16" spans="1:28" s="12" customFormat="1" ht="26.25" customHeight="1">
      <c r="A16" s="33" t="s">
        <v>34</v>
      </c>
      <c r="B16" s="10">
        <f>SUM(C16:W16)</f>
        <v>1893</v>
      </c>
      <c r="C16" s="30">
        <v>73</v>
      </c>
      <c r="D16" s="30">
        <v>88</v>
      </c>
      <c r="E16" s="30">
        <v>74</v>
      </c>
      <c r="F16" s="30">
        <v>94</v>
      </c>
      <c r="G16" s="30">
        <v>114</v>
      </c>
      <c r="H16" s="30">
        <v>85</v>
      </c>
      <c r="I16" s="30">
        <v>96</v>
      </c>
      <c r="J16" s="30">
        <v>106</v>
      </c>
      <c r="K16" s="30">
        <v>115</v>
      </c>
      <c r="L16" s="30">
        <v>132</v>
      </c>
      <c r="M16" s="30">
        <v>133</v>
      </c>
      <c r="N16" s="30">
        <v>140</v>
      </c>
      <c r="O16" s="30">
        <v>149</v>
      </c>
      <c r="P16" s="30">
        <v>138</v>
      </c>
      <c r="Q16" s="30">
        <v>122</v>
      </c>
      <c r="R16" s="30">
        <v>68</v>
      </c>
      <c r="S16" s="30">
        <v>75</v>
      </c>
      <c r="T16" s="30">
        <v>58</v>
      </c>
      <c r="U16" s="30">
        <v>26</v>
      </c>
      <c r="V16" s="30">
        <v>6</v>
      </c>
      <c r="W16" s="11">
        <v>1</v>
      </c>
      <c r="X16" s="34">
        <f t="shared" si="4"/>
        <v>235</v>
      </c>
      <c r="Y16" s="34">
        <f t="shared" si="1"/>
        <v>1164</v>
      </c>
      <c r="Z16" s="34">
        <f t="shared" si="7"/>
        <v>494</v>
      </c>
      <c r="AA16" s="36">
        <f t="shared" si="3"/>
        <v>1893</v>
      </c>
      <c r="AB16" s="37" t="str">
        <f t="shared" si="5"/>
        <v> </v>
      </c>
    </row>
    <row r="17" spans="1:28" s="12" customFormat="1" ht="26.25" customHeight="1">
      <c r="A17" s="33" t="s">
        <v>35</v>
      </c>
      <c r="B17" s="10">
        <f t="shared" si="6"/>
        <v>1370</v>
      </c>
      <c r="C17" s="30">
        <v>100</v>
      </c>
      <c r="D17" s="30">
        <v>81</v>
      </c>
      <c r="E17" s="30">
        <v>76</v>
      </c>
      <c r="F17" s="30">
        <v>69</v>
      </c>
      <c r="G17" s="30">
        <v>80</v>
      </c>
      <c r="H17" s="30">
        <v>108</v>
      </c>
      <c r="I17" s="30">
        <v>107</v>
      </c>
      <c r="J17" s="30">
        <v>92</v>
      </c>
      <c r="K17" s="30">
        <v>81</v>
      </c>
      <c r="L17" s="30">
        <v>111</v>
      </c>
      <c r="M17" s="30">
        <v>84</v>
      </c>
      <c r="N17" s="30">
        <v>70</v>
      </c>
      <c r="O17" s="30">
        <v>75</v>
      </c>
      <c r="P17" s="30">
        <v>61</v>
      </c>
      <c r="Q17" s="30">
        <v>49</v>
      </c>
      <c r="R17" s="30">
        <v>38</v>
      </c>
      <c r="S17" s="30">
        <v>48</v>
      </c>
      <c r="T17" s="30">
        <v>25</v>
      </c>
      <c r="U17" s="30">
        <v>12</v>
      </c>
      <c r="V17" s="30">
        <v>3</v>
      </c>
      <c r="W17" s="11">
        <v>0</v>
      </c>
      <c r="X17" s="34">
        <f t="shared" si="4"/>
        <v>257</v>
      </c>
      <c r="Y17" s="34">
        <f aca="true" t="shared" si="8" ref="Y17:Y32">SUM(F17:O17)</f>
        <v>877</v>
      </c>
      <c r="Z17" s="34">
        <f t="shared" si="7"/>
        <v>236</v>
      </c>
      <c r="AA17" s="36">
        <f t="shared" si="3"/>
        <v>1370</v>
      </c>
      <c r="AB17" s="37" t="str">
        <f t="shared" si="5"/>
        <v> </v>
      </c>
    </row>
    <row r="18" spans="1:28" s="12" customFormat="1" ht="26.25" customHeight="1">
      <c r="A18" s="33" t="s">
        <v>36</v>
      </c>
      <c r="B18" s="10">
        <f>SUM(C18:W18)</f>
        <v>1286</v>
      </c>
      <c r="C18" s="30">
        <v>89</v>
      </c>
      <c r="D18" s="30">
        <v>109</v>
      </c>
      <c r="E18" s="30">
        <v>87</v>
      </c>
      <c r="F18" s="30">
        <v>72</v>
      </c>
      <c r="G18" s="30">
        <v>60</v>
      </c>
      <c r="H18" s="30">
        <v>80</v>
      </c>
      <c r="I18" s="30">
        <v>89</v>
      </c>
      <c r="J18" s="30">
        <v>109</v>
      </c>
      <c r="K18" s="30">
        <v>109</v>
      </c>
      <c r="L18" s="30">
        <v>75</v>
      </c>
      <c r="M18" s="30">
        <v>62</v>
      </c>
      <c r="N18" s="30">
        <v>45</v>
      </c>
      <c r="O18" s="30">
        <v>59</v>
      </c>
      <c r="P18" s="30">
        <v>81</v>
      </c>
      <c r="Q18" s="30">
        <v>65</v>
      </c>
      <c r="R18" s="30">
        <v>35</v>
      </c>
      <c r="S18" s="30">
        <v>28</v>
      </c>
      <c r="T18" s="30">
        <v>21</v>
      </c>
      <c r="U18" s="30">
        <v>9</v>
      </c>
      <c r="V18" s="30">
        <v>2</v>
      </c>
      <c r="W18" s="11">
        <v>0</v>
      </c>
      <c r="X18" s="34">
        <f t="shared" si="4"/>
        <v>285</v>
      </c>
      <c r="Y18" s="34">
        <f t="shared" si="8"/>
        <v>760</v>
      </c>
      <c r="Z18" s="34">
        <f t="shared" si="7"/>
        <v>241</v>
      </c>
      <c r="AA18" s="36">
        <f t="shared" si="3"/>
        <v>1286</v>
      </c>
      <c r="AB18" s="37" t="str">
        <f t="shared" si="5"/>
        <v> </v>
      </c>
    </row>
    <row r="19" spans="1:28" s="12" customFormat="1" ht="26.25" customHeight="1">
      <c r="A19" s="33" t="s">
        <v>37</v>
      </c>
      <c r="B19" s="10">
        <f t="shared" si="6"/>
        <v>1531</v>
      </c>
      <c r="C19" s="30">
        <v>97</v>
      </c>
      <c r="D19" s="11">
        <v>110</v>
      </c>
      <c r="E19" s="30">
        <v>137</v>
      </c>
      <c r="F19" s="30">
        <v>108</v>
      </c>
      <c r="G19" s="30">
        <v>64</v>
      </c>
      <c r="H19" s="30">
        <v>65</v>
      </c>
      <c r="I19" s="30">
        <v>106</v>
      </c>
      <c r="J19" s="30">
        <v>102</v>
      </c>
      <c r="K19" s="30">
        <v>132</v>
      </c>
      <c r="L19" s="30">
        <v>89</v>
      </c>
      <c r="M19" s="30">
        <v>74</v>
      </c>
      <c r="N19" s="30">
        <v>69</v>
      </c>
      <c r="O19" s="30">
        <v>86</v>
      </c>
      <c r="P19" s="30">
        <v>105</v>
      </c>
      <c r="Q19" s="30">
        <v>85</v>
      </c>
      <c r="R19" s="30">
        <v>46</v>
      </c>
      <c r="S19" s="30">
        <v>28</v>
      </c>
      <c r="T19" s="30">
        <v>14</v>
      </c>
      <c r="U19" s="11">
        <v>10</v>
      </c>
      <c r="V19" s="11">
        <v>4</v>
      </c>
      <c r="W19" s="11">
        <v>0</v>
      </c>
      <c r="X19" s="34">
        <f t="shared" si="4"/>
        <v>344</v>
      </c>
      <c r="Y19" s="34">
        <f t="shared" si="8"/>
        <v>895</v>
      </c>
      <c r="Z19" s="34">
        <f t="shared" si="7"/>
        <v>292</v>
      </c>
      <c r="AA19" s="36">
        <f t="shared" si="3"/>
        <v>1531</v>
      </c>
      <c r="AB19" s="37" t="str">
        <f t="shared" si="5"/>
        <v> </v>
      </c>
    </row>
    <row r="20" spans="1:28" s="12" customFormat="1" ht="26.25" customHeight="1">
      <c r="A20" s="33" t="s">
        <v>38</v>
      </c>
      <c r="B20" s="10">
        <f t="shared" si="6"/>
        <v>4798</v>
      </c>
      <c r="C20" s="30">
        <v>272</v>
      </c>
      <c r="D20" s="30">
        <v>338</v>
      </c>
      <c r="E20" s="30">
        <v>338</v>
      </c>
      <c r="F20" s="30">
        <v>304</v>
      </c>
      <c r="G20" s="30">
        <v>202</v>
      </c>
      <c r="H20" s="30">
        <v>215</v>
      </c>
      <c r="I20" s="30">
        <v>250</v>
      </c>
      <c r="J20" s="30">
        <v>340</v>
      </c>
      <c r="K20" s="30">
        <v>330</v>
      </c>
      <c r="L20" s="30">
        <v>405</v>
      </c>
      <c r="M20" s="30">
        <v>283</v>
      </c>
      <c r="N20" s="30">
        <v>236</v>
      </c>
      <c r="O20" s="30">
        <v>243</v>
      </c>
      <c r="P20" s="30">
        <v>288</v>
      </c>
      <c r="Q20" s="30">
        <v>275</v>
      </c>
      <c r="R20" s="30">
        <v>172</v>
      </c>
      <c r="S20" s="30">
        <v>172</v>
      </c>
      <c r="T20" s="30">
        <v>86</v>
      </c>
      <c r="U20" s="30">
        <v>37</v>
      </c>
      <c r="V20" s="30">
        <v>10</v>
      </c>
      <c r="W20" s="11">
        <v>2</v>
      </c>
      <c r="X20" s="34">
        <f t="shared" si="4"/>
        <v>948</v>
      </c>
      <c r="Y20" s="34">
        <f t="shared" si="8"/>
        <v>2808</v>
      </c>
      <c r="Z20" s="34">
        <f t="shared" si="7"/>
        <v>1042</v>
      </c>
      <c r="AA20" s="36">
        <f t="shared" si="3"/>
        <v>4798</v>
      </c>
      <c r="AB20" s="37" t="str">
        <f t="shared" si="5"/>
        <v> </v>
      </c>
    </row>
    <row r="21" spans="1:28" s="12" customFormat="1" ht="26.25" customHeight="1">
      <c r="A21" s="33" t="s">
        <v>39</v>
      </c>
      <c r="B21" s="10">
        <f t="shared" si="6"/>
        <v>730</v>
      </c>
      <c r="C21" s="30">
        <v>32</v>
      </c>
      <c r="D21" s="30">
        <v>37</v>
      </c>
      <c r="E21" s="30">
        <v>26</v>
      </c>
      <c r="F21" s="30">
        <v>38</v>
      </c>
      <c r="G21" s="30">
        <v>41</v>
      </c>
      <c r="H21" s="30">
        <v>25</v>
      </c>
      <c r="I21" s="30">
        <v>36</v>
      </c>
      <c r="J21" s="30">
        <v>32</v>
      </c>
      <c r="K21" s="30">
        <v>31</v>
      </c>
      <c r="L21" s="30">
        <v>40</v>
      </c>
      <c r="M21" s="30">
        <v>32</v>
      </c>
      <c r="N21" s="30">
        <v>46</v>
      </c>
      <c r="O21" s="30">
        <v>52</v>
      </c>
      <c r="P21" s="30">
        <v>56</v>
      </c>
      <c r="Q21" s="30">
        <v>47</v>
      </c>
      <c r="R21" s="30">
        <v>29</v>
      </c>
      <c r="S21" s="30">
        <v>48</v>
      </c>
      <c r="T21" s="30">
        <v>48</v>
      </c>
      <c r="U21" s="30">
        <v>25</v>
      </c>
      <c r="V21" s="30">
        <v>6</v>
      </c>
      <c r="W21" s="11">
        <v>3</v>
      </c>
      <c r="X21" s="34">
        <f t="shared" si="4"/>
        <v>95</v>
      </c>
      <c r="Y21" s="34">
        <f t="shared" si="8"/>
        <v>373</v>
      </c>
      <c r="Z21" s="34">
        <f t="shared" si="7"/>
        <v>262</v>
      </c>
      <c r="AA21" s="36">
        <f t="shared" si="3"/>
        <v>730</v>
      </c>
      <c r="AB21" s="37" t="str">
        <f t="shared" si="5"/>
        <v> </v>
      </c>
    </row>
    <row r="22" spans="1:28" s="12" customFormat="1" ht="26.25" customHeight="1">
      <c r="A22" s="33" t="s">
        <v>40</v>
      </c>
      <c r="B22" s="10">
        <f t="shared" si="6"/>
        <v>2712</v>
      </c>
      <c r="C22" s="30">
        <v>163</v>
      </c>
      <c r="D22" s="30">
        <v>151</v>
      </c>
      <c r="E22" s="30">
        <v>169</v>
      </c>
      <c r="F22" s="30">
        <v>165</v>
      </c>
      <c r="G22" s="30">
        <v>145</v>
      </c>
      <c r="H22" s="30">
        <v>146</v>
      </c>
      <c r="I22" s="30">
        <v>140</v>
      </c>
      <c r="J22" s="30">
        <v>207</v>
      </c>
      <c r="K22" s="30">
        <v>157</v>
      </c>
      <c r="L22" s="30">
        <v>178</v>
      </c>
      <c r="M22" s="30">
        <v>188</v>
      </c>
      <c r="N22" s="30">
        <v>159</v>
      </c>
      <c r="O22" s="30">
        <v>176</v>
      </c>
      <c r="P22" s="30">
        <v>181</v>
      </c>
      <c r="Q22" s="30">
        <v>157</v>
      </c>
      <c r="R22" s="30">
        <v>83</v>
      </c>
      <c r="S22" s="30">
        <v>70</v>
      </c>
      <c r="T22" s="30">
        <v>52</v>
      </c>
      <c r="U22" s="30">
        <v>21</v>
      </c>
      <c r="V22" s="11">
        <v>4</v>
      </c>
      <c r="W22" s="11">
        <v>0</v>
      </c>
      <c r="X22" s="34">
        <f t="shared" si="4"/>
        <v>483</v>
      </c>
      <c r="Y22" s="34">
        <f t="shared" si="8"/>
        <v>1661</v>
      </c>
      <c r="Z22" s="34">
        <f>SUM(P22:W22)</f>
        <v>568</v>
      </c>
      <c r="AA22" s="36">
        <f t="shared" si="3"/>
        <v>2712</v>
      </c>
      <c r="AB22" s="37" t="str">
        <f t="shared" si="5"/>
        <v> </v>
      </c>
    </row>
    <row r="23" spans="1:28" s="12" customFormat="1" ht="26.25" customHeight="1">
      <c r="A23" s="33" t="s">
        <v>41</v>
      </c>
      <c r="B23" s="10">
        <f t="shared" si="6"/>
        <v>1278</v>
      </c>
      <c r="C23" s="30">
        <v>68</v>
      </c>
      <c r="D23" s="30">
        <v>56</v>
      </c>
      <c r="E23" s="30">
        <v>53</v>
      </c>
      <c r="F23" s="30">
        <v>70</v>
      </c>
      <c r="G23" s="30">
        <v>92</v>
      </c>
      <c r="H23" s="30">
        <v>95</v>
      </c>
      <c r="I23" s="30">
        <v>70</v>
      </c>
      <c r="J23" s="30">
        <v>70</v>
      </c>
      <c r="K23" s="30">
        <v>53</v>
      </c>
      <c r="L23" s="30">
        <v>75</v>
      </c>
      <c r="M23" s="30">
        <v>99</v>
      </c>
      <c r="N23" s="30">
        <v>104</v>
      </c>
      <c r="O23" s="30">
        <v>84</v>
      </c>
      <c r="P23" s="30">
        <v>86</v>
      </c>
      <c r="Q23" s="30">
        <v>66</v>
      </c>
      <c r="R23" s="11">
        <v>48</v>
      </c>
      <c r="S23" s="30">
        <v>40</v>
      </c>
      <c r="T23" s="30">
        <v>36</v>
      </c>
      <c r="U23" s="30">
        <v>10</v>
      </c>
      <c r="V23" s="11">
        <v>3</v>
      </c>
      <c r="W23" s="11">
        <v>0</v>
      </c>
      <c r="X23" s="34">
        <f t="shared" si="4"/>
        <v>177</v>
      </c>
      <c r="Y23" s="34">
        <f t="shared" si="8"/>
        <v>812</v>
      </c>
      <c r="Z23" s="34">
        <f t="shared" si="7"/>
        <v>289</v>
      </c>
      <c r="AA23" s="36">
        <f t="shared" si="3"/>
        <v>1278</v>
      </c>
      <c r="AB23" s="37" t="str">
        <f t="shared" si="5"/>
        <v> </v>
      </c>
    </row>
    <row r="24" spans="1:28" s="12" customFormat="1" ht="26.25" customHeight="1">
      <c r="A24" s="33" t="s">
        <v>42</v>
      </c>
      <c r="B24" s="10">
        <f t="shared" si="6"/>
        <v>4021</v>
      </c>
      <c r="C24" s="30">
        <v>295</v>
      </c>
      <c r="D24" s="30">
        <v>327</v>
      </c>
      <c r="E24" s="30">
        <v>253</v>
      </c>
      <c r="F24" s="30">
        <v>209</v>
      </c>
      <c r="G24" s="30">
        <v>159</v>
      </c>
      <c r="H24" s="30">
        <v>166</v>
      </c>
      <c r="I24" s="30">
        <v>243</v>
      </c>
      <c r="J24" s="30">
        <v>301</v>
      </c>
      <c r="K24" s="30">
        <v>287</v>
      </c>
      <c r="L24" s="30">
        <v>278</v>
      </c>
      <c r="M24" s="30">
        <v>221</v>
      </c>
      <c r="N24" s="30">
        <v>207</v>
      </c>
      <c r="O24" s="30">
        <v>220</v>
      </c>
      <c r="P24" s="30">
        <v>226</v>
      </c>
      <c r="Q24" s="30">
        <v>244</v>
      </c>
      <c r="R24" s="30">
        <v>165</v>
      </c>
      <c r="S24" s="30">
        <v>132</v>
      </c>
      <c r="T24" s="11">
        <v>64</v>
      </c>
      <c r="U24" s="30">
        <v>17</v>
      </c>
      <c r="V24" s="30">
        <v>6</v>
      </c>
      <c r="W24" s="11">
        <v>1</v>
      </c>
      <c r="X24" s="34">
        <f t="shared" si="4"/>
        <v>875</v>
      </c>
      <c r="Y24" s="34">
        <f t="shared" si="8"/>
        <v>2291</v>
      </c>
      <c r="Z24" s="34">
        <f t="shared" si="7"/>
        <v>855</v>
      </c>
      <c r="AA24" s="36">
        <f t="shared" si="3"/>
        <v>4021</v>
      </c>
      <c r="AB24" s="37" t="str">
        <f t="shared" si="5"/>
        <v> </v>
      </c>
    </row>
    <row r="25" spans="1:28" s="12" customFormat="1" ht="26.25" customHeight="1">
      <c r="A25" s="33" t="s">
        <v>43</v>
      </c>
      <c r="B25" s="10">
        <f t="shared" si="6"/>
        <v>3002</v>
      </c>
      <c r="C25" s="30">
        <v>167</v>
      </c>
      <c r="D25" s="30">
        <v>237</v>
      </c>
      <c r="E25" s="30">
        <v>211</v>
      </c>
      <c r="F25" s="30">
        <v>186</v>
      </c>
      <c r="G25" s="30">
        <v>163</v>
      </c>
      <c r="H25" s="30">
        <v>148</v>
      </c>
      <c r="I25" s="30">
        <v>185</v>
      </c>
      <c r="J25" s="30">
        <v>187</v>
      </c>
      <c r="K25" s="30">
        <v>203</v>
      </c>
      <c r="L25" s="30">
        <v>193</v>
      </c>
      <c r="M25" s="30">
        <v>172</v>
      </c>
      <c r="N25" s="30">
        <v>150</v>
      </c>
      <c r="O25" s="30">
        <v>153</v>
      </c>
      <c r="P25" s="30">
        <v>213</v>
      </c>
      <c r="Q25" s="30">
        <v>183</v>
      </c>
      <c r="R25" s="30">
        <v>103</v>
      </c>
      <c r="S25" s="30">
        <v>94</v>
      </c>
      <c r="T25" s="30">
        <v>38</v>
      </c>
      <c r="U25" s="30">
        <v>11</v>
      </c>
      <c r="V25" s="11">
        <v>5</v>
      </c>
      <c r="W25" s="11">
        <v>0</v>
      </c>
      <c r="X25" s="34">
        <f t="shared" si="4"/>
        <v>615</v>
      </c>
      <c r="Y25" s="34">
        <f t="shared" si="8"/>
        <v>1740</v>
      </c>
      <c r="Z25" s="34">
        <f t="shared" si="7"/>
        <v>647</v>
      </c>
      <c r="AA25" s="36">
        <f t="shared" si="3"/>
        <v>3002</v>
      </c>
      <c r="AB25" s="37" t="str">
        <f t="shared" si="5"/>
        <v> </v>
      </c>
    </row>
    <row r="26" spans="1:28" s="12" customFormat="1" ht="26.25" customHeight="1">
      <c r="A26" s="33" t="s">
        <v>44</v>
      </c>
      <c r="B26" s="10">
        <f t="shared" si="6"/>
        <v>4482</v>
      </c>
      <c r="C26" s="30">
        <v>271</v>
      </c>
      <c r="D26" s="30">
        <v>294</v>
      </c>
      <c r="E26" s="30">
        <v>288</v>
      </c>
      <c r="F26" s="30">
        <v>274</v>
      </c>
      <c r="G26" s="30">
        <v>238</v>
      </c>
      <c r="H26" s="30">
        <v>253</v>
      </c>
      <c r="I26" s="30">
        <v>257</v>
      </c>
      <c r="J26" s="30">
        <v>309</v>
      </c>
      <c r="K26" s="30">
        <v>325</v>
      </c>
      <c r="L26" s="30">
        <v>334</v>
      </c>
      <c r="M26" s="30">
        <v>284</v>
      </c>
      <c r="N26" s="30">
        <v>241</v>
      </c>
      <c r="O26" s="30">
        <v>231</v>
      </c>
      <c r="P26" s="30">
        <v>235</v>
      </c>
      <c r="Q26" s="30">
        <v>269</v>
      </c>
      <c r="R26" s="30">
        <v>142</v>
      </c>
      <c r="S26" s="30">
        <v>117</v>
      </c>
      <c r="T26" s="30">
        <v>78</v>
      </c>
      <c r="U26" s="30">
        <v>32</v>
      </c>
      <c r="V26" s="30">
        <v>8</v>
      </c>
      <c r="W26" s="11">
        <v>2</v>
      </c>
      <c r="X26" s="34">
        <f t="shared" si="4"/>
        <v>853</v>
      </c>
      <c r="Y26" s="34">
        <f t="shared" si="8"/>
        <v>2746</v>
      </c>
      <c r="Z26" s="34">
        <f t="shared" si="7"/>
        <v>883</v>
      </c>
      <c r="AA26" s="36">
        <f t="shared" si="3"/>
        <v>4482</v>
      </c>
      <c r="AB26" s="37" t="str">
        <f t="shared" si="5"/>
        <v> </v>
      </c>
    </row>
    <row r="27" spans="1:28" s="12" customFormat="1" ht="27" customHeight="1">
      <c r="A27" s="33" t="s">
        <v>45</v>
      </c>
      <c r="B27" s="10">
        <f t="shared" si="6"/>
        <v>1324</v>
      </c>
      <c r="C27" s="30">
        <v>64</v>
      </c>
      <c r="D27" s="30">
        <v>72</v>
      </c>
      <c r="E27" s="30">
        <v>64</v>
      </c>
      <c r="F27" s="30">
        <v>84</v>
      </c>
      <c r="G27" s="30">
        <v>75</v>
      </c>
      <c r="H27" s="30">
        <v>65</v>
      </c>
      <c r="I27" s="11">
        <v>66</v>
      </c>
      <c r="J27" s="30">
        <v>60</v>
      </c>
      <c r="K27" s="30">
        <v>86</v>
      </c>
      <c r="L27" s="30">
        <v>98</v>
      </c>
      <c r="M27" s="30">
        <v>72</v>
      </c>
      <c r="N27" s="30">
        <v>92</v>
      </c>
      <c r="O27" s="30">
        <v>81</v>
      </c>
      <c r="P27" s="30">
        <v>104</v>
      </c>
      <c r="Q27" s="30">
        <v>97</v>
      </c>
      <c r="R27" s="30">
        <v>56</v>
      </c>
      <c r="S27" s="30">
        <v>43</v>
      </c>
      <c r="T27" s="30">
        <v>26</v>
      </c>
      <c r="U27" s="30">
        <v>15</v>
      </c>
      <c r="V27" s="11">
        <v>3</v>
      </c>
      <c r="W27" s="11">
        <v>1</v>
      </c>
      <c r="X27" s="34">
        <f t="shared" si="4"/>
        <v>200</v>
      </c>
      <c r="Y27" s="34">
        <f t="shared" si="8"/>
        <v>779</v>
      </c>
      <c r="Z27" s="34">
        <f t="shared" si="7"/>
        <v>345</v>
      </c>
      <c r="AA27" s="36">
        <f t="shared" si="3"/>
        <v>1324</v>
      </c>
      <c r="AB27" s="37" t="str">
        <f t="shared" si="5"/>
        <v> </v>
      </c>
    </row>
    <row r="28" spans="1:28" s="12" customFormat="1" ht="26.25" customHeight="1">
      <c r="A28" s="33" t="s">
        <v>46</v>
      </c>
      <c r="B28" s="10">
        <f>SUM(C28:W28)</f>
        <v>1194</v>
      </c>
      <c r="C28" s="30">
        <v>73</v>
      </c>
      <c r="D28" s="11">
        <v>67</v>
      </c>
      <c r="E28" s="30">
        <v>62</v>
      </c>
      <c r="F28" s="30">
        <v>42</v>
      </c>
      <c r="G28" s="30">
        <v>44</v>
      </c>
      <c r="H28" s="30">
        <v>53</v>
      </c>
      <c r="I28" s="30">
        <v>71</v>
      </c>
      <c r="J28" s="30">
        <v>73</v>
      </c>
      <c r="K28" s="30">
        <v>68</v>
      </c>
      <c r="L28" s="30">
        <v>67</v>
      </c>
      <c r="M28" s="30">
        <v>60</v>
      </c>
      <c r="N28" s="30">
        <v>68</v>
      </c>
      <c r="O28" s="30">
        <v>66</v>
      </c>
      <c r="P28" s="30">
        <v>88</v>
      </c>
      <c r="Q28" s="30">
        <v>90</v>
      </c>
      <c r="R28" s="30">
        <v>53</v>
      </c>
      <c r="S28" s="30">
        <v>42</v>
      </c>
      <c r="T28" s="11">
        <v>47</v>
      </c>
      <c r="U28" s="30">
        <v>33</v>
      </c>
      <c r="V28" s="11">
        <v>20</v>
      </c>
      <c r="W28" s="11">
        <v>7</v>
      </c>
      <c r="X28" s="34">
        <f t="shared" si="4"/>
        <v>202</v>
      </c>
      <c r="Y28" s="34">
        <f t="shared" si="8"/>
        <v>612</v>
      </c>
      <c r="Z28" s="34">
        <f t="shared" si="7"/>
        <v>380</v>
      </c>
      <c r="AA28" s="36">
        <f t="shared" si="3"/>
        <v>1194</v>
      </c>
      <c r="AB28" s="37" t="str">
        <f t="shared" si="5"/>
        <v> </v>
      </c>
    </row>
    <row r="29" spans="1:28" s="12" customFormat="1" ht="26.25" customHeight="1">
      <c r="A29" s="33" t="s">
        <v>47</v>
      </c>
      <c r="B29" s="10">
        <f t="shared" si="6"/>
        <v>1294</v>
      </c>
      <c r="C29" s="30">
        <v>69</v>
      </c>
      <c r="D29" s="30">
        <v>68</v>
      </c>
      <c r="E29" s="30">
        <v>76</v>
      </c>
      <c r="F29" s="30">
        <v>67</v>
      </c>
      <c r="G29" s="30">
        <v>49</v>
      </c>
      <c r="H29" s="30">
        <v>90</v>
      </c>
      <c r="I29" s="30">
        <v>82</v>
      </c>
      <c r="J29" s="30">
        <v>88</v>
      </c>
      <c r="K29" s="30">
        <v>92</v>
      </c>
      <c r="L29" s="30">
        <v>90</v>
      </c>
      <c r="M29" s="30">
        <v>73</v>
      </c>
      <c r="N29" s="30">
        <v>75</v>
      </c>
      <c r="O29" s="30">
        <v>91</v>
      </c>
      <c r="P29" s="30">
        <v>86</v>
      </c>
      <c r="Q29" s="30">
        <v>87</v>
      </c>
      <c r="R29" s="30">
        <v>45</v>
      </c>
      <c r="S29" s="30">
        <v>34</v>
      </c>
      <c r="T29" s="30">
        <v>17</v>
      </c>
      <c r="U29" s="30">
        <v>10</v>
      </c>
      <c r="V29" s="11">
        <v>2</v>
      </c>
      <c r="W29" s="11">
        <v>3</v>
      </c>
      <c r="X29" s="34">
        <f t="shared" si="4"/>
        <v>213</v>
      </c>
      <c r="Y29" s="34">
        <f t="shared" si="8"/>
        <v>797</v>
      </c>
      <c r="Z29" s="34">
        <f t="shared" si="7"/>
        <v>284</v>
      </c>
      <c r="AA29" s="36">
        <f t="shared" si="3"/>
        <v>1294</v>
      </c>
      <c r="AB29" s="37" t="str">
        <f t="shared" si="5"/>
        <v> </v>
      </c>
    </row>
    <row r="30" spans="1:28" s="48" customFormat="1" ht="26.25" customHeight="1">
      <c r="A30" s="42" t="s">
        <v>59</v>
      </c>
      <c r="B30" s="43">
        <f>SUM(C30:W30)</f>
        <v>3159</v>
      </c>
      <c r="C30" s="44">
        <v>138</v>
      </c>
      <c r="D30" s="44">
        <v>179</v>
      </c>
      <c r="E30" s="44">
        <v>177</v>
      </c>
      <c r="F30" s="44">
        <v>180</v>
      </c>
      <c r="G30" s="44">
        <v>147</v>
      </c>
      <c r="H30" s="44">
        <v>161</v>
      </c>
      <c r="I30" s="44">
        <v>166</v>
      </c>
      <c r="J30" s="44">
        <v>192</v>
      </c>
      <c r="K30" s="44">
        <v>198</v>
      </c>
      <c r="L30" s="44">
        <v>206</v>
      </c>
      <c r="M30" s="44">
        <v>221</v>
      </c>
      <c r="N30" s="44">
        <v>191</v>
      </c>
      <c r="O30" s="44">
        <v>239</v>
      </c>
      <c r="P30" s="44">
        <v>244</v>
      </c>
      <c r="Q30" s="44">
        <v>210</v>
      </c>
      <c r="R30" s="44">
        <v>119</v>
      </c>
      <c r="S30" s="44">
        <v>94</v>
      </c>
      <c r="T30" s="44">
        <v>48</v>
      </c>
      <c r="U30" s="44">
        <v>37</v>
      </c>
      <c r="V30" s="44">
        <v>11</v>
      </c>
      <c r="W30" s="44">
        <v>1</v>
      </c>
      <c r="X30" s="34">
        <f t="shared" si="4"/>
        <v>494</v>
      </c>
      <c r="Y30" s="45">
        <f t="shared" si="8"/>
        <v>1901</v>
      </c>
      <c r="Z30" s="45">
        <f t="shared" si="7"/>
        <v>764</v>
      </c>
      <c r="AA30" s="46"/>
      <c r="AB30" s="47"/>
    </row>
    <row r="31" spans="1:28" s="55" customFormat="1" ht="26.25" customHeight="1">
      <c r="A31" s="33" t="s">
        <v>49</v>
      </c>
      <c r="B31" s="10">
        <f>SUM(C31:W31)</f>
        <v>4548</v>
      </c>
      <c r="C31" s="11">
        <v>250</v>
      </c>
      <c r="D31" s="11">
        <v>232</v>
      </c>
      <c r="E31" s="11">
        <v>227</v>
      </c>
      <c r="F31" s="11">
        <v>261</v>
      </c>
      <c r="G31" s="11">
        <v>267</v>
      </c>
      <c r="H31" s="11">
        <v>250</v>
      </c>
      <c r="I31" s="11">
        <v>293</v>
      </c>
      <c r="J31" s="11">
        <v>274</v>
      </c>
      <c r="K31" s="11">
        <v>317</v>
      </c>
      <c r="L31" s="11">
        <v>367</v>
      </c>
      <c r="M31" s="11">
        <v>308</v>
      </c>
      <c r="N31" s="11">
        <v>311</v>
      </c>
      <c r="O31" s="11">
        <v>285</v>
      </c>
      <c r="P31" s="11">
        <v>266</v>
      </c>
      <c r="Q31" s="11">
        <v>234</v>
      </c>
      <c r="R31" s="11">
        <v>118</v>
      </c>
      <c r="S31" s="11">
        <v>148</v>
      </c>
      <c r="T31" s="11">
        <v>96</v>
      </c>
      <c r="U31" s="11">
        <v>34</v>
      </c>
      <c r="V31" s="11">
        <v>8</v>
      </c>
      <c r="W31" s="11">
        <v>2</v>
      </c>
      <c r="X31" s="34">
        <f t="shared" si="4"/>
        <v>709</v>
      </c>
      <c r="Y31" s="34">
        <f>SUM(F31:O31)</f>
        <v>2933</v>
      </c>
      <c r="Z31" s="34">
        <f>SUM(P31:W31)</f>
        <v>906</v>
      </c>
      <c r="AA31" s="53">
        <f t="shared" si="3"/>
        <v>4548</v>
      </c>
      <c r="AB31" s="54" t="str">
        <f t="shared" si="5"/>
        <v> </v>
      </c>
    </row>
    <row r="32" spans="1:28" s="12" customFormat="1" ht="26.25" customHeight="1">
      <c r="A32" s="33" t="s">
        <v>50</v>
      </c>
      <c r="B32" s="10">
        <f t="shared" si="6"/>
        <v>3469</v>
      </c>
      <c r="C32" s="30">
        <v>158</v>
      </c>
      <c r="D32" s="30">
        <v>193</v>
      </c>
      <c r="E32" s="30">
        <v>205</v>
      </c>
      <c r="F32" s="30">
        <v>178</v>
      </c>
      <c r="G32" s="30">
        <v>195</v>
      </c>
      <c r="H32" s="30">
        <v>150</v>
      </c>
      <c r="I32" s="30">
        <v>190</v>
      </c>
      <c r="J32" s="30">
        <v>227</v>
      </c>
      <c r="K32" s="30">
        <v>262</v>
      </c>
      <c r="L32" s="30">
        <v>273</v>
      </c>
      <c r="M32" s="30">
        <v>202</v>
      </c>
      <c r="N32" s="30">
        <v>189</v>
      </c>
      <c r="O32" s="30">
        <v>196</v>
      </c>
      <c r="P32" s="30">
        <v>271</v>
      </c>
      <c r="Q32" s="30">
        <v>222</v>
      </c>
      <c r="R32" s="30">
        <v>135</v>
      </c>
      <c r="S32" s="30">
        <v>115</v>
      </c>
      <c r="T32" s="30">
        <v>68</v>
      </c>
      <c r="U32" s="30">
        <v>30</v>
      </c>
      <c r="V32" s="11">
        <v>7</v>
      </c>
      <c r="W32" s="11">
        <v>3</v>
      </c>
      <c r="X32" s="34">
        <f t="shared" si="4"/>
        <v>556</v>
      </c>
      <c r="Y32" s="34">
        <f t="shared" si="8"/>
        <v>2062</v>
      </c>
      <c r="Z32" s="34">
        <f t="shared" si="7"/>
        <v>851</v>
      </c>
      <c r="AA32" s="36">
        <f t="shared" si="3"/>
        <v>3469</v>
      </c>
      <c r="AB32" s="37" t="str">
        <f t="shared" si="5"/>
        <v> </v>
      </c>
    </row>
    <row r="33" spans="1:28" s="55" customFormat="1" ht="26.25" customHeight="1">
      <c r="A33" s="33" t="s">
        <v>51</v>
      </c>
      <c r="B33" s="10">
        <f>SUM(C33:W33)</f>
        <v>5276</v>
      </c>
      <c r="C33" s="11">
        <v>384</v>
      </c>
      <c r="D33" s="11">
        <v>548</v>
      </c>
      <c r="E33" s="11">
        <v>569</v>
      </c>
      <c r="F33" s="11">
        <v>364</v>
      </c>
      <c r="G33" s="11">
        <v>210</v>
      </c>
      <c r="H33" s="11">
        <v>161</v>
      </c>
      <c r="I33" s="11">
        <v>260</v>
      </c>
      <c r="J33" s="11">
        <v>458</v>
      </c>
      <c r="K33" s="11">
        <v>619</v>
      </c>
      <c r="L33" s="11">
        <v>534</v>
      </c>
      <c r="M33" s="11">
        <v>348</v>
      </c>
      <c r="N33" s="11">
        <v>232</v>
      </c>
      <c r="O33" s="11">
        <v>183</v>
      </c>
      <c r="P33" s="11">
        <v>142</v>
      </c>
      <c r="Q33" s="11">
        <v>125</v>
      </c>
      <c r="R33" s="11">
        <v>47</v>
      </c>
      <c r="S33" s="11">
        <v>58</v>
      </c>
      <c r="T33" s="11">
        <v>27</v>
      </c>
      <c r="U33" s="11">
        <v>7</v>
      </c>
      <c r="V33" s="11">
        <v>0</v>
      </c>
      <c r="W33" s="11">
        <v>0</v>
      </c>
      <c r="X33" s="34">
        <f t="shared" si="4"/>
        <v>1501</v>
      </c>
      <c r="Y33" s="34">
        <f>SUM(F33:O33)</f>
        <v>3369</v>
      </c>
      <c r="Z33" s="34">
        <f>SUM(P33:W33)</f>
        <v>406</v>
      </c>
      <c r="AA33" s="53">
        <f t="shared" si="3"/>
        <v>5276</v>
      </c>
      <c r="AB33" s="54" t="str">
        <f t="shared" si="5"/>
        <v> </v>
      </c>
    </row>
    <row r="34" spans="1:28" s="41" customFormat="1" ht="26.25" customHeight="1">
      <c r="A34" s="38" t="s">
        <v>56</v>
      </c>
      <c r="B34" s="39">
        <f>SUM(B5:B33)</f>
        <v>65644</v>
      </c>
      <c r="C34" s="39">
        <f>SUM(C5:C33)</f>
        <v>4077</v>
      </c>
      <c r="D34" s="39">
        <f>SUM(D5:D33)</f>
        <v>4497</v>
      </c>
      <c r="E34" s="39">
        <f aca="true" t="shared" si="9" ref="E34:V34">SUM(E5:E33)</f>
        <v>4259</v>
      </c>
      <c r="F34" s="39">
        <f>SUM(F5:F33)</f>
        <v>3717</v>
      </c>
      <c r="G34" s="39">
        <f t="shared" si="9"/>
        <v>3252</v>
      </c>
      <c r="H34" s="39">
        <f t="shared" si="9"/>
        <v>3479</v>
      </c>
      <c r="I34" s="39">
        <f t="shared" si="9"/>
        <v>4080</v>
      </c>
      <c r="J34" s="39">
        <f t="shared" si="9"/>
        <v>4631</v>
      </c>
      <c r="K34" s="39">
        <f t="shared" si="9"/>
        <v>4860</v>
      </c>
      <c r="L34" s="39">
        <f t="shared" si="9"/>
        <v>4969</v>
      </c>
      <c r="M34" s="39">
        <f t="shared" si="9"/>
        <v>4105</v>
      </c>
      <c r="N34" s="39">
        <f t="shared" si="9"/>
        <v>3568</v>
      </c>
      <c r="O34" s="39">
        <f t="shared" si="9"/>
        <v>3457</v>
      </c>
      <c r="P34" s="39">
        <f t="shared" si="9"/>
        <v>3758</v>
      </c>
      <c r="Q34" s="39">
        <f t="shared" si="9"/>
        <v>3425</v>
      </c>
      <c r="R34" s="39">
        <f t="shared" si="9"/>
        <v>1953</v>
      </c>
      <c r="S34" s="39">
        <f>SUM(S5:S33)</f>
        <v>1796</v>
      </c>
      <c r="T34" s="39">
        <f t="shared" si="9"/>
        <v>1106</v>
      </c>
      <c r="U34" s="39">
        <f t="shared" si="9"/>
        <v>481</v>
      </c>
      <c r="V34" s="39">
        <f t="shared" si="9"/>
        <v>143</v>
      </c>
      <c r="W34" s="39">
        <f>SUM(W5:W33)</f>
        <v>31</v>
      </c>
      <c r="X34" s="40">
        <f>SUM(C34:E34)</f>
        <v>12833</v>
      </c>
      <c r="Y34" s="40">
        <f>SUM(Y5:Y33)</f>
        <v>40118</v>
      </c>
      <c r="Z34" s="40">
        <f>SUM(Z5:Z33)</f>
        <v>12693</v>
      </c>
      <c r="AA34" s="36">
        <f t="shared" si="3"/>
        <v>65644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（令和3年3月31日現在）</v>
      </c>
      <c r="Z38" s="2" t="s">
        <v>26</v>
      </c>
    </row>
    <row r="39" spans="1:26" ht="18.75" customHeight="1">
      <c r="A39" s="62" t="s">
        <v>53</v>
      </c>
      <c r="B39" s="60" t="s">
        <v>28</v>
      </c>
      <c r="C39" s="22"/>
      <c r="D39" s="22"/>
      <c r="E39" s="22"/>
      <c r="F39" s="22"/>
      <c r="G39" s="22"/>
      <c r="H39" s="49"/>
      <c r="I39" s="49"/>
      <c r="J39" s="49"/>
      <c r="K39" s="49"/>
      <c r="L39" s="49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57" t="s">
        <v>2</v>
      </c>
      <c r="Y39" s="58"/>
      <c r="Z39" s="59"/>
    </row>
    <row r="40" spans="1:26" ht="29.25" customHeight="1">
      <c r="A40" s="62"/>
      <c r="B40" s="61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50" t="s">
        <v>8</v>
      </c>
      <c r="I40" s="50" t="s">
        <v>9</v>
      </c>
      <c r="J40" s="50" t="s">
        <v>10</v>
      </c>
      <c r="K40" s="50" t="s">
        <v>11</v>
      </c>
      <c r="L40" s="50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10.541709828773383</v>
      </c>
      <c r="C41" s="17">
        <f aca="true" t="shared" si="10" ref="C41:Z41">C5/$B$34*100</f>
        <v>0.7312168667357261</v>
      </c>
      <c r="D41" s="17">
        <f t="shared" si="10"/>
        <v>0.7434038145146548</v>
      </c>
      <c r="E41" s="17">
        <f t="shared" si="10"/>
        <v>0.6245810736700993</v>
      </c>
      <c r="F41" s="17">
        <f t="shared" si="10"/>
        <v>0.5362257022728658</v>
      </c>
      <c r="G41" s="17">
        <f t="shared" si="10"/>
        <v>0.5575528608859911</v>
      </c>
      <c r="H41" s="51">
        <f t="shared" si="10"/>
        <v>0.6763756017305467</v>
      </c>
      <c r="I41" s="51">
        <f t="shared" si="10"/>
        <v>0.795198342575102</v>
      </c>
      <c r="J41" s="51">
        <f t="shared" si="10"/>
        <v>0.795198342575102</v>
      </c>
      <c r="K41" s="51">
        <f t="shared" si="10"/>
        <v>0.7601608677106819</v>
      </c>
      <c r="L41" s="51">
        <f t="shared" si="10"/>
        <v>0.7418804460422888</v>
      </c>
      <c r="M41" s="17">
        <f t="shared" si="10"/>
        <v>0.7098897081226007</v>
      </c>
      <c r="N41" s="17">
        <f t="shared" si="10"/>
        <v>0.6139174943635367</v>
      </c>
      <c r="O41" s="17">
        <f t="shared" si="10"/>
        <v>0.5027115958808117</v>
      </c>
      <c r="P41" s="17">
        <f t="shared" si="10"/>
        <v>0.5545061239412589</v>
      </c>
      <c r="Q41" s="17">
        <f t="shared" si="10"/>
        <v>0.48443117421241844</v>
      </c>
      <c r="R41" s="17">
        <f t="shared" si="10"/>
        <v>0.2528791664127719</v>
      </c>
      <c r="S41" s="17">
        <f t="shared" si="10"/>
        <v>0.2239351654378161</v>
      </c>
      <c r="T41" s="17">
        <f t="shared" si="10"/>
        <v>0.1508134787642435</v>
      </c>
      <c r="U41" s="17">
        <f t="shared" si="10"/>
        <v>0.06093473889464384</v>
      </c>
      <c r="V41" s="17">
        <f t="shared" si="10"/>
        <v>0.024373895557857534</v>
      </c>
      <c r="W41" s="17">
        <f t="shared" si="10"/>
        <v>0.0015233684723660959</v>
      </c>
      <c r="X41" s="17">
        <f t="shared" si="10"/>
        <v>2.0992017549204802</v>
      </c>
      <c r="Y41" s="17">
        <f t="shared" si="10"/>
        <v>6.689110962159527</v>
      </c>
      <c r="Z41" s="17">
        <f t="shared" si="10"/>
        <v>1.7533971116933764</v>
      </c>
    </row>
    <row r="42" spans="1:26" ht="26.25" customHeight="1">
      <c r="A42" s="6" t="s">
        <v>29</v>
      </c>
      <c r="B42" s="17">
        <f aca="true" t="shared" si="11" ref="B42:Z42">B6/$B$34*100</f>
        <v>1.7335933215526171</v>
      </c>
      <c r="C42" s="17">
        <f t="shared" si="11"/>
        <v>0.12948632015111816</v>
      </c>
      <c r="D42" s="17">
        <f t="shared" si="11"/>
        <v>0.1127292669550911</v>
      </c>
      <c r="E42" s="17">
        <f t="shared" si="11"/>
        <v>0.08073852903540309</v>
      </c>
      <c r="F42" s="17">
        <f t="shared" si="11"/>
        <v>0.07007494972884042</v>
      </c>
      <c r="G42" s="17">
        <f t="shared" si="11"/>
        <v>0.0715983182012065</v>
      </c>
      <c r="H42" s="51">
        <f t="shared" si="11"/>
        <v>0.08987873986959967</v>
      </c>
      <c r="I42" s="51">
        <f t="shared" si="11"/>
        <v>0.15538358418134177</v>
      </c>
      <c r="J42" s="51">
        <f t="shared" si="11"/>
        <v>0.1447200048747791</v>
      </c>
      <c r="K42" s="51">
        <f t="shared" si="11"/>
        <v>0.12796295167875205</v>
      </c>
      <c r="L42" s="51">
        <f t="shared" si="11"/>
        <v>0.1081591615379928</v>
      </c>
      <c r="M42" s="17">
        <f t="shared" si="11"/>
        <v>0.09140210834196576</v>
      </c>
      <c r="N42" s="17">
        <f t="shared" si="11"/>
        <v>0.06702821278410823</v>
      </c>
      <c r="O42" s="17">
        <f t="shared" si="11"/>
        <v>0.08226189750776917</v>
      </c>
      <c r="P42" s="17">
        <f t="shared" si="11"/>
        <v>0.09292547681433184</v>
      </c>
      <c r="Q42" s="17">
        <f t="shared" si="11"/>
        <v>0.09292547681433184</v>
      </c>
      <c r="R42" s="17">
        <f t="shared" si="11"/>
        <v>0.08835537139723355</v>
      </c>
      <c r="S42" s="17">
        <f t="shared" si="11"/>
        <v>0.07007494972884042</v>
      </c>
      <c r="T42" s="17">
        <f t="shared" si="11"/>
        <v>0.03503747486442021</v>
      </c>
      <c r="U42" s="17">
        <f t="shared" si="11"/>
        <v>0.013710316251294862</v>
      </c>
      <c r="V42" s="17">
        <f t="shared" si="11"/>
        <v>0.0030467369447321918</v>
      </c>
      <c r="W42" s="17">
        <f t="shared" si="11"/>
        <v>0.0060934738894643835</v>
      </c>
      <c r="X42" s="17">
        <f t="shared" si="11"/>
        <v>0.32295411614161235</v>
      </c>
      <c r="Y42" s="17">
        <f t="shared" si="11"/>
        <v>1.0084699287063554</v>
      </c>
      <c r="Z42" s="17">
        <f t="shared" si="11"/>
        <v>0.40216927670464936</v>
      </c>
    </row>
    <row r="43" spans="1:26" ht="26.25" customHeight="1">
      <c r="A43" s="33" t="s">
        <v>60</v>
      </c>
      <c r="B43" s="17">
        <f aca="true" t="shared" si="12" ref="B43:Z43">B7/$B$34*100</f>
        <v>1.680275425019804</v>
      </c>
      <c r="C43" s="17">
        <f t="shared" si="12"/>
        <v>0.16300042654317226</v>
      </c>
      <c r="D43" s="17">
        <f t="shared" si="12"/>
        <v>0.16757053196027055</v>
      </c>
      <c r="E43" s="17">
        <f t="shared" si="12"/>
        <v>0.15538358418134177</v>
      </c>
      <c r="F43" s="17">
        <f t="shared" si="12"/>
        <v>0.12643958320638596</v>
      </c>
      <c r="G43" s="17">
        <f t="shared" si="12"/>
        <v>0.06093473889464384</v>
      </c>
      <c r="H43" s="51">
        <f t="shared" si="12"/>
        <v>0.08683200292486747</v>
      </c>
      <c r="I43" s="51">
        <f t="shared" si="12"/>
        <v>0.14929011029187741</v>
      </c>
      <c r="J43" s="51">
        <f t="shared" si="12"/>
        <v>0.1508134787642435</v>
      </c>
      <c r="K43" s="51">
        <f t="shared" si="12"/>
        <v>0.16147705807080617</v>
      </c>
      <c r="L43" s="51">
        <f t="shared" si="12"/>
        <v>0.13100968862348425</v>
      </c>
      <c r="M43" s="17">
        <f t="shared" si="12"/>
        <v>0.10206568764852843</v>
      </c>
      <c r="N43" s="17">
        <f t="shared" si="12"/>
        <v>0.06855158125647431</v>
      </c>
      <c r="O43" s="17">
        <f t="shared" si="12"/>
        <v>0.03503747486442021</v>
      </c>
      <c r="P43" s="17">
        <f t="shared" si="12"/>
        <v>0.0365608433367863</v>
      </c>
      <c r="Q43" s="17">
        <f t="shared" si="12"/>
        <v>0.03960758028151849</v>
      </c>
      <c r="R43" s="17">
        <f t="shared" si="12"/>
        <v>0.016757053196027057</v>
      </c>
      <c r="S43" s="17">
        <f t="shared" si="12"/>
        <v>0.019803790140759246</v>
      </c>
      <c r="T43" s="17">
        <f t="shared" si="12"/>
        <v>0.009140210834196576</v>
      </c>
      <c r="U43" s="17">
        <f t="shared" si="12"/>
        <v>0</v>
      </c>
      <c r="V43" s="17">
        <f t="shared" si="12"/>
        <v>0</v>
      </c>
      <c r="W43" s="17">
        <f t="shared" si="12"/>
        <v>0</v>
      </c>
      <c r="X43" s="17">
        <f t="shared" si="12"/>
        <v>0.4859545426847846</v>
      </c>
      <c r="Y43" s="17">
        <f t="shared" si="12"/>
        <v>1.0724514045457316</v>
      </c>
      <c r="Z43" s="17">
        <f t="shared" si="12"/>
        <v>0.12186947778928768</v>
      </c>
    </row>
    <row r="44" spans="1:26" ht="26.25" customHeight="1">
      <c r="A44" s="33" t="s">
        <v>61</v>
      </c>
      <c r="B44" s="17">
        <f aca="true" t="shared" si="13" ref="B44:Z44">B8/$B$34*100</f>
        <v>2.28657607702151</v>
      </c>
      <c r="C44" s="17">
        <f t="shared" si="13"/>
        <v>0.2300286393272805</v>
      </c>
      <c r="D44" s="17">
        <f t="shared" si="13"/>
        <v>0.2711595880811651</v>
      </c>
      <c r="E44" s="17">
        <f t="shared" si="13"/>
        <v>0.1995612698799586</v>
      </c>
      <c r="F44" s="17">
        <f t="shared" si="13"/>
        <v>0.13405642556821645</v>
      </c>
      <c r="G44" s="17">
        <f t="shared" si="13"/>
        <v>0.0731216866735726</v>
      </c>
      <c r="H44" s="51">
        <f t="shared" si="13"/>
        <v>0.1462433733471452</v>
      </c>
      <c r="I44" s="51">
        <f t="shared" si="13"/>
        <v>0.17975747973919934</v>
      </c>
      <c r="J44" s="51">
        <f t="shared" si="13"/>
        <v>0.2178416915483517</v>
      </c>
      <c r="K44" s="51">
        <f t="shared" si="13"/>
        <v>0.23155200779964658</v>
      </c>
      <c r="L44" s="51">
        <f t="shared" si="13"/>
        <v>0.2269819023825483</v>
      </c>
      <c r="M44" s="17">
        <f t="shared" si="13"/>
        <v>0.13405642556821645</v>
      </c>
      <c r="N44" s="17">
        <f t="shared" si="13"/>
        <v>0.05941137042227774</v>
      </c>
      <c r="O44" s="17">
        <f t="shared" si="13"/>
        <v>0.028944000974955822</v>
      </c>
      <c r="P44" s="17">
        <f t="shared" si="13"/>
        <v>0.05027115958808117</v>
      </c>
      <c r="Q44" s="17">
        <f t="shared" si="13"/>
        <v>0.04722442264334897</v>
      </c>
      <c r="R44" s="17">
        <f t="shared" si="13"/>
        <v>0.019803790140759246</v>
      </c>
      <c r="S44" s="17">
        <f t="shared" si="13"/>
        <v>0.01828042166839315</v>
      </c>
      <c r="T44" s="17">
        <f t="shared" si="13"/>
        <v>0.016757053196027057</v>
      </c>
      <c r="U44" s="17">
        <f t="shared" si="13"/>
        <v>0.0015233684723660959</v>
      </c>
      <c r="V44" s="17">
        <f t="shared" si="13"/>
        <v>0</v>
      </c>
      <c r="W44" s="17">
        <f t="shared" si="13"/>
        <v>0</v>
      </c>
      <c r="X44" s="17">
        <f t="shared" si="13"/>
        <v>0.7007494972884041</v>
      </c>
      <c r="Y44" s="17">
        <f t="shared" si="13"/>
        <v>1.43196636402413</v>
      </c>
      <c r="Z44" s="17">
        <f t="shared" si="13"/>
        <v>0.15386021570897568</v>
      </c>
    </row>
    <row r="45" spans="1:26" ht="26.25" customHeight="1">
      <c r="A45" s="33" t="s">
        <v>62</v>
      </c>
      <c r="B45" s="17">
        <f aca="true" t="shared" si="14" ref="B45:Z45">B9/$B$34*100</f>
        <v>1.3268539394308696</v>
      </c>
      <c r="C45" s="17">
        <f t="shared" si="14"/>
        <v>0.13100968862348425</v>
      </c>
      <c r="D45" s="17">
        <f t="shared" si="14"/>
        <v>0.13405642556821645</v>
      </c>
      <c r="E45" s="17">
        <f t="shared" si="14"/>
        <v>0.1096825300103589</v>
      </c>
      <c r="F45" s="17">
        <f t="shared" si="14"/>
        <v>0.0731216866735726</v>
      </c>
      <c r="G45" s="17">
        <f t="shared" si="14"/>
        <v>0.06702821278410823</v>
      </c>
      <c r="H45" s="51">
        <f t="shared" si="14"/>
        <v>0.07921516056303698</v>
      </c>
      <c r="I45" s="51">
        <f t="shared" si="14"/>
        <v>0.08987873986959967</v>
      </c>
      <c r="J45" s="51">
        <f t="shared" si="14"/>
        <v>0.13100968862348425</v>
      </c>
      <c r="K45" s="51">
        <f t="shared" si="14"/>
        <v>0.11577600389982329</v>
      </c>
      <c r="L45" s="51">
        <f t="shared" si="14"/>
        <v>0.10054231917616234</v>
      </c>
      <c r="M45" s="17">
        <f t="shared" si="14"/>
        <v>0.09749558223143014</v>
      </c>
      <c r="N45" s="17">
        <f t="shared" si="14"/>
        <v>0.04570105417098288</v>
      </c>
      <c r="O45" s="17">
        <f t="shared" si="14"/>
        <v>0.04265431722625069</v>
      </c>
      <c r="P45" s="17">
        <f t="shared" si="14"/>
        <v>0.0380842118091524</v>
      </c>
      <c r="Q45" s="17">
        <f t="shared" si="14"/>
        <v>0.025897264030223632</v>
      </c>
      <c r="R45" s="17">
        <f t="shared" si="14"/>
        <v>0.01828042166839315</v>
      </c>
      <c r="S45" s="17">
        <f t="shared" si="14"/>
        <v>0.019803790140759246</v>
      </c>
      <c r="T45" s="17">
        <f t="shared" si="14"/>
        <v>0.00761684236183048</v>
      </c>
      <c r="U45" s="17">
        <f t="shared" si="14"/>
        <v>0</v>
      </c>
      <c r="V45" s="17">
        <f t="shared" si="14"/>
        <v>0</v>
      </c>
      <c r="W45" s="17">
        <f t="shared" si="14"/>
        <v>0</v>
      </c>
      <c r="X45" s="17">
        <f t="shared" si="14"/>
        <v>0.3747486442020596</v>
      </c>
      <c r="Y45" s="17">
        <f t="shared" si="14"/>
        <v>0.842422765218451</v>
      </c>
      <c r="Z45" s="17">
        <f t="shared" si="14"/>
        <v>0.1096825300103589</v>
      </c>
    </row>
    <row r="46" spans="1:26" ht="26.25" customHeight="1">
      <c r="A46" s="33" t="s">
        <v>63</v>
      </c>
      <c r="B46" s="17">
        <f aca="true" t="shared" si="15" ref="B46:Z46">B10/$B$34*100</f>
        <v>1.2461154103954664</v>
      </c>
      <c r="C46" s="17">
        <f t="shared" si="15"/>
        <v>0.12034610931692157</v>
      </c>
      <c r="D46" s="17">
        <f t="shared" si="15"/>
        <v>0.1096825300103589</v>
      </c>
      <c r="E46" s="17">
        <f t="shared" si="15"/>
        <v>0.09901895070379624</v>
      </c>
      <c r="F46" s="17">
        <f t="shared" si="15"/>
        <v>0.08378526598013528</v>
      </c>
      <c r="G46" s="17">
        <f t="shared" si="15"/>
        <v>0.06550484431174212</v>
      </c>
      <c r="H46" s="51">
        <f t="shared" si="15"/>
        <v>0.05636463347754555</v>
      </c>
      <c r="I46" s="51">
        <f t="shared" si="15"/>
        <v>0.09444884528669795</v>
      </c>
      <c r="J46" s="51">
        <f t="shared" si="15"/>
        <v>0.11729937237218938</v>
      </c>
      <c r="K46" s="51">
        <f t="shared" si="15"/>
        <v>0.10511242459326062</v>
      </c>
      <c r="L46" s="51">
        <f t="shared" si="15"/>
        <v>0.11882274084455548</v>
      </c>
      <c r="M46" s="17">
        <f t="shared" si="15"/>
        <v>0.07007494972884042</v>
      </c>
      <c r="N46" s="17">
        <f t="shared" si="15"/>
        <v>0.04874779111571507</v>
      </c>
      <c r="O46" s="17">
        <f t="shared" si="15"/>
        <v>0.03351410639205411</v>
      </c>
      <c r="P46" s="17">
        <f t="shared" si="15"/>
        <v>0.0365608433367863</v>
      </c>
      <c r="Q46" s="17">
        <f t="shared" si="15"/>
        <v>0.0365608433367863</v>
      </c>
      <c r="R46" s="17">
        <f t="shared" si="15"/>
        <v>0.01828042166839315</v>
      </c>
      <c r="S46" s="17">
        <f t="shared" si="15"/>
        <v>0.016757053196027057</v>
      </c>
      <c r="T46" s="17">
        <f t="shared" si="15"/>
        <v>0.010663579306562672</v>
      </c>
      <c r="U46" s="17">
        <f t="shared" si="15"/>
        <v>0.0030467369447321918</v>
      </c>
      <c r="V46" s="17">
        <f t="shared" si="15"/>
        <v>0.0015233684723660959</v>
      </c>
      <c r="W46" s="17">
        <f t="shared" si="15"/>
        <v>0</v>
      </c>
      <c r="X46" s="17">
        <f t="shared" si="15"/>
        <v>0.3290475900310767</v>
      </c>
      <c r="Y46" s="17">
        <f t="shared" si="15"/>
        <v>0.7936749741027359</v>
      </c>
      <c r="Z46" s="17">
        <f t="shared" si="15"/>
        <v>0.12339284626165378</v>
      </c>
    </row>
    <row r="47" spans="1:26" ht="26.25" customHeight="1">
      <c r="A47" s="33" t="s">
        <v>64</v>
      </c>
      <c r="B47" s="17">
        <f aca="true" t="shared" si="16" ref="B47:Z47">B11/$B$34*100</f>
        <v>0.49814149046371337</v>
      </c>
      <c r="C47" s="17">
        <f t="shared" si="16"/>
        <v>0.05027115958808117</v>
      </c>
      <c r="D47" s="17">
        <f t="shared" si="16"/>
        <v>0.0380842118091524</v>
      </c>
      <c r="E47" s="17">
        <f t="shared" si="16"/>
        <v>0.04570105417098288</v>
      </c>
      <c r="F47" s="17">
        <f t="shared" si="16"/>
        <v>0.028944000974955822</v>
      </c>
      <c r="G47" s="17">
        <f t="shared" si="16"/>
        <v>0.02285052708549144</v>
      </c>
      <c r="H47" s="51">
        <f t="shared" si="16"/>
        <v>0.03960758028151849</v>
      </c>
      <c r="I47" s="51">
        <f t="shared" si="16"/>
        <v>0.04265431722625069</v>
      </c>
      <c r="J47" s="51">
        <f t="shared" si="16"/>
        <v>0.04265431722625069</v>
      </c>
      <c r="K47" s="51">
        <f t="shared" si="16"/>
        <v>0.03960758028151849</v>
      </c>
      <c r="L47" s="51">
        <f t="shared" si="16"/>
        <v>0.0731216866735726</v>
      </c>
      <c r="M47" s="17">
        <f t="shared" si="16"/>
        <v>0.028944000974955822</v>
      </c>
      <c r="N47" s="17">
        <f t="shared" si="16"/>
        <v>0.0060934738894643835</v>
      </c>
      <c r="O47" s="17">
        <f t="shared" si="16"/>
        <v>0.0060934738894643835</v>
      </c>
      <c r="P47" s="17">
        <f t="shared" si="16"/>
        <v>0.009140210834196576</v>
      </c>
      <c r="Q47" s="17">
        <f t="shared" si="16"/>
        <v>0.010663579306562672</v>
      </c>
      <c r="R47" s="17">
        <f t="shared" si="16"/>
        <v>0.00761684236183048</v>
      </c>
      <c r="S47" s="17">
        <f t="shared" si="16"/>
        <v>0.004570105417098288</v>
      </c>
      <c r="T47" s="17">
        <f t="shared" si="16"/>
        <v>0.0015233684723660959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0.13405642556821645</v>
      </c>
      <c r="Y47" s="17">
        <f t="shared" si="16"/>
        <v>0.3305709585034428</v>
      </c>
      <c r="Z47" s="17">
        <f t="shared" si="16"/>
        <v>0.03351410639205411</v>
      </c>
    </row>
    <row r="48" spans="1:26" ht="26.25" customHeight="1">
      <c r="A48" s="6" t="s">
        <v>30</v>
      </c>
      <c r="B48" s="17">
        <f aca="true" t="shared" si="17" ref="B48:Z48">B12/$B$34*100</f>
        <v>5.263238072024862</v>
      </c>
      <c r="C48" s="17">
        <f t="shared" si="17"/>
        <v>0.2604960087746024</v>
      </c>
      <c r="D48" s="17">
        <f t="shared" si="17"/>
        <v>0.24526232405094145</v>
      </c>
      <c r="E48" s="17">
        <f t="shared" si="17"/>
        <v>0.30772043141795136</v>
      </c>
      <c r="F48" s="17">
        <f t="shared" si="17"/>
        <v>0.2269819023825483</v>
      </c>
      <c r="G48" s="17">
        <f t="shared" si="17"/>
        <v>0.2711595880811651</v>
      </c>
      <c r="H48" s="51">
        <f t="shared" si="17"/>
        <v>0.32295411614161235</v>
      </c>
      <c r="I48" s="51">
        <f t="shared" si="17"/>
        <v>0.3244774846139784</v>
      </c>
      <c r="J48" s="51">
        <f t="shared" si="17"/>
        <v>0.3260008530863445</v>
      </c>
      <c r="K48" s="51">
        <f t="shared" si="17"/>
        <v>0.36256169642313085</v>
      </c>
      <c r="L48" s="51">
        <f t="shared" si="17"/>
        <v>0.4250198037901408</v>
      </c>
      <c r="M48" s="17">
        <f t="shared" si="17"/>
        <v>0.32295411614161235</v>
      </c>
      <c r="N48" s="17">
        <f t="shared" si="17"/>
        <v>0.30315032600085307</v>
      </c>
      <c r="O48" s="17">
        <f t="shared" si="17"/>
        <v>0.31229053683504965</v>
      </c>
      <c r="P48" s="17">
        <f t="shared" si="17"/>
        <v>0.3595149594783987</v>
      </c>
      <c r="Q48" s="17">
        <f t="shared" si="17"/>
        <v>0.3366644323929072</v>
      </c>
      <c r="R48" s="17">
        <f t="shared" si="17"/>
        <v>0.1995612698799586</v>
      </c>
      <c r="S48" s="17">
        <f t="shared" si="17"/>
        <v>0.16757053196027055</v>
      </c>
      <c r="T48" s="17">
        <f t="shared" si="17"/>
        <v>0.10511242459326062</v>
      </c>
      <c r="U48" s="17">
        <f t="shared" si="17"/>
        <v>0.06398147583937602</v>
      </c>
      <c r="V48" s="17">
        <f t="shared" si="17"/>
        <v>0.019803790140759246</v>
      </c>
      <c r="W48" s="17">
        <f t="shared" si="17"/>
        <v>0</v>
      </c>
      <c r="X48" s="17">
        <f t="shared" si="17"/>
        <v>0.8134787642434952</v>
      </c>
      <c r="Y48" s="17">
        <f t="shared" si="17"/>
        <v>3.1975504234964354</v>
      </c>
      <c r="Z48" s="17">
        <f t="shared" si="17"/>
        <v>1.2522088842849308</v>
      </c>
    </row>
    <row r="49" spans="1:26" ht="26.25" customHeight="1">
      <c r="A49" s="6" t="s">
        <v>31</v>
      </c>
      <c r="B49" s="17">
        <f aca="true" t="shared" si="18" ref="B49:Z49">B13/$B$34*100</f>
        <v>2.4282493449515568</v>
      </c>
      <c r="C49" s="17">
        <f t="shared" si="18"/>
        <v>0.16147705807080617</v>
      </c>
      <c r="D49" s="17">
        <f t="shared" si="18"/>
        <v>0.14014989945768083</v>
      </c>
      <c r="E49" s="17">
        <f t="shared" si="18"/>
        <v>0.11577600389982329</v>
      </c>
      <c r="F49" s="17">
        <f t="shared" si="18"/>
        <v>0.12339284626165378</v>
      </c>
      <c r="G49" s="17">
        <f t="shared" si="18"/>
        <v>0.1462433733471452</v>
      </c>
      <c r="H49" s="51">
        <f t="shared" si="18"/>
        <v>0.2285052708549144</v>
      </c>
      <c r="I49" s="51">
        <f t="shared" si="18"/>
        <v>0.22241179696545002</v>
      </c>
      <c r="J49" s="51">
        <f t="shared" si="18"/>
        <v>0.17975747973919934</v>
      </c>
      <c r="K49" s="51">
        <f t="shared" si="18"/>
        <v>0.16300042654317226</v>
      </c>
      <c r="L49" s="51">
        <f t="shared" si="18"/>
        <v>0.1843275851562976</v>
      </c>
      <c r="M49" s="17">
        <f t="shared" si="18"/>
        <v>0.17061726890500276</v>
      </c>
      <c r="N49" s="17">
        <f t="shared" si="18"/>
        <v>0.15386021570897568</v>
      </c>
      <c r="O49" s="17">
        <f t="shared" si="18"/>
        <v>0.1127292669550911</v>
      </c>
      <c r="P49" s="17">
        <f t="shared" si="18"/>
        <v>0.11120589848272501</v>
      </c>
      <c r="Q49" s="17">
        <f t="shared" si="18"/>
        <v>0.08987873986959967</v>
      </c>
      <c r="R49" s="17">
        <f t="shared" si="18"/>
        <v>0.03046736944732192</v>
      </c>
      <c r="S49" s="17">
        <f t="shared" si="18"/>
        <v>0.057888001949911644</v>
      </c>
      <c r="T49" s="17">
        <f t="shared" si="18"/>
        <v>0.028944000974955822</v>
      </c>
      <c r="U49" s="17">
        <f t="shared" si="18"/>
        <v>0.004570105417098288</v>
      </c>
      <c r="V49" s="17">
        <f t="shared" si="18"/>
        <v>0.0030467369447321918</v>
      </c>
      <c r="W49" s="17">
        <f t="shared" si="18"/>
        <v>0</v>
      </c>
      <c r="X49" s="17">
        <f t="shared" si="18"/>
        <v>0.4174029614283103</v>
      </c>
      <c r="Y49" s="17">
        <f t="shared" si="18"/>
        <v>1.684845530436902</v>
      </c>
      <c r="Z49" s="17">
        <f t="shared" si="18"/>
        <v>0.3260008530863445</v>
      </c>
    </row>
    <row r="50" spans="1:26" ht="26.25" customHeight="1">
      <c r="A50" s="6" t="s">
        <v>32</v>
      </c>
      <c r="B50" s="17">
        <f aca="true" t="shared" si="19" ref="B50:Z50">B14/$B$34*100</f>
        <v>0.4265431722625068</v>
      </c>
      <c r="C50" s="17">
        <f t="shared" si="19"/>
        <v>0.01828042166839315</v>
      </c>
      <c r="D50" s="17">
        <f t="shared" si="19"/>
        <v>0.00761684236183048</v>
      </c>
      <c r="E50" s="17">
        <f t="shared" si="19"/>
        <v>0.004570105417098288</v>
      </c>
      <c r="F50" s="17">
        <f t="shared" si="19"/>
        <v>0.019803790140759246</v>
      </c>
      <c r="G50" s="17">
        <f t="shared" si="19"/>
        <v>0.028944000974955822</v>
      </c>
      <c r="H50" s="51">
        <f t="shared" si="19"/>
        <v>0.03351410639205411</v>
      </c>
      <c r="I50" s="51">
        <f t="shared" si="19"/>
        <v>0.028944000974955822</v>
      </c>
      <c r="J50" s="51">
        <f t="shared" si="19"/>
        <v>0.016757053196027057</v>
      </c>
      <c r="K50" s="51">
        <f t="shared" si="19"/>
        <v>0.025897264030223632</v>
      </c>
      <c r="L50" s="51">
        <f t="shared" si="19"/>
        <v>0.021327158613125344</v>
      </c>
      <c r="M50" s="17">
        <f t="shared" si="19"/>
        <v>0.04417768569861678</v>
      </c>
      <c r="N50" s="17">
        <f t="shared" si="19"/>
        <v>0.03960758028151849</v>
      </c>
      <c r="O50" s="17">
        <f t="shared" si="19"/>
        <v>0.01828042166839315</v>
      </c>
      <c r="P50" s="17">
        <f t="shared" si="19"/>
        <v>0.03351410639205411</v>
      </c>
      <c r="Q50" s="17">
        <f t="shared" si="19"/>
        <v>0.027420632502589724</v>
      </c>
      <c r="R50" s="17">
        <f t="shared" si="19"/>
        <v>0.02285052708549144</v>
      </c>
      <c r="S50" s="17">
        <f t="shared" si="19"/>
        <v>0.012186947778928767</v>
      </c>
      <c r="T50" s="17">
        <f t="shared" si="19"/>
        <v>0.01523368472366096</v>
      </c>
      <c r="U50" s="17">
        <f t="shared" si="19"/>
        <v>0.00761684236183048</v>
      </c>
      <c r="V50" s="17">
        <f t="shared" si="19"/>
        <v>0</v>
      </c>
      <c r="W50" s="17">
        <f t="shared" si="19"/>
        <v>0</v>
      </c>
      <c r="X50" s="17">
        <f t="shared" si="19"/>
        <v>0.03046736944732192</v>
      </c>
      <c r="Y50" s="17">
        <f t="shared" si="19"/>
        <v>0.27725306197062943</v>
      </c>
      <c r="Z50" s="17">
        <f t="shared" si="19"/>
        <v>0.11882274084455548</v>
      </c>
    </row>
    <row r="51" spans="1:26" ht="26.25" customHeight="1">
      <c r="A51" s="6" t="s">
        <v>33</v>
      </c>
      <c r="B51" s="17">
        <f aca="true" t="shared" si="20" ref="B51:Z51">B15/$B$34*100</f>
        <v>0.4113094875388459</v>
      </c>
      <c r="C51" s="17">
        <f t="shared" si="20"/>
        <v>0.0060934738894643835</v>
      </c>
      <c r="D51" s="17">
        <f t="shared" si="20"/>
        <v>0.025897264030223632</v>
      </c>
      <c r="E51" s="17">
        <f t="shared" si="20"/>
        <v>0.03503747486442021</v>
      </c>
      <c r="F51" s="17">
        <f t="shared" si="20"/>
        <v>0.027420632502589724</v>
      </c>
      <c r="G51" s="17">
        <f t="shared" si="20"/>
        <v>0.016757053196027057</v>
      </c>
      <c r="H51" s="51">
        <f t="shared" si="20"/>
        <v>0.012186947778928767</v>
      </c>
      <c r="I51" s="51">
        <f t="shared" si="20"/>
        <v>0.009140210834196576</v>
      </c>
      <c r="J51" s="51">
        <f t="shared" si="20"/>
        <v>0.016757053196027057</v>
      </c>
      <c r="K51" s="51">
        <f t="shared" si="20"/>
        <v>0.03199073791968801</v>
      </c>
      <c r="L51" s="51">
        <f t="shared" si="20"/>
        <v>0.0380842118091524</v>
      </c>
      <c r="M51" s="17">
        <f t="shared" si="20"/>
        <v>0.03960758028151849</v>
      </c>
      <c r="N51" s="17">
        <f t="shared" si="20"/>
        <v>0.03046736944732192</v>
      </c>
      <c r="O51" s="17">
        <f t="shared" si="20"/>
        <v>0.025897264030223632</v>
      </c>
      <c r="P51" s="17">
        <f t="shared" si="20"/>
        <v>0.028944000974955822</v>
      </c>
      <c r="Q51" s="17">
        <f t="shared" si="20"/>
        <v>0.024373895557857534</v>
      </c>
      <c r="R51" s="17">
        <f t="shared" si="20"/>
        <v>0.012186947778928767</v>
      </c>
      <c r="S51" s="17">
        <f t="shared" si="20"/>
        <v>0.013710316251294862</v>
      </c>
      <c r="T51" s="17">
        <f t="shared" si="20"/>
        <v>0.010663579306562672</v>
      </c>
      <c r="U51" s="17">
        <f t="shared" si="20"/>
        <v>0.004570105417098288</v>
      </c>
      <c r="V51" s="17">
        <f t="shared" si="20"/>
        <v>0.0015233684723660959</v>
      </c>
      <c r="W51" s="17">
        <f t="shared" si="20"/>
        <v>0</v>
      </c>
      <c r="X51" s="17">
        <f t="shared" si="20"/>
        <v>0.06702821278410823</v>
      </c>
      <c r="Y51" s="17">
        <f t="shared" si="20"/>
        <v>0.24830906099567365</v>
      </c>
      <c r="Z51" s="17">
        <f t="shared" si="20"/>
        <v>0.09597221375906405</v>
      </c>
    </row>
    <row r="52" spans="1:26" ht="26.25" customHeight="1">
      <c r="A52" s="6" t="s">
        <v>34</v>
      </c>
      <c r="B52" s="17">
        <f aca="true" t="shared" si="21" ref="B52:Z52">B16/$B$34*100</f>
        <v>2.8837365181890195</v>
      </c>
      <c r="C52" s="17">
        <f t="shared" si="21"/>
        <v>0.11120589848272501</v>
      </c>
      <c r="D52" s="17">
        <f t="shared" si="21"/>
        <v>0.13405642556821645</v>
      </c>
      <c r="E52" s="17">
        <f t="shared" si="21"/>
        <v>0.1127292669550911</v>
      </c>
      <c r="F52" s="17">
        <f t="shared" si="21"/>
        <v>0.143196636402413</v>
      </c>
      <c r="G52" s="17">
        <f t="shared" si="21"/>
        <v>0.17366400584973493</v>
      </c>
      <c r="H52" s="51">
        <f t="shared" si="21"/>
        <v>0.12948632015111816</v>
      </c>
      <c r="I52" s="51">
        <f t="shared" si="21"/>
        <v>0.1462433733471452</v>
      </c>
      <c r="J52" s="51">
        <f t="shared" si="21"/>
        <v>0.16147705807080617</v>
      </c>
      <c r="K52" s="51">
        <f t="shared" si="21"/>
        <v>0.17518737432210102</v>
      </c>
      <c r="L52" s="51">
        <f t="shared" si="21"/>
        <v>0.20108463835232468</v>
      </c>
      <c r="M52" s="17">
        <f t="shared" si="21"/>
        <v>0.20260800682469077</v>
      </c>
      <c r="N52" s="17">
        <f t="shared" si="21"/>
        <v>0.2132715861312534</v>
      </c>
      <c r="O52" s="17">
        <f t="shared" si="21"/>
        <v>0.2269819023825483</v>
      </c>
      <c r="P52" s="17">
        <f t="shared" si="21"/>
        <v>0.21022484918652123</v>
      </c>
      <c r="Q52" s="17">
        <f t="shared" si="21"/>
        <v>0.1858509536286637</v>
      </c>
      <c r="R52" s="17">
        <f t="shared" si="21"/>
        <v>0.10358905612089453</v>
      </c>
      <c r="S52" s="17">
        <f t="shared" si="21"/>
        <v>0.1142526354274572</v>
      </c>
      <c r="T52" s="17">
        <f t="shared" si="21"/>
        <v>0.08835537139723355</v>
      </c>
      <c r="U52" s="17">
        <f t="shared" si="21"/>
        <v>0.03960758028151849</v>
      </c>
      <c r="V52" s="17">
        <f t="shared" si="21"/>
        <v>0.009140210834196576</v>
      </c>
      <c r="W52" s="17">
        <f t="shared" si="21"/>
        <v>0.0015233684723660959</v>
      </c>
      <c r="X52" s="17">
        <f t="shared" si="21"/>
        <v>0.3579915910060325</v>
      </c>
      <c r="Y52" s="17">
        <f t="shared" si="21"/>
        <v>1.7732009018341357</v>
      </c>
      <c r="Z52" s="17">
        <f t="shared" si="21"/>
        <v>0.7525440253488513</v>
      </c>
    </row>
    <row r="53" spans="1:26" ht="26.25" customHeight="1">
      <c r="A53" s="6" t="s">
        <v>35</v>
      </c>
      <c r="B53" s="17">
        <f aca="true" t="shared" si="22" ref="B53:Z53">B17/$B$34*100</f>
        <v>2.0870148071415513</v>
      </c>
      <c r="C53" s="17">
        <f t="shared" si="22"/>
        <v>0.1523368472366096</v>
      </c>
      <c r="D53" s="17">
        <f t="shared" si="22"/>
        <v>0.12339284626165378</v>
      </c>
      <c r="E53" s="17">
        <f t="shared" si="22"/>
        <v>0.11577600389982329</v>
      </c>
      <c r="F53" s="17">
        <f t="shared" si="22"/>
        <v>0.10511242459326062</v>
      </c>
      <c r="G53" s="17">
        <f t="shared" si="22"/>
        <v>0.12186947778928768</v>
      </c>
      <c r="H53" s="51">
        <f t="shared" si="22"/>
        <v>0.16452379501553835</v>
      </c>
      <c r="I53" s="51">
        <f t="shared" si="22"/>
        <v>0.16300042654317226</v>
      </c>
      <c r="J53" s="51">
        <f t="shared" si="22"/>
        <v>0.14014989945768083</v>
      </c>
      <c r="K53" s="51">
        <f t="shared" si="22"/>
        <v>0.12339284626165378</v>
      </c>
      <c r="L53" s="51">
        <f t="shared" si="22"/>
        <v>0.16909390043263667</v>
      </c>
      <c r="M53" s="17">
        <f t="shared" si="22"/>
        <v>0.12796295167875205</v>
      </c>
      <c r="N53" s="17">
        <f t="shared" si="22"/>
        <v>0.1066357930656267</v>
      </c>
      <c r="O53" s="17">
        <f t="shared" si="22"/>
        <v>0.1142526354274572</v>
      </c>
      <c r="P53" s="17">
        <f t="shared" si="22"/>
        <v>0.09292547681433184</v>
      </c>
      <c r="Q53" s="17">
        <f t="shared" si="22"/>
        <v>0.07464505514593871</v>
      </c>
      <c r="R53" s="17">
        <f t="shared" si="22"/>
        <v>0.057888001949911644</v>
      </c>
      <c r="S53" s="17">
        <f t="shared" si="22"/>
        <v>0.0731216866735726</v>
      </c>
      <c r="T53" s="17">
        <f t="shared" si="22"/>
        <v>0.0380842118091524</v>
      </c>
      <c r="U53" s="17">
        <f t="shared" si="22"/>
        <v>0.01828042166839315</v>
      </c>
      <c r="V53" s="17">
        <f t="shared" si="22"/>
        <v>0.004570105417098288</v>
      </c>
      <c r="W53" s="17">
        <f t="shared" si="22"/>
        <v>0</v>
      </c>
      <c r="X53" s="17">
        <f t="shared" si="22"/>
        <v>0.39150569739808666</v>
      </c>
      <c r="Y53" s="17">
        <f t="shared" si="22"/>
        <v>1.335994150265066</v>
      </c>
      <c r="Z53" s="17">
        <f t="shared" si="22"/>
        <v>0.3595149594783987</v>
      </c>
    </row>
    <row r="54" spans="1:26" ht="26.25" customHeight="1">
      <c r="A54" s="6" t="s">
        <v>36</v>
      </c>
      <c r="B54" s="17">
        <f aca="true" t="shared" si="23" ref="B54:Z54">B18/$B$34*100</f>
        <v>1.9590518554627994</v>
      </c>
      <c r="C54" s="17">
        <f t="shared" si="23"/>
        <v>0.13557979404058254</v>
      </c>
      <c r="D54" s="17">
        <f t="shared" si="23"/>
        <v>0.16604716348790444</v>
      </c>
      <c r="E54" s="17">
        <f t="shared" si="23"/>
        <v>0.13253305709585034</v>
      </c>
      <c r="F54" s="17">
        <f t="shared" si="23"/>
        <v>0.1096825300103589</v>
      </c>
      <c r="G54" s="17">
        <f t="shared" si="23"/>
        <v>0.09140210834196576</v>
      </c>
      <c r="H54" s="51">
        <f t="shared" si="23"/>
        <v>0.12186947778928768</v>
      </c>
      <c r="I54" s="51">
        <f t="shared" si="23"/>
        <v>0.13557979404058254</v>
      </c>
      <c r="J54" s="51">
        <f t="shared" si="23"/>
        <v>0.16604716348790444</v>
      </c>
      <c r="K54" s="51">
        <f t="shared" si="23"/>
        <v>0.16604716348790444</v>
      </c>
      <c r="L54" s="51">
        <f t="shared" si="23"/>
        <v>0.1142526354274572</v>
      </c>
      <c r="M54" s="17">
        <f t="shared" si="23"/>
        <v>0.09444884528669795</v>
      </c>
      <c r="N54" s="17">
        <f t="shared" si="23"/>
        <v>0.06855158125647431</v>
      </c>
      <c r="O54" s="17">
        <f t="shared" si="23"/>
        <v>0.08987873986959967</v>
      </c>
      <c r="P54" s="17">
        <f t="shared" si="23"/>
        <v>0.12339284626165378</v>
      </c>
      <c r="Q54" s="17">
        <f t="shared" si="23"/>
        <v>0.09901895070379624</v>
      </c>
      <c r="R54" s="17">
        <f t="shared" si="23"/>
        <v>0.05331789653281335</v>
      </c>
      <c r="S54" s="17">
        <f t="shared" si="23"/>
        <v>0.04265431722625069</v>
      </c>
      <c r="T54" s="17">
        <f t="shared" si="23"/>
        <v>0.03199073791968801</v>
      </c>
      <c r="U54" s="17">
        <f t="shared" si="23"/>
        <v>0.013710316251294862</v>
      </c>
      <c r="V54" s="17">
        <f t="shared" si="23"/>
        <v>0.0030467369447321918</v>
      </c>
      <c r="W54" s="17">
        <f t="shared" si="23"/>
        <v>0</v>
      </c>
      <c r="X54" s="17">
        <f t="shared" si="23"/>
        <v>0.43416001462433734</v>
      </c>
      <c r="Y54" s="17">
        <f t="shared" si="23"/>
        <v>1.1577600389982328</v>
      </c>
      <c r="Z54" s="17">
        <f t="shared" si="23"/>
        <v>0.36713180184022914</v>
      </c>
    </row>
    <row r="55" spans="1:26" ht="26.25" customHeight="1">
      <c r="A55" s="6" t="s">
        <v>37</v>
      </c>
      <c r="B55" s="17">
        <f aca="true" t="shared" si="24" ref="B55:Z55">B19/$B$34*100</f>
        <v>2.332277131192493</v>
      </c>
      <c r="C55" s="17">
        <f t="shared" si="24"/>
        <v>0.1477667418195113</v>
      </c>
      <c r="D55" s="17">
        <f t="shared" si="24"/>
        <v>0.16757053196027055</v>
      </c>
      <c r="E55" s="17">
        <f t="shared" si="24"/>
        <v>0.20870148071415515</v>
      </c>
      <c r="F55" s="17">
        <f t="shared" si="24"/>
        <v>0.16452379501553835</v>
      </c>
      <c r="G55" s="17">
        <f t="shared" si="24"/>
        <v>0.09749558223143014</v>
      </c>
      <c r="H55" s="51">
        <f t="shared" si="24"/>
        <v>0.09901895070379624</v>
      </c>
      <c r="I55" s="51">
        <f t="shared" si="24"/>
        <v>0.16147705807080617</v>
      </c>
      <c r="J55" s="51">
        <f t="shared" si="24"/>
        <v>0.15538358418134177</v>
      </c>
      <c r="K55" s="51">
        <f t="shared" si="24"/>
        <v>0.20108463835232468</v>
      </c>
      <c r="L55" s="51">
        <f t="shared" si="24"/>
        <v>0.13557979404058254</v>
      </c>
      <c r="M55" s="17">
        <f t="shared" si="24"/>
        <v>0.1127292669550911</v>
      </c>
      <c r="N55" s="17">
        <f t="shared" si="24"/>
        <v>0.10511242459326062</v>
      </c>
      <c r="O55" s="17">
        <f t="shared" si="24"/>
        <v>0.13100968862348425</v>
      </c>
      <c r="P55" s="17">
        <f t="shared" si="24"/>
        <v>0.15995368959844009</v>
      </c>
      <c r="Q55" s="17">
        <f t="shared" si="24"/>
        <v>0.12948632015111816</v>
      </c>
      <c r="R55" s="17">
        <f t="shared" si="24"/>
        <v>0.07007494972884042</v>
      </c>
      <c r="S55" s="17">
        <f t="shared" si="24"/>
        <v>0.04265431722625069</v>
      </c>
      <c r="T55" s="17">
        <f t="shared" si="24"/>
        <v>0.021327158613125344</v>
      </c>
      <c r="U55" s="17">
        <f t="shared" si="24"/>
        <v>0.01523368472366096</v>
      </c>
      <c r="V55" s="17">
        <f t="shared" si="24"/>
        <v>0.0060934738894643835</v>
      </c>
      <c r="W55" s="17">
        <f t="shared" si="24"/>
        <v>0</v>
      </c>
      <c r="X55" s="17">
        <f t="shared" si="24"/>
        <v>0.524038754493937</v>
      </c>
      <c r="Y55" s="17">
        <f t="shared" si="24"/>
        <v>1.363414782767656</v>
      </c>
      <c r="Z55" s="17">
        <f t="shared" si="24"/>
        <v>0.44482359393090004</v>
      </c>
    </row>
    <row r="56" spans="1:26" ht="26.25" customHeight="1">
      <c r="A56" s="6" t="s">
        <v>38</v>
      </c>
      <c r="B56" s="17">
        <f aca="true" t="shared" si="25" ref="B56:G56">B20/$B$34*100</f>
        <v>7.309121930412528</v>
      </c>
      <c r="C56" s="17">
        <f t="shared" si="25"/>
        <v>0.4143562244835781</v>
      </c>
      <c r="D56" s="17">
        <f t="shared" si="25"/>
        <v>0.5148985436597404</v>
      </c>
      <c r="E56" s="17">
        <f t="shared" si="25"/>
        <v>0.5148985436597404</v>
      </c>
      <c r="F56" s="17">
        <f t="shared" si="25"/>
        <v>0.46310401559929315</v>
      </c>
      <c r="G56" s="17">
        <f t="shared" si="25"/>
        <v>0.30772043141795136</v>
      </c>
      <c r="H56" s="51">
        <f aca="true" t="shared" si="26" ref="H56:Z56">H20/$B$34*100</f>
        <v>0.32752422155871064</v>
      </c>
      <c r="I56" s="51">
        <f t="shared" si="26"/>
        <v>0.38084211809152396</v>
      </c>
      <c r="J56" s="51">
        <f t="shared" si="26"/>
        <v>0.5179452806044726</v>
      </c>
      <c r="K56" s="51">
        <f t="shared" si="26"/>
        <v>0.5027115958808117</v>
      </c>
      <c r="L56" s="51">
        <f t="shared" si="26"/>
        <v>0.6169642313082688</v>
      </c>
      <c r="M56" s="17">
        <f t="shared" si="26"/>
        <v>0.43111327767960517</v>
      </c>
      <c r="N56" s="17">
        <f t="shared" si="26"/>
        <v>0.3595149594783987</v>
      </c>
      <c r="O56" s="17">
        <f t="shared" si="26"/>
        <v>0.3701785387849613</v>
      </c>
      <c r="P56" s="17">
        <f t="shared" si="26"/>
        <v>0.4387301200414356</v>
      </c>
      <c r="Q56" s="17">
        <f t="shared" si="26"/>
        <v>0.4189263299006764</v>
      </c>
      <c r="R56" s="17">
        <f t="shared" si="26"/>
        <v>0.2620193772469685</v>
      </c>
      <c r="S56" s="17">
        <f t="shared" si="26"/>
        <v>0.2620193772469685</v>
      </c>
      <c r="T56" s="17">
        <f t="shared" si="26"/>
        <v>0.13100968862348425</v>
      </c>
      <c r="U56" s="17">
        <f t="shared" si="26"/>
        <v>0.05636463347754555</v>
      </c>
      <c r="V56" s="17">
        <f t="shared" si="26"/>
        <v>0.01523368472366096</v>
      </c>
      <c r="W56" s="17">
        <f t="shared" si="26"/>
        <v>0.0030467369447321918</v>
      </c>
      <c r="X56" s="17">
        <f t="shared" si="26"/>
        <v>1.444153311803059</v>
      </c>
      <c r="Y56" s="17">
        <f t="shared" si="26"/>
        <v>4.277618670403998</v>
      </c>
      <c r="Z56" s="17">
        <f t="shared" si="26"/>
        <v>1.5873499482054718</v>
      </c>
    </row>
    <row r="57" spans="1:26" ht="26.25" customHeight="1">
      <c r="A57" s="6" t="s">
        <v>39</v>
      </c>
      <c r="B57" s="17">
        <f aca="true" t="shared" si="27" ref="B57:Q70">B21/$B$34*100</f>
        <v>1.11205898482725</v>
      </c>
      <c r="C57" s="17">
        <f t="shared" si="27"/>
        <v>0.04874779111571507</v>
      </c>
      <c r="D57" s="17">
        <f t="shared" si="27"/>
        <v>0.05636463347754555</v>
      </c>
      <c r="E57" s="17">
        <f t="shared" si="27"/>
        <v>0.03960758028151849</v>
      </c>
      <c r="F57" s="17">
        <f t="shared" si="27"/>
        <v>0.057888001949911644</v>
      </c>
      <c r="G57" s="17">
        <f t="shared" si="27"/>
        <v>0.062458107367009935</v>
      </c>
      <c r="H57" s="51">
        <f t="shared" si="27"/>
        <v>0.0380842118091524</v>
      </c>
      <c r="I57" s="51">
        <f t="shared" si="27"/>
        <v>0.05484126500517945</v>
      </c>
      <c r="J57" s="51">
        <f t="shared" si="27"/>
        <v>0.04874779111571507</v>
      </c>
      <c r="K57" s="51">
        <f t="shared" si="27"/>
        <v>0.04722442264334897</v>
      </c>
      <c r="L57" s="51">
        <f t="shared" si="27"/>
        <v>0.06093473889464384</v>
      </c>
      <c r="M57" s="17">
        <f t="shared" si="27"/>
        <v>0.04874779111571507</v>
      </c>
      <c r="N57" s="17">
        <f t="shared" si="27"/>
        <v>0.07007494972884042</v>
      </c>
      <c r="O57" s="17">
        <f t="shared" si="27"/>
        <v>0.07921516056303698</v>
      </c>
      <c r="P57" s="17">
        <f t="shared" si="27"/>
        <v>0.08530863445250138</v>
      </c>
      <c r="Q57" s="17">
        <f t="shared" si="27"/>
        <v>0.0715983182012065</v>
      </c>
      <c r="R57" s="17">
        <f aca="true" t="shared" si="28" ref="R57:Z57">R21/$B$34*100</f>
        <v>0.04417768569861678</v>
      </c>
      <c r="S57" s="17">
        <f t="shared" si="28"/>
        <v>0.0731216866735726</v>
      </c>
      <c r="T57" s="17">
        <f t="shared" si="28"/>
        <v>0.0731216866735726</v>
      </c>
      <c r="U57" s="17">
        <f t="shared" si="28"/>
        <v>0.0380842118091524</v>
      </c>
      <c r="V57" s="17">
        <f t="shared" si="28"/>
        <v>0.009140210834196576</v>
      </c>
      <c r="W57" s="17">
        <f t="shared" si="28"/>
        <v>0.004570105417098288</v>
      </c>
      <c r="X57" s="17">
        <f t="shared" si="28"/>
        <v>0.1447200048747791</v>
      </c>
      <c r="Y57" s="17">
        <f t="shared" si="28"/>
        <v>0.5682164401925538</v>
      </c>
      <c r="Z57" s="17">
        <f t="shared" si="28"/>
        <v>0.3991225397599172</v>
      </c>
    </row>
    <row r="58" spans="1:26" ht="26.25" customHeight="1">
      <c r="A58" s="6" t="s">
        <v>40</v>
      </c>
      <c r="B58" s="17">
        <f t="shared" si="27"/>
        <v>4.131375297056852</v>
      </c>
      <c r="C58" s="17">
        <f t="shared" si="27"/>
        <v>0.24830906099567365</v>
      </c>
      <c r="D58" s="17">
        <f t="shared" si="27"/>
        <v>0.2300286393272805</v>
      </c>
      <c r="E58" s="17">
        <f t="shared" si="27"/>
        <v>0.2574492718298702</v>
      </c>
      <c r="F58" s="17">
        <f t="shared" si="27"/>
        <v>0.25135579794040586</v>
      </c>
      <c r="G58" s="17">
        <f t="shared" si="27"/>
        <v>0.22088842849308393</v>
      </c>
      <c r="H58" s="51">
        <f t="shared" si="27"/>
        <v>0.22241179696545002</v>
      </c>
      <c r="I58" s="51">
        <f t="shared" si="27"/>
        <v>0.2132715861312534</v>
      </c>
      <c r="J58" s="51">
        <f t="shared" si="27"/>
        <v>0.3153372737797819</v>
      </c>
      <c r="K58" s="51">
        <f t="shared" si="27"/>
        <v>0.23916885016147704</v>
      </c>
      <c r="L58" s="51">
        <f t="shared" si="27"/>
        <v>0.2711595880811651</v>
      </c>
      <c r="M58" s="17">
        <f t="shared" si="27"/>
        <v>0.286393272804826</v>
      </c>
      <c r="N58" s="17">
        <f t="shared" si="27"/>
        <v>0.24221558710620922</v>
      </c>
      <c r="O58" s="17">
        <f t="shared" si="27"/>
        <v>0.2681128511364329</v>
      </c>
      <c r="P58" s="17">
        <f t="shared" si="27"/>
        <v>0.2757296934982634</v>
      </c>
      <c r="Q58" s="17">
        <f t="shared" si="27"/>
        <v>0.23916885016147704</v>
      </c>
      <c r="R58" s="17">
        <f aca="true" t="shared" si="29" ref="R58:Z58">R22/$B$34*100</f>
        <v>0.12643958320638596</v>
      </c>
      <c r="S58" s="17">
        <f t="shared" si="29"/>
        <v>0.1066357930656267</v>
      </c>
      <c r="T58" s="17">
        <f t="shared" si="29"/>
        <v>0.07921516056303698</v>
      </c>
      <c r="U58" s="17">
        <f t="shared" si="29"/>
        <v>0.03199073791968801</v>
      </c>
      <c r="V58" s="17">
        <f t="shared" si="29"/>
        <v>0.0060934738894643835</v>
      </c>
      <c r="W58" s="17">
        <f t="shared" si="29"/>
        <v>0</v>
      </c>
      <c r="X58" s="17">
        <f t="shared" si="29"/>
        <v>0.7357869721528243</v>
      </c>
      <c r="Y58" s="17">
        <f t="shared" si="29"/>
        <v>2.5303150326000856</v>
      </c>
      <c r="Z58" s="17">
        <f t="shared" si="29"/>
        <v>0.8652732923039425</v>
      </c>
    </row>
    <row r="59" spans="1:26" ht="26.25" customHeight="1">
      <c r="A59" s="6" t="s">
        <v>41</v>
      </c>
      <c r="B59" s="17">
        <f t="shared" si="27"/>
        <v>1.9468649076838707</v>
      </c>
      <c r="C59" s="17">
        <f t="shared" si="27"/>
        <v>0.10358905612089453</v>
      </c>
      <c r="D59" s="17">
        <f t="shared" si="27"/>
        <v>0.08530863445250138</v>
      </c>
      <c r="E59" s="17">
        <f t="shared" si="27"/>
        <v>0.08073852903540309</v>
      </c>
      <c r="F59" s="17">
        <f t="shared" si="27"/>
        <v>0.1066357930656267</v>
      </c>
      <c r="G59" s="17">
        <f t="shared" si="27"/>
        <v>0.14014989945768083</v>
      </c>
      <c r="H59" s="51">
        <f t="shared" si="27"/>
        <v>0.1447200048747791</v>
      </c>
      <c r="I59" s="51">
        <f t="shared" si="27"/>
        <v>0.1066357930656267</v>
      </c>
      <c r="J59" s="51">
        <f t="shared" si="27"/>
        <v>0.1066357930656267</v>
      </c>
      <c r="K59" s="51">
        <f t="shared" si="27"/>
        <v>0.08073852903540309</v>
      </c>
      <c r="L59" s="51">
        <f t="shared" si="27"/>
        <v>0.1142526354274572</v>
      </c>
      <c r="M59" s="17">
        <f t="shared" si="27"/>
        <v>0.1508134787642435</v>
      </c>
      <c r="N59" s="17">
        <f t="shared" si="27"/>
        <v>0.15843032112607397</v>
      </c>
      <c r="O59" s="17">
        <f t="shared" si="27"/>
        <v>0.12796295167875205</v>
      </c>
      <c r="P59" s="17">
        <f t="shared" si="27"/>
        <v>0.13100968862348425</v>
      </c>
      <c r="Q59" s="17">
        <f t="shared" si="27"/>
        <v>0.10054231917616234</v>
      </c>
      <c r="R59" s="17">
        <f aca="true" t="shared" si="30" ref="R59:Z59">R23/$B$34*100</f>
        <v>0.0731216866735726</v>
      </c>
      <c r="S59" s="17">
        <f t="shared" si="30"/>
        <v>0.06093473889464384</v>
      </c>
      <c r="T59" s="17">
        <f t="shared" si="30"/>
        <v>0.05484126500517945</v>
      </c>
      <c r="U59" s="17">
        <f t="shared" si="30"/>
        <v>0.01523368472366096</v>
      </c>
      <c r="V59" s="17">
        <f t="shared" si="30"/>
        <v>0.004570105417098288</v>
      </c>
      <c r="W59" s="17">
        <f t="shared" si="30"/>
        <v>0</v>
      </c>
      <c r="X59" s="17">
        <f t="shared" si="30"/>
        <v>0.26963621960879897</v>
      </c>
      <c r="Y59" s="17">
        <f t="shared" si="30"/>
        <v>1.23697519956127</v>
      </c>
      <c r="Z59" s="17">
        <f t="shared" si="30"/>
        <v>0.4402534885138017</v>
      </c>
    </row>
    <row r="60" spans="1:26" ht="26.25" customHeight="1">
      <c r="A60" s="6" t="s">
        <v>42</v>
      </c>
      <c r="B60" s="17">
        <f t="shared" si="27"/>
        <v>6.125464627384072</v>
      </c>
      <c r="C60" s="17">
        <f t="shared" si="27"/>
        <v>0.4493936993479983</v>
      </c>
      <c r="D60" s="17">
        <f t="shared" si="27"/>
        <v>0.49814149046371337</v>
      </c>
      <c r="E60" s="17">
        <f t="shared" si="27"/>
        <v>0.38541222350862225</v>
      </c>
      <c r="F60" s="17">
        <f t="shared" si="27"/>
        <v>0.31838401072451405</v>
      </c>
      <c r="G60" s="17">
        <f t="shared" si="27"/>
        <v>0.24221558710620922</v>
      </c>
      <c r="H60" s="51">
        <f t="shared" si="27"/>
        <v>0.2528791664127719</v>
      </c>
      <c r="I60" s="51">
        <f t="shared" si="27"/>
        <v>0.3701785387849613</v>
      </c>
      <c r="J60" s="51">
        <f t="shared" si="27"/>
        <v>0.45853391018219486</v>
      </c>
      <c r="K60" s="51">
        <f t="shared" si="27"/>
        <v>0.4372067515690695</v>
      </c>
      <c r="L60" s="51">
        <f t="shared" si="27"/>
        <v>0.42349643531777464</v>
      </c>
      <c r="M60" s="17">
        <f t="shared" si="27"/>
        <v>0.3366644323929072</v>
      </c>
      <c r="N60" s="17">
        <f t="shared" si="27"/>
        <v>0.3153372737797819</v>
      </c>
      <c r="O60" s="17">
        <f t="shared" si="27"/>
        <v>0.3351410639205411</v>
      </c>
      <c r="P60" s="17">
        <f t="shared" si="27"/>
        <v>0.3442812747547377</v>
      </c>
      <c r="Q60" s="17">
        <f t="shared" si="27"/>
        <v>0.3717019072573274</v>
      </c>
      <c r="R60" s="17">
        <f aca="true" t="shared" si="31" ref="R60:Z60">R24/$B$34*100</f>
        <v>0.25135579794040586</v>
      </c>
      <c r="S60" s="17">
        <f t="shared" si="31"/>
        <v>0.20108463835232468</v>
      </c>
      <c r="T60" s="17">
        <f t="shared" si="31"/>
        <v>0.09749558223143014</v>
      </c>
      <c r="U60" s="17">
        <f t="shared" si="31"/>
        <v>0.025897264030223632</v>
      </c>
      <c r="V60" s="17">
        <f t="shared" si="31"/>
        <v>0.009140210834196576</v>
      </c>
      <c r="W60" s="17">
        <f t="shared" si="31"/>
        <v>0.0015233684723660959</v>
      </c>
      <c r="X60" s="17">
        <f t="shared" si="31"/>
        <v>1.332947413320334</v>
      </c>
      <c r="Y60" s="17">
        <f t="shared" si="31"/>
        <v>3.4900371701907256</v>
      </c>
      <c r="Z60" s="17">
        <f t="shared" si="31"/>
        <v>1.302480043873012</v>
      </c>
    </row>
    <row r="61" spans="1:26" ht="26.25" customHeight="1">
      <c r="A61" s="6" t="s">
        <v>43</v>
      </c>
      <c r="B61" s="17">
        <f t="shared" si="27"/>
        <v>4.57315215404302</v>
      </c>
      <c r="C61" s="17">
        <f t="shared" si="27"/>
        <v>0.25440253488513803</v>
      </c>
      <c r="D61" s="17">
        <f t="shared" si="27"/>
        <v>0.36103832795076474</v>
      </c>
      <c r="E61" s="17">
        <f t="shared" si="27"/>
        <v>0.32143074766924623</v>
      </c>
      <c r="F61" s="17">
        <f t="shared" si="27"/>
        <v>0.28334653586009384</v>
      </c>
      <c r="G61" s="17">
        <f t="shared" si="27"/>
        <v>0.24830906099567365</v>
      </c>
      <c r="H61" s="51">
        <f t="shared" si="27"/>
        <v>0.2254585339101822</v>
      </c>
      <c r="I61" s="51">
        <f t="shared" si="27"/>
        <v>0.2818231673877277</v>
      </c>
      <c r="J61" s="51">
        <f t="shared" si="27"/>
        <v>0.2848699043324599</v>
      </c>
      <c r="K61" s="51">
        <f t="shared" si="27"/>
        <v>0.3092437998903175</v>
      </c>
      <c r="L61" s="51">
        <f t="shared" si="27"/>
        <v>0.29401011516665654</v>
      </c>
      <c r="M61" s="17">
        <f t="shared" si="27"/>
        <v>0.2620193772469685</v>
      </c>
      <c r="N61" s="17">
        <f t="shared" si="27"/>
        <v>0.2285052708549144</v>
      </c>
      <c r="O61" s="17">
        <f t="shared" si="27"/>
        <v>0.23307537627201266</v>
      </c>
      <c r="P61" s="17">
        <f t="shared" si="27"/>
        <v>0.3244774846139784</v>
      </c>
      <c r="Q61" s="17">
        <f t="shared" si="27"/>
        <v>0.27877643044299555</v>
      </c>
      <c r="R61" s="17">
        <f aca="true" t="shared" si="32" ref="R61:Z61">R25/$B$34*100</f>
        <v>0.15690695265370788</v>
      </c>
      <c r="S61" s="17">
        <f t="shared" si="32"/>
        <v>0.143196636402413</v>
      </c>
      <c r="T61" s="17">
        <f t="shared" si="32"/>
        <v>0.057888001949911644</v>
      </c>
      <c r="U61" s="17">
        <f t="shared" si="32"/>
        <v>0.016757053196027057</v>
      </c>
      <c r="V61" s="17">
        <f t="shared" si="32"/>
        <v>0.00761684236183048</v>
      </c>
      <c r="W61" s="17">
        <f t="shared" si="32"/>
        <v>0</v>
      </c>
      <c r="X61" s="17">
        <f t="shared" si="32"/>
        <v>0.9368716105051489</v>
      </c>
      <c r="Y61" s="17">
        <f t="shared" si="32"/>
        <v>2.650661141917007</v>
      </c>
      <c r="Z61" s="17">
        <f t="shared" si="32"/>
        <v>0.985619401620864</v>
      </c>
    </row>
    <row r="62" spans="1:26" ht="26.25" customHeight="1">
      <c r="A62" s="6" t="s">
        <v>44</v>
      </c>
      <c r="B62" s="17">
        <f t="shared" si="27"/>
        <v>6.827737493144842</v>
      </c>
      <c r="C62" s="17">
        <f t="shared" si="27"/>
        <v>0.41283285601121195</v>
      </c>
      <c r="D62" s="17">
        <f t="shared" si="27"/>
        <v>0.4478703308756322</v>
      </c>
      <c r="E62" s="17">
        <f t="shared" si="27"/>
        <v>0.4387301200414356</v>
      </c>
      <c r="F62" s="17">
        <f t="shared" si="27"/>
        <v>0.4174029614283103</v>
      </c>
      <c r="G62" s="17">
        <f t="shared" si="27"/>
        <v>0.36256169642313085</v>
      </c>
      <c r="H62" s="51">
        <f t="shared" si="27"/>
        <v>0.38541222350862225</v>
      </c>
      <c r="I62" s="51">
        <f t="shared" si="27"/>
        <v>0.39150569739808666</v>
      </c>
      <c r="J62" s="51">
        <f t="shared" si="27"/>
        <v>0.4707208579611237</v>
      </c>
      <c r="K62" s="51">
        <f t="shared" si="27"/>
        <v>0.49509475351898113</v>
      </c>
      <c r="L62" s="51">
        <f t="shared" si="27"/>
        <v>0.5088050697702761</v>
      </c>
      <c r="M62" s="17">
        <f t="shared" si="27"/>
        <v>0.4326366461519712</v>
      </c>
      <c r="N62" s="17">
        <f t="shared" si="27"/>
        <v>0.36713180184022914</v>
      </c>
      <c r="O62" s="17">
        <f t="shared" si="27"/>
        <v>0.35189811711656815</v>
      </c>
      <c r="P62" s="17">
        <f t="shared" si="27"/>
        <v>0.3579915910060325</v>
      </c>
      <c r="Q62" s="17">
        <f t="shared" si="27"/>
        <v>0.40978611906647977</v>
      </c>
      <c r="R62" s="17">
        <f aca="true" t="shared" si="33" ref="R62:Z62">R26/$B$34*100</f>
        <v>0.2163183230759856</v>
      </c>
      <c r="S62" s="17">
        <f t="shared" si="33"/>
        <v>0.17823411126683322</v>
      </c>
      <c r="T62" s="17">
        <f t="shared" si="33"/>
        <v>0.11882274084455548</v>
      </c>
      <c r="U62" s="17">
        <f t="shared" si="33"/>
        <v>0.04874779111571507</v>
      </c>
      <c r="V62" s="17">
        <f t="shared" si="33"/>
        <v>0.012186947778928767</v>
      </c>
      <c r="W62" s="17">
        <f t="shared" si="33"/>
        <v>0.0030467369447321918</v>
      </c>
      <c r="X62" s="17">
        <f t="shared" si="33"/>
        <v>1.2994333069282797</v>
      </c>
      <c r="Y62" s="17">
        <f t="shared" si="33"/>
        <v>4.183169825117299</v>
      </c>
      <c r="Z62" s="17">
        <f t="shared" si="33"/>
        <v>1.3451343610992628</v>
      </c>
    </row>
    <row r="63" spans="1:26" ht="26.25" customHeight="1">
      <c r="A63" s="6" t="s">
        <v>45</v>
      </c>
      <c r="B63" s="17">
        <f t="shared" si="27"/>
        <v>2.016939857412711</v>
      </c>
      <c r="C63" s="17">
        <f t="shared" si="27"/>
        <v>0.09749558223143014</v>
      </c>
      <c r="D63" s="17">
        <f t="shared" si="27"/>
        <v>0.1096825300103589</v>
      </c>
      <c r="E63" s="17">
        <f t="shared" si="27"/>
        <v>0.09749558223143014</v>
      </c>
      <c r="F63" s="17">
        <f t="shared" si="27"/>
        <v>0.12796295167875205</v>
      </c>
      <c r="G63" s="17">
        <f t="shared" si="27"/>
        <v>0.1142526354274572</v>
      </c>
      <c r="H63" s="51">
        <f t="shared" si="27"/>
        <v>0.09901895070379624</v>
      </c>
      <c r="I63" s="51">
        <f t="shared" si="27"/>
        <v>0.10054231917616234</v>
      </c>
      <c r="J63" s="51">
        <f t="shared" si="27"/>
        <v>0.09140210834196576</v>
      </c>
      <c r="K63" s="51">
        <f aca="true" t="shared" si="34" ref="K63:W63">K27/$B$34*100</f>
        <v>0.13100968862348425</v>
      </c>
      <c r="L63" s="51">
        <f t="shared" si="34"/>
        <v>0.14929011029187741</v>
      </c>
      <c r="M63" s="17">
        <f t="shared" si="34"/>
        <v>0.1096825300103589</v>
      </c>
      <c r="N63" s="17">
        <f t="shared" si="34"/>
        <v>0.14014989945768083</v>
      </c>
      <c r="O63" s="17">
        <f t="shared" si="34"/>
        <v>0.12339284626165378</v>
      </c>
      <c r="P63" s="17">
        <f t="shared" si="34"/>
        <v>0.15843032112607397</v>
      </c>
      <c r="Q63" s="17">
        <f t="shared" si="34"/>
        <v>0.1477667418195113</v>
      </c>
      <c r="R63" s="17">
        <f t="shared" si="34"/>
        <v>0.08530863445250138</v>
      </c>
      <c r="S63" s="17">
        <f t="shared" si="34"/>
        <v>0.06550484431174212</v>
      </c>
      <c r="T63" s="17">
        <f t="shared" si="34"/>
        <v>0.03960758028151849</v>
      </c>
      <c r="U63" s="17">
        <f t="shared" si="34"/>
        <v>0.02285052708549144</v>
      </c>
      <c r="V63" s="17">
        <f t="shared" si="34"/>
        <v>0.004570105417098288</v>
      </c>
      <c r="W63" s="17">
        <f t="shared" si="34"/>
        <v>0.0015233684723660959</v>
      </c>
      <c r="X63" s="17">
        <f aca="true" t="shared" si="35" ref="R63:Z63">X27/$B$34*100</f>
        <v>0.3046736944732192</v>
      </c>
      <c r="Y63" s="17">
        <f t="shared" si="35"/>
        <v>1.1867040399731887</v>
      </c>
      <c r="Z63" s="17">
        <f t="shared" si="35"/>
        <v>0.5255621229663031</v>
      </c>
    </row>
    <row r="64" spans="1:26" ht="26.25" customHeight="1">
      <c r="A64" s="6" t="s">
        <v>46</v>
      </c>
      <c r="B64" s="17">
        <f t="shared" si="27"/>
        <v>1.8189019560051187</v>
      </c>
      <c r="C64" s="17">
        <f t="shared" si="27"/>
        <v>0.11120589848272501</v>
      </c>
      <c r="D64" s="17">
        <f t="shared" si="27"/>
        <v>0.10206568764852843</v>
      </c>
      <c r="E64" s="17">
        <f t="shared" si="27"/>
        <v>0.09444884528669795</v>
      </c>
      <c r="F64" s="17">
        <f t="shared" si="27"/>
        <v>0.06398147583937602</v>
      </c>
      <c r="G64" s="17">
        <f t="shared" si="27"/>
        <v>0.06702821278410823</v>
      </c>
      <c r="H64" s="51">
        <f t="shared" si="27"/>
        <v>0.08073852903540309</v>
      </c>
      <c r="I64" s="51">
        <f t="shared" si="27"/>
        <v>0.1081591615379928</v>
      </c>
      <c r="J64" s="51">
        <f t="shared" si="27"/>
        <v>0.11120589848272501</v>
      </c>
      <c r="K64" s="51">
        <f aca="true" t="shared" si="36" ref="K64:W64">K28/$B$34*100</f>
        <v>0.10358905612089453</v>
      </c>
      <c r="L64" s="51">
        <f t="shared" si="36"/>
        <v>0.10206568764852843</v>
      </c>
      <c r="M64" s="17">
        <f t="shared" si="36"/>
        <v>0.09140210834196576</v>
      </c>
      <c r="N64" s="17">
        <f t="shared" si="36"/>
        <v>0.10358905612089453</v>
      </c>
      <c r="O64" s="17">
        <f t="shared" si="36"/>
        <v>0.10054231917616234</v>
      </c>
      <c r="P64" s="17">
        <f t="shared" si="36"/>
        <v>0.13405642556821645</v>
      </c>
      <c r="Q64" s="17">
        <f t="shared" si="36"/>
        <v>0.13710316251294863</v>
      </c>
      <c r="R64" s="17">
        <f t="shared" si="36"/>
        <v>0.08073852903540309</v>
      </c>
      <c r="S64" s="17">
        <f t="shared" si="36"/>
        <v>0.06398147583937602</v>
      </c>
      <c r="T64" s="17">
        <f t="shared" si="36"/>
        <v>0.0715983182012065</v>
      </c>
      <c r="U64" s="17">
        <f t="shared" si="36"/>
        <v>0.05027115958808117</v>
      </c>
      <c r="V64" s="17">
        <f t="shared" si="36"/>
        <v>0.03046736944732192</v>
      </c>
      <c r="W64" s="17">
        <f t="shared" si="36"/>
        <v>0.010663579306562672</v>
      </c>
      <c r="X64" s="17">
        <f aca="true" t="shared" si="37" ref="R64:Z64">X28/$B$34*100</f>
        <v>0.30772043141795136</v>
      </c>
      <c r="Y64" s="17">
        <f t="shared" si="37"/>
        <v>0.9323015050880507</v>
      </c>
      <c r="Z64" s="17">
        <f t="shared" si="37"/>
        <v>0.5788800194991164</v>
      </c>
    </row>
    <row r="65" spans="1:26" ht="26.25" customHeight="1">
      <c r="A65" s="6" t="s">
        <v>47</v>
      </c>
      <c r="B65" s="17">
        <f t="shared" si="27"/>
        <v>1.971238803241728</v>
      </c>
      <c r="C65" s="17">
        <f t="shared" si="27"/>
        <v>0.10511242459326062</v>
      </c>
      <c r="D65" s="17">
        <f t="shared" si="27"/>
        <v>0.10358905612089453</v>
      </c>
      <c r="E65" s="17">
        <f t="shared" si="27"/>
        <v>0.11577600389982329</v>
      </c>
      <c r="F65" s="17">
        <f t="shared" si="27"/>
        <v>0.10206568764852843</v>
      </c>
      <c r="G65" s="17">
        <f t="shared" si="27"/>
        <v>0.07464505514593871</v>
      </c>
      <c r="H65" s="51">
        <f t="shared" si="27"/>
        <v>0.13710316251294863</v>
      </c>
      <c r="I65" s="51">
        <f t="shared" si="27"/>
        <v>0.12491621473401987</v>
      </c>
      <c r="J65" s="51">
        <f t="shared" si="27"/>
        <v>0.13405642556821645</v>
      </c>
      <c r="K65" s="51">
        <f aca="true" t="shared" si="38" ref="K65:W65">K29/$B$34*100</f>
        <v>0.14014989945768083</v>
      </c>
      <c r="L65" s="51">
        <f t="shared" si="38"/>
        <v>0.13710316251294863</v>
      </c>
      <c r="M65" s="17">
        <f t="shared" si="38"/>
        <v>0.11120589848272501</v>
      </c>
      <c r="N65" s="17">
        <f t="shared" si="38"/>
        <v>0.1142526354274572</v>
      </c>
      <c r="O65" s="17">
        <f t="shared" si="38"/>
        <v>0.13862653098531472</v>
      </c>
      <c r="P65" s="17">
        <f t="shared" si="38"/>
        <v>0.13100968862348425</v>
      </c>
      <c r="Q65" s="17">
        <f t="shared" si="38"/>
        <v>0.13253305709585034</v>
      </c>
      <c r="R65" s="17">
        <f t="shared" si="38"/>
        <v>0.06855158125647431</v>
      </c>
      <c r="S65" s="17">
        <f t="shared" si="38"/>
        <v>0.051794528060447265</v>
      </c>
      <c r="T65" s="17">
        <f t="shared" si="38"/>
        <v>0.025897264030223632</v>
      </c>
      <c r="U65" s="17">
        <f t="shared" si="38"/>
        <v>0.01523368472366096</v>
      </c>
      <c r="V65" s="17">
        <f t="shared" si="38"/>
        <v>0.0030467369447321918</v>
      </c>
      <c r="W65" s="17">
        <f t="shared" si="38"/>
        <v>0.004570105417098288</v>
      </c>
      <c r="X65" s="17">
        <f aca="true" t="shared" si="39" ref="R65:Z65">X29/$B$34*100</f>
        <v>0.3244774846139784</v>
      </c>
      <c r="Y65" s="17">
        <f t="shared" si="39"/>
        <v>1.2141246724757784</v>
      </c>
      <c r="Z65" s="17">
        <f t="shared" si="39"/>
        <v>0.4326366461519712</v>
      </c>
    </row>
    <row r="66" spans="1:26" ht="26.25" customHeight="1">
      <c r="A66" s="6" t="s">
        <v>48</v>
      </c>
      <c r="B66" s="17">
        <f t="shared" si="27"/>
        <v>4.812321004204497</v>
      </c>
      <c r="C66" s="17">
        <f t="shared" si="27"/>
        <v>0.21022484918652123</v>
      </c>
      <c r="D66" s="17">
        <f t="shared" si="27"/>
        <v>0.2726829565535312</v>
      </c>
      <c r="E66" s="17">
        <f t="shared" si="27"/>
        <v>0.26963621960879897</v>
      </c>
      <c r="F66" s="17">
        <f t="shared" si="27"/>
        <v>0.27420632502589726</v>
      </c>
      <c r="G66" s="17">
        <f t="shared" si="27"/>
        <v>0.2239351654378161</v>
      </c>
      <c r="H66" s="51">
        <f t="shared" si="27"/>
        <v>0.24526232405094145</v>
      </c>
      <c r="I66" s="51">
        <f t="shared" si="27"/>
        <v>0.2528791664127719</v>
      </c>
      <c r="J66" s="51">
        <f t="shared" si="27"/>
        <v>0.2924867466942904</v>
      </c>
      <c r="K66" s="51">
        <f aca="true" t="shared" si="40" ref="K66:W66">K30/$B$34*100</f>
        <v>0.301626957528487</v>
      </c>
      <c r="L66" s="51">
        <f t="shared" si="40"/>
        <v>0.31381390530741576</v>
      </c>
      <c r="M66" s="17">
        <f t="shared" si="40"/>
        <v>0.3366644323929072</v>
      </c>
      <c r="N66" s="17">
        <f t="shared" si="40"/>
        <v>0.29096337822192436</v>
      </c>
      <c r="O66" s="17">
        <f t="shared" si="40"/>
        <v>0.3640850648954969</v>
      </c>
      <c r="P66" s="17">
        <f t="shared" si="40"/>
        <v>0.3717019072573274</v>
      </c>
      <c r="Q66" s="17">
        <f t="shared" si="40"/>
        <v>0.31990737919688017</v>
      </c>
      <c r="R66" s="17">
        <f t="shared" si="40"/>
        <v>0.18128084821156543</v>
      </c>
      <c r="S66" s="17">
        <f t="shared" si="40"/>
        <v>0.143196636402413</v>
      </c>
      <c r="T66" s="17">
        <f t="shared" si="40"/>
        <v>0.0731216866735726</v>
      </c>
      <c r="U66" s="17">
        <f t="shared" si="40"/>
        <v>0.05636463347754555</v>
      </c>
      <c r="V66" s="17">
        <f t="shared" si="40"/>
        <v>0.016757053196027057</v>
      </c>
      <c r="W66" s="17">
        <f t="shared" si="40"/>
        <v>0.0015233684723660959</v>
      </c>
      <c r="X66" s="17">
        <f>X30/$B$34*100</f>
        <v>0.7525440253488513</v>
      </c>
      <c r="Y66" s="17">
        <f aca="true" t="shared" si="41" ref="R66:Z66">Y30/$B$34*100</f>
        <v>2.895923465967948</v>
      </c>
      <c r="Z66" s="17">
        <f t="shared" si="41"/>
        <v>1.1638535128876975</v>
      </c>
    </row>
    <row r="67" spans="1:26" ht="26.25" customHeight="1">
      <c r="A67" s="6" t="s">
        <v>49</v>
      </c>
      <c r="B67" s="17">
        <f t="shared" si="27"/>
        <v>6.928279812321005</v>
      </c>
      <c r="C67" s="17">
        <f aca="true" t="shared" si="42" ref="C67:W67">C31/$B$34*100</f>
        <v>0.38084211809152396</v>
      </c>
      <c r="D67" s="17">
        <f t="shared" si="42"/>
        <v>0.3534214855889342</v>
      </c>
      <c r="E67" s="17">
        <f t="shared" si="42"/>
        <v>0.3458046432271038</v>
      </c>
      <c r="F67" s="17">
        <f t="shared" si="42"/>
        <v>0.397599171287551</v>
      </c>
      <c r="G67" s="17">
        <f t="shared" si="42"/>
        <v>0.4067393821217476</v>
      </c>
      <c r="H67" s="51">
        <f t="shared" si="42"/>
        <v>0.38084211809152396</v>
      </c>
      <c r="I67" s="51">
        <f t="shared" si="42"/>
        <v>0.4463469624032661</v>
      </c>
      <c r="J67" s="51">
        <f t="shared" si="42"/>
        <v>0.4174029614283103</v>
      </c>
      <c r="K67" s="51">
        <f t="shared" si="42"/>
        <v>0.48290780574005243</v>
      </c>
      <c r="L67" s="51">
        <f t="shared" si="42"/>
        <v>0.5590762293583572</v>
      </c>
      <c r="M67" s="17">
        <f t="shared" si="42"/>
        <v>0.4691974894887575</v>
      </c>
      <c r="N67" s="17">
        <f t="shared" si="42"/>
        <v>0.47376759490585585</v>
      </c>
      <c r="O67" s="17">
        <f t="shared" si="42"/>
        <v>0.43416001462433734</v>
      </c>
      <c r="P67" s="17">
        <f t="shared" si="42"/>
        <v>0.40521601364938153</v>
      </c>
      <c r="Q67" s="17">
        <f t="shared" si="42"/>
        <v>0.35646822253366645</v>
      </c>
      <c r="R67" s="17">
        <f t="shared" si="42"/>
        <v>0.17975747973919934</v>
      </c>
      <c r="S67" s="17">
        <f t="shared" si="42"/>
        <v>0.2254585339101822</v>
      </c>
      <c r="T67" s="17">
        <f t="shared" si="42"/>
        <v>0.1462433733471452</v>
      </c>
      <c r="U67" s="17">
        <f t="shared" si="42"/>
        <v>0.051794528060447265</v>
      </c>
      <c r="V67" s="17">
        <f t="shared" si="42"/>
        <v>0.012186947778928767</v>
      </c>
      <c r="W67" s="17">
        <f t="shared" si="42"/>
        <v>0.0030467369447321918</v>
      </c>
      <c r="X67" s="17">
        <f aca="true" t="shared" si="43" ref="X67:Z70">X31/$B$34*100</f>
        <v>1.080068246907562</v>
      </c>
      <c r="Y67" s="17">
        <f t="shared" si="43"/>
        <v>4.468039729449759</v>
      </c>
      <c r="Z67" s="17">
        <f t="shared" si="43"/>
        <v>1.3801718359636828</v>
      </c>
    </row>
    <row r="68" spans="1:26" ht="26.25" customHeight="1">
      <c r="A68" s="6" t="s">
        <v>50</v>
      </c>
      <c r="B68" s="17">
        <f t="shared" si="27"/>
        <v>5.284565230637987</v>
      </c>
      <c r="C68" s="17">
        <f aca="true" t="shared" si="44" ref="C68:W69">C32/$B$34*100</f>
        <v>0.24069221863384313</v>
      </c>
      <c r="D68" s="17">
        <f t="shared" si="44"/>
        <v>0.29401011516665654</v>
      </c>
      <c r="E68" s="17">
        <f t="shared" si="44"/>
        <v>0.31229053683504965</v>
      </c>
      <c r="F68" s="17">
        <f t="shared" si="44"/>
        <v>0.2711595880811651</v>
      </c>
      <c r="G68" s="17">
        <f t="shared" si="44"/>
        <v>0.2970568521113887</v>
      </c>
      <c r="H68" s="51">
        <f t="shared" si="44"/>
        <v>0.2285052708549144</v>
      </c>
      <c r="I68" s="51">
        <f t="shared" si="44"/>
        <v>0.2894400097495582</v>
      </c>
      <c r="J68" s="51">
        <f t="shared" si="44"/>
        <v>0.3458046432271038</v>
      </c>
      <c r="K68" s="51">
        <f t="shared" si="44"/>
        <v>0.3991225397599172</v>
      </c>
      <c r="L68" s="51">
        <f t="shared" si="44"/>
        <v>0.4158795929559441</v>
      </c>
      <c r="M68" s="17">
        <f t="shared" si="44"/>
        <v>0.30772043141795136</v>
      </c>
      <c r="N68" s="17">
        <f t="shared" si="44"/>
        <v>0.28791664127719213</v>
      </c>
      <c r="O68" s="17">
        <f t="shared" si="44"/>
        <v>0.29858022058375483</v>
      </c>
      <c r="P68" s="17">
        <f t="shared" si="44"/>
        <v>0.41283285601121195</v>
      </c>
      <c r="Q68" s="17">
        <f t="shared" si="44"/>
        <v>0.33818780086527334</v>
      </c>
      <c r="R68" s="17">
        <f t="shared" si="44"/>
        <v>0.20565474376942294</v>
      </c>
      <c r="S68" s="17">
        <f t="shared" si="44"/>
        <v>0.17518737432210102</v>
      </c>
      <c r="T68" s="17">
        <f t="shared" si="44"/>
        <v>0.10358905612089453</v>
      </c>
      <c r="U68" s="17">
        <f t="shared" si="44"/>
        <v>0.04570105417098288</v>
      </c>
      <c r="V68" s="17">
        <f t="shared" si="44"/>
        <v>0.010663579306562672</v>
      </c>
      <c r="W68" s="17">
        <f t="shared" si="44"/>
        <v>0.004570105417098288</v>
      </c>
      <c r="X68" s="17">
        <f t="shared" si="43"/>
        <v>0.8469928706355493</v>
      </c>
      <c r="Y68" s="17">
        <f t="shared" si="43"/>
        <v>3.1411857900188895</v>
      </c>
      <c r="Z68" s="17">
        <f t="shared" si="43"/>
        <v>1.2963865699835475</v>
      </c>
    </row>
    <row r="69" spans="1:26" ht="26.25" customHeight="1">
      <c r="A69" s="6" t="s">
        <v>51</v>
      </c>
      <c r="B69" s="17">
        <f t="shared" si="27"/>
        <v>8.037292060203521</v>
      </c>
      <c r="C69" s="17">
        <f aca="true" t="shared" si="45" ref="C69:W69">C33/$B$34*100</f>
        <v>0.5849734933885808</v>
      </c>
      <c r="D69" s="17">
        <f t="shared" si="45"/>
        <v>0.8348059228566206</v>
      </c>
      <c r="E69" s="17">
        <f t="shared" si="45"/>
        <v>0.8667966607763086</v>
      </c>
      <c r="F69" s="17">
        <f t="shared" si="45"/>
        <v>0.5545061239412589</v>
      </c>
      <c r="G69" s="17">
        <f t="shared" si="45"/>
        <v>0.31990737919688017</v>
      </c>
      <c r="H69" s="51">
        <f t="shared" si="45"/>
        <v>0.24526232405094145</v>
      </c>
      <c r="I69" s="51">
        <f t="shared" si="45"/>
        <v>0.39607580281518495</v>
      </c>
      <c r="J69" s="51">
        <f t="shared" si="45"/>
        <v>0.697702760343672</v>
      </c>
      <c r="K69" s="51">
        <f t="shared" si="45"/>
        <v>0.9429650843946134</v>
      </c>
      <c r="L69" s="51">
        <f t="shared" si="45"/>
        <v>0.8134787642434952</v>
      </c>
      <c r="M69" s="17">
        <f t="shared" si="44"/>
        <v>0.5301322283834013</v>
      </c>
      <c r="N69" s="17">
        <f t="shared" si="44"/>
        <v>0.3534214855889342</v>
      </c>
      <c r="O69" s="17">
        <f t="shared" si="44"/>
        <v>0.27877643044299555</v>
      </c>
      <c r="P69" s="17">
        <f t="shared" si="44"/>
        <v>0.2163183230759856</v>
      </c>
      <c r="Q69" s="17">
        <f t="shared" si="44"/>
        <v>0.19042105904576198</v>
      </c>
      <c r="R69" s="17">
        <f t="shared" si="44"/>
        <v>0.0715983182012065</v>
      </c>
      <c r="S69" s="17">
        <f t="shared" si="44"/>
        <v>0.08835537139723355</v>
      </c>
      <c r="T69" s="17">
        <f t="shared" si="44"/>
        <v>0.04113094875388459</v>
      </c>
      <c r="U69" s="17">
        <f t="shared" si="44"/>
        <v>0.010663579306562672</v>
      </c>
      <c r="V69" s="17">
        <f t="shared" si="44"/>
        <v>0</v>
      </c>
      <c r="W69" s="17">
        <f t="shared" si="44"/>
        <v>0</v>
      </c>
      <c r="X69" s="17">
        <f t="shared" si="43"/>
        <v>2.28657607702151</v>
      </c>
      <c r="Y69" s="17">
        <f t="shared" si="43"/>
        <v>5.132228383401377</v>
      </c>
      <c r="Z69" s="17">
        <f t="shared" si="43"/>
        <v>0.618487599780635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6.210773261836573</v>
      </c>
      <c r="D70" s="21">
        <f t="shared" si="27"/>
        <v>6.850588020230333</v>
      </c>
      <c r="E70" s="21">
        <f t="shared" si="27"/>
        <v>6.488026323807203</v>
      </c>
      <c r="F70" s="21">
        <f t="shared" si="27"/>
        <v>5.662360611784779</v>
      </c>
      <c r="G70" s="21">
        <f t="shared" si="27"/>
        <v>4.953994272134544</v>
      </c>
      <c r="H70" s="52">
        <f t="shared" si="27"/>
        <v>5.299798915361648</v>
      </c>
      <c r="I70" s="52">
        <f t="shared" si="27"/>
        <v>6.215343367253672</v>
      </c>
      <c r="J70" s="52">
        <f t="shared" si="27"/>
        <v>7.05471939552739</v>
      </c>
      <c r="K70" s="52">
        <f t="shared" si="27"/>
        <v>7.403570775699227</v>
      </c>
      <c r="L70" s="52">
        <f t="shared" si="27"/>
        <v>7.56961793918713</v>
      </c>
      <c r="M70" s="21">
        <f t="shared" si="27"/>
        <v>6.253427579062825</v>
      </c>
      <c r="N70" s="21">
        <f>N34/$B$34*100</f>
        <v>5.43537870940223</v>
      </c>
      <c r="O70" s="21">
        <f t="shared" si="27"/>
        <v>5.266284808969593</v>
      </c>
      <c r="P70" s="21">
        <f t="shared" si="27"/>
        <v>5.724818719151789</v>
      </c>
      <c r="Q70" s="21">
        <f t="shared" si="27"/>
        <v>5.2175370178538785</v>
      </c>
      <c r="R70" s="21">
        <f aca="true" t="shared" si="46" ref="R70:W70">R34/$B$34*100</f>
        <v>2.975138626530985</v>
      </c>
      <c r="S70" s="21">
        <f t="shared" si="46"/>
        <v>2.735969776369508</v>
      </c>
      <c r="T70" s="21">
        <f t="shared" si="46"/>
        <v>1.684845530436902</v>
      </c>
      <c r="U70" s="21">
        <f t="shared" si="46"/>
        <v>0.7327402352080921</v>
      </c>
      <c r="V70" s="21">
        <f t="shared" si="46"/>
        <v>0.2178416915483517</v>
      </c>
      <c r="W70" s="21">
        <f t="shared" si="46"/>
        <v>0.04722442264334897</v>
      </c>
      <c r="X70" s="21">
        <f t="shared" si="43"/>
        <v>19.54938760587411</v>
      </c>
      <c r="Y70" s="21">
        <f t="shared" si="43"/>
        <v>61.11449637438303</v>
      </c>
      <c r="Z70" s="21">
        <f t="shared" si="43"/>
        <v>19.336116019742853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tomilg1197</cp:lastModifiedBy>
  <cp:lastPrinted>2021-04-05T06:14:57Z</cp:lastPrinted>
  <dcterms:created xsi:type="dcterms:W3CDTF">2011-11-07T01:48:53Z</dcterms:created>
  <dcterms:modified xsi:type="dcterms:W3CDTF">2021-07-01T08:03:51Z</dcterms:modified>
  <cp:category/>
  <cp:version/>
  <cp:contentType/>
  <cp:contentStatus/>
</cp:coreProperties>
</file>