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725" windowWidth="15480" windowHeight="5400" activeTab="0"/>
  </bookViews>
  <sheets>
    <sheet name="H29.4" sheetId="1" r:id="rId1"/>
  </sheets>
  <definedNames>
    <definedName name="_xlnm.Print_Area" localSheetId="0">'H29.4'!$A$1:$Z$62</definedName>
    <definedName name="_xlnm.Print_Titles" localSheetId="0">'H29.4'!$A:$A</definedName>
  </definedNames>
  <calcPr fullCalcOnLoad="1"/>
</workbook>
</file>

<file path=xl/sharedStrings.xml><?xml version="1.0" encoding="utf-8"?>
<sst xmlns="http://schemas.openxmlformats.org/spreadsheetml/2006/main" count="115" uniqueCount="62">
  <si>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</si>
  <si>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</si>
  <si>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</si>
  <si>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</si>
  <si>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</si>
  <si>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</si>
  <si>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</si>
  <si>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</si>
  <si>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</si>
  <si>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</si>
  <si>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</si>
  <si>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</si>
  <si>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</si>
  <si>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</si>
  <si>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</si>
  <si>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</si>
  <si>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</si>
  <si>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</si>
  <si>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</si>
  <si>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</si>
  <si>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</si>
  <si>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</si>
  <si>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</si>
  <si>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</si>
  <si>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</si>
  <si>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</si>
  <si>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</si>
  <si>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</si>
  <si>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</si>
  <si>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</si>
  <si>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</si>
  <si>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</si>
  <si>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</si>
  <si>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</si>
  <si>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</si>
  <si>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</si>
  <si>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</si>
  <si>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</si>
  <si>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</si>
  <si>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</si>
  <si>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</si>
  <si>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</si>
  <si>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</si>
  <si>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</si>
  <si>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</si>
  <si>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</si>
  <si>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</si>
  <si>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</si>
  <si>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</si>
  <si>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</si>
  <si>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</si>
  <si>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</si>
  <si>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</si>
  <si>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</si>
  <si>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</si>
  <si>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</si>
  <si>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</si>
  <si>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</si>
  <si>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</si>
  <si>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</si>
  <si>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t>担当：企画情報課統計班</t>
  </si>
  <si>
    <r>
      <t>（平成29年4月30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</si>
</sst>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8" fontId="3" fillId="0" borderId="10" xfId="52" applyFont="1" applyBorder="1" applyAlignment="1">
      <alignment vertical="center"/>
    </xf>
    <xf numFmtId="38" fontId="8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6" fontId="9" fillId="0" borderId="10" xfId="52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0" fontId="12" fillId="0" borderId="10" xfId="52" applyNumberFormat="1" applyFont="1" applyBorder="1" applyAlignment="1">
      <alignment vertical="center"/>
    </xf>
    <xf numFmtId="176" fontId="12" fillId="0" borderId="10" xfId="52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10" fillId="33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7" fontId="3" fillId="0" borderId="10" xfId="52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 shrinkToFit="1"/>
    </xf>
    <xf numFmtId="38" fontId="11" fillId="0" borderId="10" xfId="52" applyFont="1" applyBorder="1" applyAlignment="1">
      <alignment vertical="center" shrinkToFit="1"/>
    </xf>
    <xf numFmtId="0" fontId="8" fillId="0" borderId="0" xfId="0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3" fillId="34" borderId="0" xfId="0" applyNumberFormat="1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2"/>
  <sheetViews>
    <sheetView tabSelected="1" view="pageBreakPreview" zoomScale="68" zoomScaleNormal="85" zoomScaleSheetLayoutView="68" zoomScalePageLayoutView="0" workbookViewId="0" topLeftCell="A1">
      <pane ySplit="4" topLeftCell="A17" activePane="bottomLeft" state="frozen"/>
      <selection pane="topLeft" activeCell="A1" sqref="A1"/>
      <selection pane="bottomLeft" activeCell="M18" sqref="M18"/>
    </sheetView>
  </sheetViews>
  <sheetFormatPr defaultColWidth="9.140625" defaultRowHeight="15"/>
  <cols>
    <col min="1" max="1" width="12.00390625" style="2" customWidth="1"/>
    <col min="2" max="23" width="9.00390625" style="2" customWidth="1"/>
    <col min="24" max="25" width="10.140625" style="2" bestFit="1" customWidth="1"/>
    <col min="26" max="26" width="9.00390625" style="2" customWidth="1"/>
    <col min="27" max="27" width="10.140625" style="2" customWidth="1"/>
    <col min="28" max="28" width="9.00390625" style="32" customWidth="1"/>
    <col min="29" max="16384" width="9.00390625" style="2" customWidth="1"/>
  </cols>
  <sheetData>
    <row r="1" spans="1:28" ht="30" customHeight="1">
      <c r="A1" s="1" t="s">
        <v>0</v>
      </c>
      <c r="D1" s="47">
        <f>SUM(X29:Z29)</f>
        <v>63113</v>
      </c>
      <c r="E1" s="47"/>
      <c r="F1" s="23"/>
      <c r="AB1" s="31" t="str">
        <f>IF(D1=B29,"OK♪","miss")</f>
        <v>OK♪</v>
      </c>
    </row>
    <row r="2" spans="1:26" ht="18.75">
      <c r="A2" s="3" t="s">
        <v>55</v>
      </c>
      <c r="P2" s="4"/>
      <c r="Q2" s="4"/>
      <c r="R2" s="4"/>
      <c r="S2" s="5"/>
      <c r="T2" s="5"/>
      <c r="U2" s="5"/>
      <c r="V2" s="5"/>
      <c r="W2" s="5"/>
      <c r="X2" s="4"/>
      <c r="Y2" s="36" t="s">
        <v>61</v>
      </c>
      <c r="Z2" s="2" t="s">
        <v>1</v>
      </c>
    </row>
    <row r="3" spans="1:26" ht="18.75" customHeight="1">
      <c r="A3" s="46" t="s">
        <v>27</v>
      </c>
      <c r="B3" s="44" t="s">
        <v>28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41" t="s">
        <v>2</v>
      </c>
      <c r="Y3" s="42"/>
      <c r="Z3" s="43"/>
    </row>
    <row r="4" spans="1:26" ht="29.25" customHeight="1">
      <c r="A4" s="46"/>
      <c r="B4" s="45"/>
      <c r="C4" s="29" t="s">
        <v>3</v>
      </c>
      <c r="D4" s="30" t="s">
        <v>4</v>
      </c>
      <c r="E4" s="30" t="s">
        <v>5</v>
      </c>
      <c r="F4" s="30" t="s">
        <v>6</v>
      </c>
      <c r="G4" s="30" t="s">
        <v>7</v>
      </c>
      <c r="H4" s="30" t="s">
        <v>8</v>
      </c>
      <c r="I4" s="30" t="s">
        <v>9</v>
      </c>
      <c r="J4" s="30" t="s">
        <v>10</v>
      </c>
      <c r="K4" s="30" t="s">
        <v>11</v>
      </c>
      <c r="L4" s="30" t="s">
        <v>12</v>
      </c>
      <c r="M4" s="30" t="s">
        <v>13</v>
      </c>
      <c r="N4" s="30" t="s">
        <v>14</v>
      </c>
      <c r="O4" s="30" t="s">
        <v>15</v>
      </c>
      <c r="P4" s="30" t="s">
        <v>16</v>
      </c>
      <c r="Q4" s="30" t="s">
        <v>17</v>
      </c>
      <c r="R4" s="30" t="s">
        <v>18</v>
      </c>
      <c r="S4" s="30" t="s">
        <v>19</v>
      </c>
      <c r="T4" s="30" t="s">
        <v>20</v>
      </c>
      <c r="U4" s="30" t="s">
        <v>21</v>
      </c>
      <c r="V4" s="30" t="s">
        <v>22</v>
      </c>
      <c r="W4" s="30" t="s">
        <v>23</v>
      </c>
      <c r="X4" s="7" t="s">
        <v>24</v>
      </c>
      <c r="Y4" s="8" t="s">
        <v>57</v>
      </c>
      <c r="Z4" s="7" t="s">
        <v>58</v>
      </c>
    </row>
    <row r="5" spans="1:28" ht="30" customHeight="1">
      <c r="A5" s="9" t="s">
        <v>52</v>
      </c>
      <c r="B5" s="10">
        <f>SUM(C5:W5)</f>
        <v>6468</v>
      </c>
      <c r="C5" s="35">
        <v>477</v>
      </c>
      <c r="D5" s="35">
        <v>441</v>
      </c>
      <c r="E5" s="35">
        <v>395</v>
      </c>
      <c r="F5" s="35">
        <v>384</v>
      </c>
      <c r="G5" s="35">
        <v>339</v>
      </c>
      <c r="H5" s="35">
        <v>425</v>
      </c>
      <c r="I5" s="35">
        <v>484</v>
      </c>
      <c r="J5" s="35">
        <v>465</v>
      </c>
      <c r="K5" s="35">
        <v>491</v>
      </c>
      <c r="L5" s="35">
        <v>498</v>
      </c>
      <c r="M5" s="35">
        <v>398</v>
      </c>
      <c r="N5" s="35">
        <v>354</v>
      </c>
      <c r="O5" s="35">
        <v>368</v>
      </c>
      <c r="P5" s="35">
        <v>371</v>
      </c>
      <c r="Q5" s="35">
        <v>171</v>
      </c>
      <c r="R5" s="35">
        <v>180</v>
      </c>
      <c r="S5" s="35">
        <v>125</v>
      </c>
      <c r="T5" s="35">
        <v>62</v>
      </c>
      <c r="U5" s="35">
        <v>29</v>
      </c>
      <c r="V5" s="35">
        <v>9</v>
      </c>
      <c r="W5" s="13">
        <v>2</v>
      </c>
      <c r="X5" s="11">
        <f>SUM($C5:$E5)</f>
        <v>1313</v>
      </c>
      <c r="Y5" s="37">
        <f>SUM(F5:O5)</f>
        <v>4206</v>
      </c>
      <c r="Z5" s="37">
        <f>SUM(P5:W5)</f>
        <v>949</v>
      </c>
      <c r="AA5" s="12">
        <f>SUM(X5:Z5)</f>
        <v>6468</v>
      </c>
      <c r="AB5" s="31" t="str">
        <f>IF(B5=AA5,"OK♪","miss")</f>
        <v>OK♪</v>
      </c>
    </row>
    <row r="6" spans="1:28" ht="30" customHeight="1">
      <c r="A6" s="9" t="s">
        <v>29</v>
      </c>
      <c r="B6" s="10">
        <f>SUM(C6:W6)</f>
        <v>5148</v>
      </c>
      <c r="C6" s="35">
        <v>554</v>
      </c>
      <c r="D6" s="35">
        <v>433</v>
      </c>
      <c r="E6" s="35">
        <v>387</v>
      </c>
      <c r="F6" s="35">
        <v>275</v>
      </c>
      <c r="G6" s="35">
        <v>191</v>
      </c>
      <c r="H6" s="35">
        <v>363</v>
      </c>
      <c r="I6" s="35">
        <v>481</v>
      </c>
      <c r="J6" s="35">
        <v>523</v>
      </c>
      <c r="K6" s="35">
        <v>539</v>
      </c>
      <c r="L6" s="35">
        <v>372</v>
      </c>
      <c r="M6" s="35">
        <v>222</v>
      </c>
      <c r="N6" s="35">
        <v>155</v>
      </c>
      <c r="O6" s="35">
        <v>149</v>
      </c>
      <c r="P6" s="35">
        <v>179</v>
      </c>
      <c r="Q6" s="35">
        <v>108</v>
      </c>
      <c r="R6" s="35">
        <v>106</v>
      </c>
      <c r="S6" s="35">
        <v>65</v>
      </c>
      <c r="T6" s="35">
        <v>29</v>
      </c>
      <c r="U6" s="35">
        <v>10</v>
      </c>
      <c r="V6" s="35">
        <v>5</v>
      </c>
      <c r="W6" s="13">
        <v>2</v>
      </c>
      <c r="X6" s="11">
        <f aca="true" t="shared" si="0" ref="X6:X28">SUM($C6:$E6)</f>
        <v>1374</v>
      </c>
      <c r="Y6" s="11">
        <f aca="true" t="shared" si="1" ref="Y6:Y27">SUM(F6:O6)</f>
        <v>3270</v>
      </c>
      <c r="Z6" s="11">
        <f aca="true" t="shared" si="2" ref="Z6:Z28">SUM(P6:W6)</f>
        <v>504</v>
      </c>
      <c r="AA6" s="12">
        <f aca="true" t="shared" si="3" ref="AA6:AA28">SUM(X6:Z6)</f>
        <v>5148</v>
      </c>
      <c r="AB6" s="31" t="str">
        <f aca="true" t="shared" si="4" ref="AB6:AB28">IF(B6=AA6,"OK♪","miss")</f>
        <v>OK♪</v>
      </c>
    </row>
    <row r="7" spans="1:28" ht="30" customHeight="1">
      <c r="A7" s="9" t="s">
        <v>30</v>
      </c>
      <c r="B7" s="10">
        <f aca="true" t="shared" si="5" ref="B7:B27">SUM(C7:W7)</f>
        <v>3504</v>
      </c>
      <c r="C7" s="35">
        <v>213</v>
      </c>
      <c r="D7" s="35">
        <v>214</v>
      </c>
      <c r="E7" s="35">
        <v>161</v>
      </c>
      <c r="F7" s="35">
        <v>183</v>
      </c>
      <c r="G7" s="35">
        <v>165</v>
      </c>
      <c r="H7" s="35">
        <v>195</v>
      </c>
      <c r="I7" s="35">
        <v>254</v>
      </c>
      <c r="J7" s="35">
        <v>248</v>
      </c>
      <c r="K7" s="35">
        <v>272</v>
      </c>
      <c r="L7" s="35">
        <v>252</v>
      </c>
      <c r="M7" s="35">
        <v>186</v>
      </c>
      <c r="N7" s="35">
        <v>203</v>
      </c>
      <c r="O7" s="35">
        <v>259</v>
      </c>
      <c r="P7" s="35">
        <v>254</v>
      </c>
      <c r="Q7" s="35">
        <v>118</v>
      </c>
      <c r="R7" s="35">
        <v>153</v>
      </c>
      <c r="S7" s="35">
        <v>81</v>
      </c>
      <c r="T7" s="35">
        <v>57</v>
      </c>
      <c r="U7" s="35">
        <v>26</v>
      </c>
      <c r="V7" s="13">
        <v>8</v>
      </c>
      <c r="W7" s="13">
        <v>2</v>
      </c>
      <c r="X7" s="11">
        <f t="shared" si="0"/>
        <v>588</v>
      </c>
      <c r="Y7" s="11">
        <f t="shared" si="1"/>
        <v>2217</v>
      </c>
      <c r="Z7" s="11">
        <f t="shared" si="2"/>
        <v>699</v>
      </c>
      <c r="AA7" s="12">
        <f t="shared" si="3"/>
        <v>3504</v>
      </c>
      <c r="AB7" s="31" t="str">
        <f t="shared" si="4"/>
        <v>OK♪</v>
      </c>
    </row>
    <row r="8" spans="1:28" ht="30" customHeight="1">
      <c r="A8" s="9" t="s">
        <v>31</v>
      </c>
      <c r="B8" s="10">
        <f t="shared" si="5"/>
        <v>1551</v>
      </c>
      <c r="C8" s="35">
        <v>116</v>
      </c>
      <c r="D8" s="35">
        <v>103</v>
      </c>
      <c r="E8" s="35">
        <v>71</v>
      </c>
      <c r="F8" s="35">
        <v>73</v>
      </c>
      <c r="G8" s="35">
        <v>95</v>
      </c>
      <c r="H8" s="35">
        <v>117</v>
      </c>
      <c r="I8" s="35">
        <v>143</v>
      </c>
      <c r="J8" s="35">
        <v>115</v>
      </c>
      <c r="K8" s="35">
        <v>128</v>
      </c>
      <c r="L8" s="35">
        <v>125</v>
      </c>
      <c r="M8" s="35">
        <v>110</v>
      </c>
      <c r="N8" s="35">
        <v>104</v>
      </c>
      <c r="O8" s="35">
        <v>79</v>
      </c>
      <c r="P8" s="35">
        <v>64</v>
      </c>
      <c r="Q8" s="35">
        <v>21</v>
      </c>
      <c r="R8" s="35">
        <v>45</v>
      </c>
      <c r="S8" s="35">
        <v>26</v>
      </c>
      <c r="T8" s="35">
        <v>11</v>
      </c>
      <c r="U8" s="13">
        <v>4</v>
      </c>
      <c r="V8" s="13">
        <v>1</v>
      </c>
      <c r="W8" s="13">
        <v>0</v>
      </c>
      <c r="X8" s="11">
        <f>SUM($C8:$E8)</f>
        <v>290</v>
      </c>
      <c r="Y8" s="11">
        <f t="shared" si="1"/>
        <v>1089</v>
      </c>
      <c r="Z8" s="11">
        <f t="shared" si="2"/>
        <v>172</v>
      </c>
      <c r="AA8" s="12">
        <f t="shared" si="3"/>
        <v>1551</v>
      </c>
      <c r="AB8" s="31" t="str">
        <f t="shared" si="4"/>
        <v>OK♪</v>
      </c>
    </row>
    <row r="9" spans="1:28" ht="30" customHeight="1">
      <c r="A9" s="9" t="s">
        <v>32</v>
      </c>
      <c r="B9" s="10">
        <f t="shared" si="5"/>
        <v>279</v>
      </c>
      <c r="C9" s="35">
        <v>10</v>
      </c>
      <c r="D9" s="35">
        <v>6</v>
      </c>
      <c r="E9" s="35">
        <v>8</v>
      </c>
      <c r="F9" s="35">
        <v>13</v>
      </c>
      <c r="G9" s="35">
        <v>22</v>
      </c>
      <c r="H9" s="35">
        <v>22</v>
      </c>
      <c r="I9" s="35">
        <v>21</v>
      </c>
      <c r="J9" s="35">
        <v>17</v>
      </c>
      <c r="K9" s="35">
        <v>13</v>
      </c>
      <c r="L9" s="35">
        <v>21</v>
      </c>
      <c r="M9" s="35">
        <v>27</v>
      </c>
      <c r="N9" s="35">
        <v>15</v>
      </c>
      <c r="O9" s="35">
        <v>16</v>
      </c>
      <c r="P9" s="35">
        <v>24</v>
      </c>
      <c r="Q9" s="35">
        <v>13</v>
      </c>
      <c r="R9" s="35">
        <v>12</v>
      </c>
      <c r="S9" s="35">
        <v>10</v>
      </c>
      <c r="T9" s="35">
        <v>5</v>
      </c>
      <c r="U9" s="13">
        <v>2</v>
      </c>
      <c r="V9" s="13">
        <v>2</v>
      </c>
      <c r="W9" s="13">
        <v>0</v>
      </c>
      <c r="X9" s="11">
        <f t="shared" si="0"/>
        <v>24</v>
      </c>
      <c r="Y9" s="11">
        <f t="shared" si="1"/>
        <v>187</v>
      </c>
      <c r="Z9" s="11">
        <f t="shared" si="2"/>
        <v>68</v>
      </c>
      <c r="AA9" s="12">
        <f t="shared" si="3"/>
        <v>279</v>
      </c>
      <c r="AB9" s="31" t="str">
        <f t="shared" si="4"/>
        <v>OK♪</v>
      </c>
    </row>
    <row r="10" spans="1:28" ht="30" customHeight="1">
      <c r="A10" s="9" t="s">
        <v>33</v>
      </c>
      <c r="B10" s="10">
        <f>SUM(C10:W10)</f>
        <v>277</v>
      </c>
      <c r="C10" s="35">
        <v>11</v>
      </c>
      <c r="D10" s="35">
        <v>18</v>
      </c>
      <c r="E10" s="35">
        <v>16</v>
      </c>
      <c r="F10" s="35">
        <v>13</v>
      </c>
      <c r="G10" s="35">
        <v>14</v>
      </c>
      <c r="H10" s="35">
        <v>10</v>
      </c>
      <c r="I10" s="35">
        <v>12</v>
      </c>
      <c r="J10" s="35">
        <v>16</v>
      </c>
      <c r="K10" s="35">
        <v>25</v>
      </c>
      <c r="L10" s="35">
        <v>27</v>
      </c>
      <c r="M10" s="35">
        <v>19</v>
      </c>
      <c r="N10" s="35">
        <v>17</v>
      </c>
      <c r="O10" s="35">
        <v>19</v>
      </c>
      <c r="P10" s="35">
        <v>21</v>
      </c>
      <c r="Q10" s="35">
        <v>7</v>
      </c>
      <c r="R10" s="35">
        <v>12</v>
      </c>
      <c r="S10" s="35">
        <v>9</v>
      </c>
      <c r="T10" s="13">
        <v>5</v>
      </c>
      <c r="U10" s="13">
        <v>4</v>
      </c>
      <c r="V10" s="13">
        <v>2</v>
      </c>
      <c r="W10" s="13">
        <v>0</v>
      </c>
      <c r="X10" s="11">
        <f t="shared" si="0"/>
        <v>45</v>
      </c>
      <c r="Y10" s="11">
        <f t="shared" si="1"/>
        <v>172</v>
      </c>
      <c r="Z10" s="11">
        <f t="shared" si="2"/>
        <v>60</v>
      </c>
      <c r="AA10" s="12">
        <f t="shared" si="3"/>
        <v>277</v>
      </c>
      <c r="AB10" s="31" t="str">
        <f t="shared" si="4"/>
        <v>OK♪</v>
      </c>
    </row>
    <row r="11" spans="1:28" ht="30" customHeight="1">
      <c r="A11" s="9" t="s">
        <v>34</v>
      </c>
      <c r="B11" s="10">
        <f>SUM(C11:W11)</f>
        <v>1861</v>
      </c>
      <c r="C11" s="35">
        <v>93</v>
      </c>
      <c r="D11" s="35">
        <v>65</v>
      </c>
      <c r="E11" s="35">
        <v>86</v>
      </c>
      <c r="F11" s="35">
        <v>106</v>
      </c>
      <c r="G11" s="35">
        <v>99</v>
      </c>
      <c r="H11" s="35">
        <v>100</v>
      </c>
      <c r="I11" s="35">
        <v>115</v>
      </c>
      <c r="J11" s="35">
        <v>112</v>
      </c>
      <c r="K11" s="35">
        <v>124</v>
      </c>
      <c r="L11" s="35">
        <v>122</v>
      </c>
      <c r="M11" s="35">
        <v>130</v>
      </c>
      <c r="N11" s="35">
        <v>156</v>
      </c>
      <c r="O11" s="35">
        <v>143</v>
      </c>
      <c r="P11" s="35">
        <v>125</v>
      </c>
      <c r="Q11" s="35">
        <v>64</v>
      </c>
      <c r="R11" s="35">
        <v>78</v>
      </c>
      <c r="S11" s="35">
        <v>87</v>
      </c>
      <c r="T11" s="35">
        <v>36</v>
      </c>
      <c r="U11" s="35">
        <v>14</v>
      </c>
      <c r="V11" s="35">
        <v>4</v>
      </c>
      <c r="W11" s="13">
        <v>2</v>
      </c>
      <c r="X11" s="11">
        <f t="shared" si="0"/>
        <v>244</v>
      </c>
      <c r="Y11" s="11">
        <f t="shared" si="1"/>
        <v>1207</v>
      </c>
      <c r="Z11" s="11">
        <f t="shared" si="2"/>
        <v>410</v>
      </c>
      <c r="AA11" s="12">
        <f t="shared" si="3"/>
        <v>1861</v>
      </c>
      <c r="AB11" s="31" t="str">
        <f t="shared" si="4"/>
        <v>OK♪</v>
      </c>
    </row>
    <row r="12" spans="1:28" ht="30" customHeight="1">
      <c r="A12" s="9" t="s">
        <v>35</v>
      </c>
      <c r="B12" s="10">
        <f t="shared" si="5"/>
        <v>1141</v>
      </c>
      <c r="C12" s="35">
        <v>86</v>
      </c>
      <c r="D12" s="35">
        <v>69</v>
      </c>
      <c r="E12" s="35">
        <v>62</v>
      </c>
      <c r="F12" s="35">
        <v>68</v>
      </c>
      <c r="G12" s="35">
        <v>61</v>
      </c>
      <c r="H12" s="35">
        <v>68</v>
      </c>
      <c r="I12" s="35">
        <v>70</v>
      </c>
      <c r="J12" s="35">
        <v>79</v>
      </c>
      <c r="K12" s="35">
        <v>88</v>
      </c>
      <c r="L12" s="35">
        <v>91</v>
      </c>
      <c r="M12" s="35">
        <v>61</v>
      </c>
      <c r="N12" s="35">
        <v>63</v>
      </c>
      <c r="O12" s="35">
        <v>63</v>
      </c>
      <c r="P12" s="35">
        <v>61</v>
      </c>
      <c r="Q12" s="35">
        <v>36</v>
      </c>
      <c r="R12" s="35">
        <v>54</v>
      </c>
      <c r="S12" s="35">
        <v>36</v>
      </c>
      <c r="T12" s="35">
        <v>14</v>
      </c>
      <c r="U12" s="35">
        <v>8</v>
      </c>
      <c r="V12" s="35">
        <v>3</v>
      </c>
      <c r="W12" s="13">
        <v>0</v>
      </c>
      <c r="X12" s="11">
        <f t="shared" si="0"/>
        <v>217</v>
      </c>
      <c r="Y12" s="11">
        <f t="shared" si="1"/>
        <v>712</v>
      </c>
      <c r="Z12" s="11">
        <f t="shared" si="2"/>
        <v>212</v>
      </c>
      <c r="AA12" s="12">
        <f t="shared" si="3"/>
        <v>1141</v>
      </c>
      <c r="AB12" s="31" t="str">
        <f t="shared" si="4"/>
        <v>OK♪</v>
      </c>
    </row>
    <row r="13" spans="1:28" ht="30" customHeight="1">
      <c r="A13" s="9" t="s">
        <v>36</v>
      </c>
      <c r="B13" s="10">
        <f>SUM(C13:W13)</f>
        <v>1178</v>
      </c>
      <c r="C13" s="35">
        <v>98</v>
      </c>
      <c r="D13" s="35">
        <v>105</v>
      </c>
      <c r="E13" s="35">
        <v>74</v>
      </c>
      <c r="F13" s="35">
        <v>67</v>
      </c>
      <c r="G13" s="35">
        <v>51</v>
      </c>
      <c r="H13" s="35">
        <v>64</v>
      </c>
      <c r="I13" s="35">
        <v>94</v>
      </c>
      <c r="J13" s="35">
        <v>93</v>
      </c>
      <c r="K13" s="35">
        <v>82</v>
      </c>
      <c r="L13" s="35">
        <v>64</v>
      </c>
      <c r="M13" s="35">
        <v>49</v>
      </c>
      <c r="N13" s="35">
        <v>59</v>
      </c>
      <c r="O13" s="35">
        <v>71</v>
      </c>
      <c r="P13" s="35">
        <v>80</v>
      </c>
      <c r="Q13" s="35">
        <v>42</v>
      </c>
      <c r="R13" s="35">
        <v>35</v>
      </c>
      <c r="S13" s="35">
        <v>25</v>
      </c>
      <c r="T13" s="35">
        <v>17</v>
      </c>
      <c r="U13" s="35">
        <v>5</v>
      </c>
      <c r="V13" s="35">
        <v>2</v>
      </c>
      <c r="W13" s="13">
        <v>1</v>
      </c>
      <c r="X13" s="11">
        <f t="shared" si="0"/>
        <v>277</v>
      </c>
      <c r="Y13" s="11">
        <f t="shared" si="1"/>
        <v>694</v>
      </c>
      <c r="Z13" s="11">
        <f t="shared" si="2"/>
        <v>207</v>
      </c>
      <c r="AA13" s="12">
        <f t="shared" si="3"/>
        <v>1178</v>
      </c>
      <c r="AB13" s="31" t="str">
        <f t="shared" si="4"/>
        <v>OK♪</v>
      </c>
    </row>
    <row r="14" spans="1:28" ht="30" customHeight="1">
      <c r="A14" s="9" t="s">
        <v>37</v>
      </c>
      <c r="B14" s="10">
        <f t="shared" si="5"/>
        <v>1522</v>
      </c>
      <c r="C14" s="35">
        <v>89</v>
      </c>
      <c r="D14" s="13">
        <v>135</v>
      </c>
      <c r="E14" s="35">
        <v>116</v>
      </c>
      <c r="F14" s="35">
        <v>105</v>
      </c>
      <c r="G14" s="35">
        <v>74</v>
      </c>
      <c r="H14" s="35">
        <v>92</v>
      </c>
      <c r="I14" s="35">
        <v>103</v>
      </c>
      <c r="J14" s="35">
        <v>115</v>
      </c>
      <c r="K14" s="35">
        <v>110</v>
      </c>
      <c r="L14" s="35">
        <v>77</v>
      </c>
      <c r="M14" s="35">
        <v>68</v>
      </c>
      <c r="N14" s="35">
        <v>93</v>
      </c>
      <c r="O14" s="35">
        <v>103</v>
      </c>
      <c r="P14" s="35">
        <v>107</v>
      </c>
      <c r="Q14" s="35">
        <v>57</v>
      </c>
      <c r="R14" s="35">
        <v>30</v>
      </c>
      <c r="S14" s="35">
        <v>25</v>
      </c>
      <c r="T14" s="35">
        <v>16</v>
      </c>
      <c r="U14" s="13">
        <v>4</v>
      </c>
      <c r="V14" s="13">
        <v>2</v>
      </c>
      <c r="W14" s="13">
        <v>1</v>
      </c>
      <c r="X14" s="11">
        <f t="shared" si="0"/>
        <v>340</v>
      </c>
      <c r="Y14" s="11">
        <f t="shared" si="1"/>
        <v>940</v>
      </c>
      <c r="Z14" s="11">
        <f t="shared" si="2"/>
        <v>242</v>
      </c>
      <c r="AA14" s="12">
        <f t="shared" si="3"/>
        <v>1522</v>
      </c>
      <c r="AB14" s="31" t="str">
        <f t="shared" si="4"/>
        <v>OK♪</v>
      </c>
    </row>
    <row r="15" spans="1:28" ht="30" customHeight="1">
      <c r="A15" s="9" t="s">
        <v>38</v>
      </c>
      <c r="B15" s="10">
        <f t="shared" si="5"/>
        <v>4856</v>
      </c>
      <c r="C15" s="35">
        <v>334</v>
      </c>
      <c r="D15" s="35">
        <v>352</v>
      </c>
      <c r="E15" s="35">
        <v>317</v>
      </c>
      <c r="F15" s="35">
        <v>292</v>
      </c>
      <c r="G15" s="35">
        <v>216</v>
      </c>
      <c r="H15" s="35">
        <v>259</v>
      </c>
      <c r="I15" s="35">
        <v>342</v>
      </c>
      <c r="J15" s="35">
        <v>344</v>
      </c>
      <c r="K15" s="35">
        <v>400</v>
      </c>
      <c r="L15" s="35">
        <v>342</v>
      </c>
      <c r="M15" s="35">
        <v>255</v>
      </c>
      <c r="N15" s="35">
        <v>227</v>
      </c>
      <c r="O15" s="35">
        <v>280</v>
      </c>
      <c r="P15" s="35">
        <v>313</v>
      </c>
      <c r="Q15" s="35">
        <v>175</v>
      </c>
      <c r="R15" s="35">
        <v>198</v>
      </c>
      <c r="S15" s="35">
        <v>114</v>
      </c>
      <c r="T15" s="35">
        <v>65</v>
      </c>
      <c r="U15" s="35">
        <v>17</v>
      </c>
      <c r="V15" s="35">
        <v>9</v>
      </c>
      <c r="W15" s="13">
        <v>5</v>
      </c>
      <c r="X15" s="11">
        <f t="shared" si="0"/>
        <v>1003</v>
      </c>
      <c r="Y15" s="11">
        <f t="shared" si="1"/>
        <v>2957</v>
      </c>
      <c r="Z15" s="11">
        <f t="shared" si="2"/>
        <v>896</v>
      </c>
      <c r="AA15" s="12">
        <f t="shared" si="3"/>
        <v>4856</v>
      </c>
      <c r="AB15" s="31" t="str">
        <f t="shared" si="4"/>
        <v>OK♪</v>
      </c>
    </row>
    <row r="16" spans="1:28" ht="30" customHeight="1">
      <c r="A16" s="9" t="s">
        <v>39</v>
      </c>
      <c r="B16" s="10">
        <f t="shared" si="5"/>
        <v>721</v>
      </c>
      <c r="C16" s="35">
        <v>24</v>
      </c>
      <c r="D16" s="35">
        <v>33</v>
      </c>
      <c r="E16" s="35">
        <v>37</v>
      </c>
      <c r="F16" s="35">
        <v>32</v>
      </c>
      <c r="G16" s="35">
        <v>35</v>
      </c>
      <c r="H16" s="35">
        <v>30</v>
      </c>
      <c r="I16" s="35">
        <v>34</v>
      </c>
      <c r="J16" s="35">
        <v>25</v>
      </c>
      <c r="K16" s="35">
        <v>31</v>
      </c>
      <c r="L16" s="35">
        <v>33</v>
      </c>
      <c r="M16" s="35">
        <v>54</v>
      </c>
      <c r="N16" s="35">
        <v>47</v>
      </c>
      <c r="O16" s="35">
        <v>59</v>
      </c>
      <c r="P16" s="35">
        <v>48</v>
      </c>
      <c r="Q16" s="35">
        <v>27</v>
      </c>
      <c r="R16" s="35">
        <v>40</v>
      </c>
      <c r="S16" s="35">
        <v>49</v>
      </c>
      <c r="T16" s="35">
        <v>34</v>
      </c>
      <c r="U16" s="35">
        <v>26</v>
      </c>
      <c r="V16" s="35">
        <v>14</v>
      </c>
      <c r="W16" s="13">
        <v>9</v>
      </c>
      <c r="X16" s="11">
        <f t="shared" si="0"/>
        <v>94</v>
      </c>
      <c r="Y16" s="11">
        <f t="shared" si="1"/>
        <v>380</v>
      </c>
      <c r="Z16" s="11">
        <f t="shared" si="2"/>
        <v>247</v>
      </c>
      <c r="AA16" s="12">
        <f t="shared" si="3"/>
        <v>721</v>
      </c>
      <c r="AB16" s="31" t="str">
        <f t="shared" si="4"/>
        <v>OK♪</v>
      </c>
    </row>
    <row r="17" spans="1:28" ht="30" customHeight="1">
      <c r="A17" s="9" t="s">
        <v>40</v>
      </c>
      <c r="B17" s="10">
        <f t="shared" si="5"/>
        <v>2672</v>
      </c>
      <c r="C17" s="35">
        <v>155</v>
      </c>
      <c r="D17" s="35">
        <v>165</v>
      </c>
      <c r="E17" s="35">
        <v>167</v>
      </c>
      <c r="F17" s="35">
        <v>168</v>
      </c>
      <c r="G17" s="35">
        <v>156</v>
      </c>
      <c r="H17" s="35">
        <v>146</v>
      </c>
      <c r="I17" s="35">
        <v>190</v>
      </c>
      <c r="J17" s="35">
        <v>175</v>
      </c>
      <c r="K17" s="35">
        <v>188</v>
      </c>
      <c r="L17" s="35">
        <v>182</v>
      </c>
      <c r="M17" s="35">
        <v>159</v>
      </c>
      <c r="N17" s="35">
        <v>162</v>
      </c>
      <c r="O17" s="35">
        <v>172</v>
      </c>
      <c r="P17" s="35">
        <v>164</v>
      </c>
      <c r="Q17" s="35">
        <v>97</v>
      </c>
      <c r="R17" s="35">
        <v>88</v>
      </c>
      <c r="S17" s="35">
        <v>79</v>
      </c>
      <c r="T17" s="35">
        <v>36</v>
      </c>
      <c r="U17" s="35">
        <v>16</v>
      </c>
      <c r="V17" s="13">
        <v>5</v>
      </c>
      <c r="W17" s="13">
        <v>2</v>
      </c>
      <c r="X17" s="11">
        <f t="shared" si="0"/>
        <v>487</v>
      </c>
      <c r="Y17" s="11">
        <f t="shared" si="1"/>
        <v>1698</v>
      </c>
      <c r="Z17" s="11">
        <f t="shared" si="2"/>
        <v>487</v>
      </c>
      <c r="AA17" s="12">
        <f t="shared" si="3"/>
        <v>2672</v>
      </c>
      <c r="AB17" s="31" t="str">
        <f t="shared" si="4"/>
        <v>OK♪</v>
      </c>
    </row>
    <row r="18" spans="1:28" ht="30" customHeight="1">
      <c r="A18" s="9" t="s">
        <v>41</v>
      </c>
      <c r="B18" s="10">
        <f t="shared" si="5"/>
        <v>1182</v>
      </c>
      <c r="C18" s="35">
        <v>40</v>
      </c>
      <c r="D18" s="35">
        <v>57</v>
      </c>
      <c r="E18" s="35">
        <v>53</v>
      </c>
      <c r="F18" s="35">
        <v>94</v>
      </c>
      <c r="G18" s="35">
        <v>75</v>
      </c>
      <c r="H18" s="35">
        <v>64</v>
      </c>
      <c r="I18" s="35">
        <v>50</v>
      </c>
      <c r="J18" s="35">
        <v>58</v>
      </c>
      <c r="K18" s="35">
        <v>71</v>
      </c>
      <c r="L18" s="35">
        <v>101</v>
      </c>
      <c r="M18" s="35">
        <v>100</v>
      </c>
      <c r="N18" s="35">
        <v>84</v>
      </c>
      <c r="O18" s="35">
        <v>77</v>
      </c>
      <c r="P18" s="35">
        <v>72</v>
      </c>
      <c r="Q18" s="35">
        <v>46</v>
      </c>
      <c r="R18" s="35">
        <v>57</v>
      </c>
      <c r="S18" s="35">
        <v>46</v>
      </c>
      <c r="T18" s="35">
        <v>24</v>
      </c>
      <c r="U18" s="13">
        <v>9</v>
      </c>
      <c r="V18" s="13">
        <v>3</v>
      </c>
      <c r="W18" s="13">
        <v>1</v>
      </c>
      <c r="X18" s="11">
        <f t="shared" si="0"/>
        <v>150</v>
      </c>
      <c r="Y18" s="11">
        <f t="shared" si="1"/>
        <v>774</v>
      </c>
      <c r="Z18" s="11">
        <f t="shared" si="2"/>
        <v>258</v>
      </c>
      <c r="AA18" s="12">
        <f t="shared" si="3"/>
        <v>1182</v>
      </c>
      <c r="AB18" s="31" t="str">
        <f t="shared" si="4"/>
        <v>OK♪</v>
      </c>
    </row>
    <row r="19" spans="1:28" s="14" customFormat="1" ht="30" customHeight="1">
      <c r="A19" s="9" t="s">
        <v>42</v>
      </c>
      <c r="B19" s="10">
        <f t="shared" si="5"/>
        <v>3463</v>
      </c>
      <c r="C19" s="35">
        <v>228</v>
      </c>
      <c r="D19" s="35">
        <v>235</v>
      </c>
      <c r="E19" s="35">
        <v>200</v>
      </c>
      <c r="F19" s="35">
        <v>186</v>
      </c>
      <c r="G19" s="35">
        <v>170</v>
      </c>
      <c r="H19" s="35">
        <v>164</v>
      </c>
      <c r="I19" s="35">
        <v>244</v>
      </c>
      <c r="J19" s="35">
        <v>243</v>
      </c>
      <c r="K19" s="35">
        <v>252</v>
      </c>
      <c r="L19" s="35">
        <v>225</v>
      </c>
      <c r="M19" s="35">
        <v>171</v>
      </c>
      <c r="N19" s="35">
        <v>206</v>
      </c>
      <c r="O19" s="35">
        <v>216</v>
      </c>
      <c r="P19" s="35">
        <v>264</v>
      </c>
      <c r="Q19" s="35">
        <v>164</v>
      </c>
      <c r="R19" s="35">
        <v>151</v>
      </c>
      <c r="S19" s="35">
        <v>88</v>
      </c>
      <c r="T19" s="35">
        <v>34</v>
      </c>
      <c r="U19" s="35">
        <v>13</v>
      </c>
      <c r="V19" s="35">
        <v>8</v>
      </c>
      <c r="W19" s="13">
        <v>1</v>
      </c>
      <c r="X19" s="11">
        <f t="shared" si="0"/>
        <v>663</v>
      </c>
      <c r="Y19" s="11">
        <f t="shared" si="1"/>
        <v>2077</v>
      </c>
      <c r="Z19" s="11">
        <f t="shared" si="2"/>
        <v>723</v>
      </c>
      <c r="AA19" s="12">
        <f t="shared" si="3"/>
        <v>3463</v>
      </c>
      <c r="AB19" s="31" t="str">
        <f t="shared" si="4"/>
        <v>OK♪</v>
      </c>
    </row>
    <row r="20" spans="1:28" ht="30" customHeight="1">
      <c r="A20" s="9" t="s">
        <v>43</v>
      </c>
      <c r="B20" s="10">
        <f t="shared" si="5"/>
        <v>2985</v>
      </c>
      <c r="C20" s="35">
        <v>224</v>
      </c>
      <c r="D20" s="35">
        <v>238</v>
      </c>
      <c r="E20" s="35">
        <v>210</v>
      </c>
      <c r="F20" s="35">
        <v>180</v>
      </c>
      <c r="G20" s="35">
        <v>151</v>
      </c>
      <c r="H20" s="35">
        <v>149</v>
      </c>
      <c r="I20" s="35">
        <v>196</v>
      </c>
      <c r="J20" s="35">
        <v>201</v>
      </c>
      <c r="K20" s="35">
        <v>198</v>
      </c>
      <c r="L20" s="35">
        <v>197</v>
      </c>
      <c r="M20" s="35">
        <v>147</v>
      </c>
      <c r="N20" s="35">
        <v>170</v>
      </c>
      <c r="O20" s="35">
        <v>206</v>
      </c>
      <c r="P20" s="35">
        <v>199</v>
      </c>
      <c r="Q20" s="35">
        <v>115</v>
      </c>
      <c r="R20" s="35">
        <v>117</v>
      </c>
      <c r="S20" s="35">
        <v>51</v>
      </c>
      <c r="T20" s="35">
        <v>21</v>
      </c>
      <c r="U20" s="35">
        <v>10</v>
      </c>
      <c r="V20" s="13">
        <v>4</v>
      </c>
      <c r="W20" s="13">
        <v>1</v>
      </c>
      <c r="X20" s="11">
        <f t="shared" si="0"/>
        <v>672</v>
      </c>
      <c r="Y20" s="11">
        <f t="shared" si="1"/>
        <v>1795</v>
      </c>
      <c r="Z20" s="11">
        <f t="shared" si="2"/>
        <v>518</v>
      </c>
      <c r="AA20" s="12">
        <f t="shared" si="3"/>
        <v>2985</v>
      </c>
      <c r="AB20" s="31" t="str">
        <f t="shared" si="4"/>
        <v>OK♪</v>
      </c>
    </row>
    <row r="21" spans="1:28" ht="30" customHeight="1">
      <c r="A21" s="9" t="s">
        <v>44</v>
      </c>
      <c r="B21" s="10">
        <f t="shared" si="5"/>
        <v>4620</v>
      </c>
      <c r="C21" s="35">
        <v>368</v>
      </c>
      <c r="D21" s="35">
        <v>316</v>
      </c>
      <c r="E21" s="35">
        <v>305</v>
      </c>
      <c r="F21" s="35">
        <v>264</v>
      </c>
      <c r="G21" s="35">
        <v>224</v>
      </c>
      <c r="H21" s="35">
        <v>249</v>
      </c>
      <c r="I21" s="35">
        <v>334</v>
      </c>
      <c r="J21" s="35">
        <v>364</v>
      </c>
      <c r="K21" s="35">
        <v>366</v>
      </c>
      <c r="L21" s="35">
        <v>300</v>
      </c>
      <c r="M21" s="35">
        <v>253</v>
      </c>
      <c r="N21" s="35">
        <v>228</v>
      </c>
      <c r="O21" s="35">
        <v>267</v>
      </c>
      <c r="P21" s="35">
        <v>295</v>
      </c>
      <c r="Q21" s="35">
        <v>154</v>
      </c>
      <c r="R21" s="35">
        <v>146</v>
      </c>
      <c r="S21" s="35">
        <v>108</v>
      </c>
      <c r="T21" s="35">
        <v>57</v>
      </c>
      <c r="U21" s="35">
        <v>15</v>
      </c>
      <c r="V21" s="35">
        <v>4</v>
      </c>
      <c r="W21" s="13">
        <v>3</v>
      </c>
      <c r="X21" s="11">
        <f t="shared" si="0"/>
        <v>989</v>
      </c>
      <c r="Y21" s="11">
        <f t="shared" si="1"/>
        <v>2849</v>
      </c>
      <c r="Z21" s="11">
        <f t="shared" si="2"/>
        <v>782</v>
      </c>
      <c r="AA21" s="12">
        <f t="shared" si="3"/>
        <v>4620</v>
      </c>
      <c r="AB21" s="31" t="str">
        <f t="shared" si="4"/>
        <v>OK♪</v>
      </c>
    </row>
    <row r="22" spans="1:28" ht="30" customHeight="1">
      <c r="A22" s="9" t="s">
        <v>45</v>
      </c>
      <c r="B22" s="10">
        <f t="shared" si="5"/>
        <v>1230</v>
      </c>
      <c r="C22" s="35">
        <v>45</v>
      </c>
      <c r="D22" s="35">
        <v>52</v>
      </c>
      <c r="E22" s="35">
        <v>89</v>
      </c>
      <c r="F22" s="35">
        <v>71</v>
      </c>
      <c r="G22" s="35">
        <v>69</v>
      </c>
      <c r="H22" s="35">
        <v>57</v>
      </c>
      <c r="I22" s="35">
        <v>52</v>
      </c>
      <c r="J22" s="35">
        <v>70</v>
      </c>
      <c r="K22" s="35">
        <v>76</v>
      </c>
      <c r="L22" s="35">
        <v>79</v>
      </c>
      <c r="M22" s="35">
        <v>85</v>
      </c>
      <c r="N22" s="35">
        <v>79</v>
      </c>
      <c r="O22" s="35">
        <v>99</v>
      </c>
      <c r="P22" s="35">
        <v>114</v>
      </c>
      <c r="Q22" s="35">
        <v>66</v>
      </c>
      <c r="R22" s="35">
        <v>49</v>
      </c>
      <c r="S22" s="35">
        <v>38</v>
      </c>
      <c r="T22" s="35">
        <v>23</v>
      </c>
      <c r="U22" s="35">
        <v>12</v>
      </c>
      <c r="V22" s="13">
        <v>4</v>
      </c>
      <c r="W22" s="13">
        <v>1</v>
      </c>
      <c r="X22" s="11">
        <f t="shared" si="0"/>
        <v>186</v>
      </c>
      <c r="Y22" s="11">
        <f t="shared" si="1"/>
        <v>737</v>
      </c>
      <c r="Z22" s="11">
        <f t="shared" si="2"/>
        <v>307</v>
      </c>
      <c r="AA22" s="12">
        <f t="shared" si="3"/>
        <v>1230</v>
      </c>
      <c r="AB22" s="31" t="str">
        <f t="shared" si="4"/>
        <v>OK♪</v>
      </c>
    </row>
    <row r="23" spans="1:28" ht="30" customHeight="1">
      <c r="A23" s="9" t="s">
        <v>46</v>
      </c>
      <c r="B23" s="10">
        <f>SUM(C23:W23)</f>
        <v>1173</v>
      </c>
      <c r="C23" s="35">
        <v>69</v>
      </c>
      <c r="D23" s="35">
        <v>61</v>
      </c>
      <c r="E23" s="35">
        <v>51</v>
      </c>
      <c r="F23" s="35">
        <v>52</v>
      </c>
      <c r="G23" s="35">
        <v>47</v>
      </c>
      <c r="H23" s="35">
        <v>62</v>
      </c>
      <c r="I23" s="35">
        <v>76</v>
      </c>
      <c r="J23" s="35">
        <v>74</v>
      </c>
      <c r="K23" s="35">
        <v>73</v>
      </c>
      <c r="L23" s="35">
        <v>65</v>
      </c>
      <c r="M23" s="35">
        <v>51</v>
      </c>
      <c r="N23" s="35">
        <v>66</v>
      </c>
      <c r="O23" s="35">
        <v>88</v>
      </c>
      <c r="P23" s="35">
        <v>105</v>
      </c>
      <c r="Q23" s="35">
        <v>53</v>
      </c>
      <c r="R23" s="35">
        <v>48</v>
      </c>
      <c r="S23" s="35">
        <v>38</v>
      </c>
      <c r="T23" s="35">
        <v>41</v>
      </c>
      <c r="U23" s="35">
        <v>34</v>
      </c>
      <c r="V23" s="13">
        <v>11</v>
      </c>
      <c r="W23" s="13">
        <v>8</v>
      </c>
      <c r="X23" s="11">
        <f t="shared" si="0"/>
        <v>181</v>
      </c>
      <c r="Y23" s="11">
        <f t="shared" si="1"/>
        <v>654</v>
      </c>
      <c r="Z23" s="11">
        <f t="shared" si="2"/>
        <v>338</v>
      </c>
      <c r="AA23" s="12">
        <f t="shared" si="3"/>
        <v>1173</v>
      </c>
      <c r="AB23" s="31" t="str">
        <f t="shared" si="4"/>
        <v>OK♪</v>
      </c>
    </row>
    <row r="24" spans="1:28" ht="30" customHeight="1">
      <c r="A24" s="9" t="s">
        <v>47</v>
      </c>
      <c r="B24" s="10">
        <f t="shared" si="5"/>
        <v>1141</v>
      </c>
      <c r="C24" s="35">
        <v>61</v>
      </c>
      <c r="D24" s="35">
        <v>84</v>
      </c>
      <c r="E24" s="35">
        <v>65</v>
      </c>
      <c r="F24" s="35">
        <v>44</v>
      </c>
      <c r="G24" s="35">
        <v>41</v>
      </c>
      <c r="H24" s="35">
        <v>70</v>
      </c>
      <c r="I24" s="35">
        <v>76</v>
      </c>
      <c r="J24" s="35">
        <v>76</v>
      </c>
      <c r="K24" s="35">
        <v>85</v>
      </c>
      <c r="L24" s="35">
        <v>73</v>
      </c>
      <c r="M24" s="35">
        <v>64</v>
      </c>
      <c r="N24" s="35">
        <v>78</v>
      </c>
      <c r="O24" s="35">
        <v>82</v>
      </c>
      <c r="P24" s="35">
        <v>98</v>
      </c>
      <c r="Q24" s="35">
        <v>51</v>
      </c>
      <c r="R24" s="35">
        <v>34</v>
      </c>
      <c r="S24" s="35">
        <v>29</v>
      </c>
      <c r="T24" s="35">
        <v>19</v>
      </c>
      <c r="U24" s="35">
        <v>7</v>
      </c>
      <c r="V24" s="13">
        <v>3</v>
      </c>
      <c r="W24" s="13">
        <v>1</v>
      </c>
      <c r="X24" s="11">
        <f t="shared" si="0"/>
        <v>210</v>
      </c>
      <c r="Y24" s="11">
        <f t="shared" si="1"/>
        <v>689</v>
      </c>
      <c r="Z24" s="11">
        <f t="shared" si="2"/>
        <v>242</v>
      </c>
      <c r="AA24" s="12">
        <f t="shared" si="3"/>
        <v>1141</v>
      </c>
      <c r="AB24" s="31" t="str">
        <f t="shared" si="4"/>
        <v>OK♪</v>
      </c>
    </row>
    <row r="25" spans="1:28" ht="30" customHeight="1">
      <c r="A25" s="9" t="s">
        <v>59</v>
      </c>
      <c r="B25" s="10">
        <f>SUM(C25:W25)</f>
        <v>3160</v>
      </c>
      <c r="C25" s="35">
        <v>184</v>
      </c>
      <c r="D25" s="35">
        <v>153</v>
      </c>
      <c r="E25" s="35">
        <v>175</v>
      </c>
      <c r="F25" s="35">
        <v>177</v>
      </c>
      <c r="G25" s="35">
        <v>172</v>
      </c>
      <c r="H25" s="35">
        <v>168</v>
      </c>
      <c r="I25" s="35">
        <v>189</v>
      </c>
      <c r="J25" s="35">
        <v>199</v>
      </c>
      <c r="K25" s="35">
        <v>201</v>
      </c>
      <c r="L25" s="35">
        <v>223</v>
      </c>
      <c r="M25" s="35">
        <v>189</v>
      </c>
      <c r="N25" s="35">
        <v>220</v>
      </c>
      <c r="O25" s="35">
        <v>252</v>
      </c>
      <c r="P25" s="35">
        <v>243</v>
      </c>
      <c r="Q25" s="35">
        <v>137</v>
      </c>
      <c r="R25" s="35">
        <v>110</v>
      </c>
      <c r="S25" s="35">
        <v>80</v>
      </c>
      <c r="T25" s="35">
        <v>56</v>
      </c>
      <c r="U25" s="35">
        <v>21</v>
      </c>
      <c r="V25" s="13">
        <v>7</v>
      </c>
      <c r="W25" s="13">
        <v>4</v>
      </c>
      <c r="X25" s="11">
        <f t="shared" si="0"/>
        <v>512</v>
      </c>
      <c r="Y25" s="11">
        <f t="shared" si="1"/>
        <v>1990</v>
      </c>
      <c r="Z25" s="11">
        <f t="shared" si="2"/>
        <v>658</v>
      </c>
      <c r="AA25" s="12">
        <f t="shared" si="3"/>
        <v>3160</v>
      </c>
      <c r="AB25" s="31" t="str">
        <f t="shared" si="4"/>
        <v>OK♪</v>
      </c>
    </row>
    <row r="26" spans="1:28" ht="30" customHeight="1">
      <c r="A26" s="9" t="s">
        <v>49</v>
      </c>
      <c r="B26" s="10">
        <f t="shared" si="5"/>
        <v>4694</v>
      </c>
      <c r="C26" s="35">
        <v>273</v>
      </c>
      <c r="D26" s="35">
        <v>239</v>
      </c>
      <c r="E26" s="35">
        <v>231</v>
      </c>
      <c r="F26" s="35">
        <v>319</v>
      </c>
      <c r="G26" s="35">
        <v>294</v>
      </c>
      <c r="H26" s="35">
        <v>311</v>
      </c>
      <c r="I26" s="35">
        <v>332</v>
      </c>
      <c r="J26" s="35">
        <v>335</v>
      </c>
      <c r="K26" s="35">
        <v>359</v>
      </c>
      <c r="L26" s="35">
        <v>310</v>
      </c>
      <c r="M26" s="35">
        <v>317</v>
      </c>
      <c r="N26" s="35">
        <v>290</v>
      </c>
      <c r="O26" s="35">
        <v>276</v>
      </c>
      <c r="P26" s="35">
        <v>276</v>
      </c>
      <c r="Q26" s="35">
        <v>138</v>
      </c>
      <c r="R26" s="35">
        <v>165</v>
      </c>
      <c r="S26" s="35">
        <v>131</v>
      </c>
      <c r="T26" s="35">
        <v>60</v>
      </c>
      <c r="U26" s="35">
        <v>26</v>
      </c>
      <c r="V26" s="35">
        <v>8</v>
      </c>
      <c r="W26" s="13">
        <v>4</v>
      </c>
      <c r="X26" s="11">
        <f t="shared" si="0"/>
        <v>743</v>
      </c>
      <c r="Y26" s="11">
        <f t="shared" si="1"/>
        <v>3143</v>
      </c>
      <c r="Z26" s="11">
        <f t="shared" si="2"/>
        <v>808</v>
      </c>
      <c r="AA26" s="12">
        <f>SUM(X26:Z26)</f>
        <v>4694</v>
      </c>
      <c r="AB26" s="31" t="str">
        <f t="shared" si="4"/>
        <v>OK♪</v>
      </c>
    </row>
    <row r="27" spans="1:28" ht="30" customHeight="1">
      <c r="A27" s="9" t="s">
        <v>50</v>
      </c>
      <c r="B27" s="10">
        <f t="shared" si="5"/>
        <v>3456</v>
      </c>
      <c r="C27" s="35">
        <v>177</v>
      </c>
      <c r="D27" s="35">
        <v>176</v>
      </c>
      <c r="E27" s="35">
        <v>185</v>
      </c>
      <c r="F27" s="35">
        <v>212</v>
      </c>
      <c r="G27" s="35">
        <v>151</v>
      </c>
      <c r="H27" s="35">
        <v>195</v>
      </c>
      <c r="I27" s="35">
        <v>239</v>
      </c>
      <c r="J27" s="35">
        <v>246</v>
      </c>
      <c r="K27" s="35">
        <v>275</v>
      </c>
      <c r="L27" s="35">
        <v>212</v>
      </c>
      <c r="M27" s="35">
        <v>200</v>
      </c>
      <c r="N27" s="35">
        <v>184</v>
      </c>
      <c r="O27" s="35">
        <v>281</v>
      </c>
      <c r="P27" s="35">
        <v>256</v>
      </c>
      <c r="Q27" s="35">
        <v>152</v>
      </c>
      <c r="R27" s="35">
        <v>142</v>
      </c>
      <c r="S27" s="35">
        <v>93</v>
      </c>
      <c r="T27" s="35">
        <v>53</v>
      </c>
      <c r="U27" s="35">
        <v>20</v>
      </c>
      <c r="V27" s="13">
        <v>4</v>
      </c>
      <c r="W27" s="13">
        <v>3</v>
      </c>
      <c r="X27" s="11">
        <f t="shared" si="0"/>
        <v>538</v>
      </c>
      <c r="Y27" s="11">
        <f t="shared" si="1"/>
        <v>2195</v>
      </c>
      <c r="Z27" s="11">
        <f t="shared" si="2"/>
        <v>723</v>
      </c>
      <c r="AA27" s="12">
        <f t="shared" si="3"/>
        <v>3456</v>
      </c>
      <c r="AB27" s="31" t="str">
        <f t="shared" si="4"/>
        <v>OK♪</v>
      </c>
    </row>
    <row r="28" spans="1:28" ht="30" customHeight="1">
      <c r="A28" s="6" t="s">
        <v>51</v>
      </c>
      <c r="B28" s="15">
        <f>SUM(C28:W28)</f>
        <v>4831</v>
      </c>
      <c r="C28" s="35">
        <v>489</v>
      </c>
      <c r="D28" s="35">
        <v>616</v>
      </c>
      <c r="E28" s="35">
        <v>426</v>
      </c>
      <c r="F28" s="35">
        <v>274</v>
      </c>
      <c r="G28" s="35">
        <v>146</v>
      </c>
      <c r="H28" s="35">
        <v>176</v>
      </c>
      <c r="I28" s="35">
        <v>335</v>
      </c>
      <c r="J28" s="35">
        <v>597</v>
      </c>
      <c r="K28" s="35">
        <v>589</v>
      </c>
      <c r="L28" s="35">
        <v>359</v>
      </c>
      <c r="M28" s="35">
        <v>223</v>
      </c>
      <c r="N28" s="35">
        <v>172</v>
      </c>
      <c r="O28" s="35">
        <v>141</v>
      </c>
      <c r="P28" s="35">
        <v>141</v>
      </c>
      <c r="Q28" s="35">
        <v>42</v>
      </c>
      <c r="R28" s="35">
        <v>52</v>
      </c>
      <c r="S28" s="35">
        <v>41</v>
      </c>
      <c r="T28" s="35">
        <v>8</v>
      </c>
      <c r="U28" s="35">
        <v>2</v>
      </c>
      <c r="V28" s="35">
        <v>2</v>
      </c>
      <c r="W28" s="13">
        <v>0</v>
      </c>
      <c r="X28" s="11">
        <f t="shared" si="0"/>
        <v>1531</v>
      </c>
      <c r="Y28" s="11">
        <f>SUM(F28:O28)</f>
        <v>3012</v>
      </c>
      <c r="Z28" s="11">
        <f t="shared" si="2"/>
        <v>288</v>
      </c>
      <c r="AA28" s="12">
        <f t="shared" si="3"/>
        <v>4831</v>
      </c>
      <c r="AB28" s="31" t="str">
        <f t="shared" si="4"/>
        <v>OK♪</v>
      </c>
    </row>
    <row r="29" spans="1:28" s="23" customFormat="1" ht="30" customHeight="1">
      <c r="A29" s="21" t="s">
        <v>56</v>
      </c>
      <c r="B29" s="38">
        <f>SUM(B5:B28)</f>
        <v>63113</v>
      </c>
      <c r="C29" s="38">
        <f>SUM(C5:C28)</f>
        <v>4418</v>
      </c>
      <c r="D29" s="38">
        <f>SUM(D5:D28)</f>
        <v>4366</v>
      </c>
      <c r="E29" s="38">
        <f aca="true" t="shared" si="6" ref="E29:V29">SUM(E5:E28)</f>
        <v>3887</v>
      </c>
      <c r="F29" s="38">
        <f>SUM(F5:F28)</f>
        <v>3652</v>
      </c>
      <c r="G29" s="38">
        <f t="shared" si="6"/>
        <v>3058</v>
      </c>
      <c r="H29" s="38">
        <f t="shared" si="6"/>
        <v>3556</v>
      </c>
      <c r="I29" s="38">
        <f t="shared" si="6"/>
        <v>4466</v>
      </c>
      <c r="J29" s="38">
        <f t="shared" si="6"/>
        <v>4790</v>
      </c>
      <c r="K29" s="38">
        <f t="shared" si="6"/>
        <v>5036</v>
      </c>
      <c r="L29" s="38">
        <f t="shared" si="6"/>
        <v>4350</v>
      </c>
      <c r="M29" s="38">
        <f t="shared" si="6"/>
        <v>3538</v>
      </c>
      <c r="N29" s="38">
        <f t="shared" si="6"/>
        <v>3432</v>
      </c>
      <c r="O29" s="38">
        <f t="shared" si="6"/>
        <v>3766</v>
      </c>
      <c r="P29" s="38">
        <f t="shared" si="6"/>
        <v>3874</v>
      </c>
      <c r="Q29" s="38">
        <f t="shared" si="6"/>
        <v>2054</v>
      </c>
      <c r="R29" s="38">
        <f t="shared" si="6"/>
        <v>2102</v>
      </c>
      <c r="S29" s="38">
        <f>SUM(S5:S28)</f>
        <v>1474</v>
      </c>
      <c r="T29" s="38">
        <f t="shared" si="6"/>
        <v>783</v>
      </c>
      <c r="U29" s="38">
        <f t="shared" si="6"/>
        <v>334</v>
      </c>
      <c r="V29" s="38">
        <f t="shared" si="6"/>
        <v>124</v>
      </c>
      <c r="W29" s="38">
        <f>SUM(W5:W28)</f>
        <v>53</v>
      </c>
      <c r="X29" s="39">
        <f>SUM(C29:E29)</f>
        <v>12671</v>
      </c>
      <c r="Y29" s="39">
        <f>SUM(Y5:Y28)</f>
        <v>39644</v>
      </c>
      <c r="Z29" s="39">
        <f>SUM(Z5:Z28)</f>
        <v>10798</v>
      </c>
      <c r="AA29" s="22">
        <f>SUM(X29:Z29)</f>
        <v>63113</v>
      </c>
      <c r="AB29" s="33" t="str">
        <f>IF(B29=AA29,"OK♪","miss")</f>
        <v>OK♪</v>
      </c>
    </row>
    <row r="30" spans="1:26" ht="17.2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4"/>
      <c r="Y30" s="4"/>
      <c r="Z30" s="40" t="s">
        <v>60</v>
      </c>
    </row>
    <row r="31" spans="1:26" ht="13.5">
      <c r="A31" s="16"/>
      <c r="N31" s="4"/>
      <c r="O31" s="4"/>
      <c r="Z31" s="19" t="s">
        <v>25</v>
      </c>
    </row>
    <row r="32" ht="30" customHeight="1">
      <c r="A32" s="1" t="s">
        <v>0</v>
      </c>
    </row>
    <row r="33" spans="1:26" ht="18.75" customHeight="1">
      <c r="A33" s="3" t="s">
        <v>54</v>
      </c>
      <c r="P33" s="4"/>
      <c r="Q33" s="4"/>
      <c r="R33" s="4"/>
      <c r="S33" s="4"/>
      <c r="T33" s="4"/>
      <c r="X33" s="4"/>
      <c r="Y33" s="19" t="str">
        <f>Y2</f>
        <v>（平成29年4月30日現在）</v>
      </c>
      <c r="Z33" s="2" t="s">
        <v>26</v>
      </c>
    </row>
    <row r="34" spans="1:26" ht="18.75" customHeight="1">
      <c r="A34" s="46" t="s">
        <v>53</v>
      </c>
      <c r="B34" s="44" t="s">
        <v>28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/>
      <c r="P34" s="26"/>
      <c r="Q34" s="26"/>
      <c r="R34" s="26"/>
      <c r="S34" s="26"/>
      <c r="T34" s="26"/>
      <c r="U34" s="26"/>
      <c r="V34" s="26"/>
      <c r="W34" s="28"/>
      <c r="X34" s="41" t="s">
        <v>2</v>
      </c>
      <c r="Y34" s="42"/>
      <c r="Z34" s="43"/>
    </row>
    <row r="35" spans="1:26" ht="29.25" customHeight="1">
      <c r="A35" s="46"/>
      <c r="B35" s="45"/>
      <c r="C35" s="29" t="s">
        <v>3</v>
      </c>
      <c r="D35" s="30" t="s">
        <v>4</v>
      </c>
      <c r="E35" s="30" t="s">
        <v>5</v>
      </c>
      <c r="F35" s="30" t="s">
        <v>6</v>
      </c>
      <c r="G35" s="30" t="s">
        <v>7</v>
      </c>
      <c r="H35" s="30" t="s">
        <v>8</v>
      </c>
      <c r="I35" s="30" t="s">
        <v>9</v>
      </c>
      <c r="J35" s="30" t="s">
        <v>10</v>
      </c>
      <c r="K35" s="30" t="s">
        <v>11</v>
      </c>
      <c r="L35" s="30" t="s">
        <v>12</v>
      </c>
      <c r="M35" s="30" t="s">
        <v>13</v>
      </c>
      <c r="N35" s="30" t="s">
        <v>14</v>
      </c>
      <c r="O35" s="30" t="s">
        <v>15</v>
      </c>
      <c r="P35" s="30" t="s">
        <v>16</v>
      </c>
      <c r="Q35" s="30" t="s">
        <v>17</v>
      </c>
      <c r="R35" s="30" t="s">
        <v>18</v>
      </c>
      <c r="S35" s="30" t="s">
        <v>19</v>
      </c>
      <c r="T35" s="30" t="s">
        <v>20</v>
      </c>
      <c r="U35" s="30" t="s">
        <v>21</v>
      </c>
      <c r="V35" s="30" t="s">
        <v>22</v>
      </c>
      <c r="W35" s="30" t="s">
        <v>23</v>
      </c>
      <c r="X35" s="7" t="s">
        <v>24</v>
      </c>
      <c r="Y35" s="8" t="s">
        <v>57</v>
      </c>
      <c r="Z35" s="7" t="s">
        <v>58</v>
      </c>
    </row>
    <row r="36" spans="1:26" ht="30" customHeight="1">
      <c r="A36" s="6" t="s">
        <v>52</v>
      </c>
      <c r="B36" s="20">
        <f aca="true" t="shared" si="7" ref="B36:Z46">B5/$B$29*100</f>
        <v>10.248284822461299</v>
      </c>
      <c r="C36" s="20">
        <f t="shared" si="7"/>
        <v>0.7557872387622201</v>
      </c>
      <c r="D36" s="20">
        <f t="shared" si="7"/>
        <v>0.6987466924405432</v>
      </c>
      <c r="E36" s="20">
        <f t="shared" si="7"/>
        <v>0.6258615499184004</v>
      </c>
      <c r="F36" s="20">
        <f t="shared" si="7"/>
        <v>0.6084324940978879</v>
      </c>
      <c r="G36" s="20">
        <f t="shared" si="7"/>
        <v>0.5371318111957917</v>
      </c>
      <c r="H36" s="20">
        <f t="shared" si="7"/>
        <v>0.6733953385197978</v>
      </c>
      <c r="I36" s="20">
        <f t="shared" si="7"/>
        <v>0.7668784561025462</v>
      </c>
      <c r="J36" s="20">
        <f t="shared" si="7"/>
        <v>0.7367737233216611</v>
      </c>
      <c r="K36" s="20">
        <f t="shared" si="7"/>
        <v>0.7779696734428723</v>
      </c>
      <c r="L36" s="20">
        <f t="shared" si="7"/>
        <v>0.7890608907831984</v>
      </c>
      <c r="M36" s="20">
        <f t="shared" si="7"/>
        <v>0.6306149287785401</v>
      </c>
      <c r="N36" s="20">
        <f t="shared" si="7"/>
        <v>0.5608987054964905</v>
      </c>
      <c r="O36" s="20">
        <f t="shared" si="7"/>
        <v>0.5830811401771426</v>
      </c>
      <c r="P36" s="20">
        <f t="shared" si="7"/>
        <v>0.5878345190372823</v>
      </c>
      <c r="Q36" s="20">
        <f t="shared" si="7"/>
        <v>0.2709425950279657</v>
      </c>
      <c r="R36" s="20">
        <f t="shared" si="7"/>
        <v>0.28520273160838494</v>
      </c>
      <c r="S36" s="20">
        <f t="shared" si="7"/>
        <v>0.19805745250582288</v>
      </c>
      <c r="T36" s="20">
        <f t="shared" si="7"/>
        <v>0.09823649644288815</v>
      </c>
      <c r="U36" s="20">
        <f t="shared" si="7"/>
        <v>0.045949328981350915</v>
      </c>
      <c r="V36" s="20">
        <f t="shared" si="7"/>
        <v>0.014260136580419247</v>
      </c>
      <c r="W36" s="20">
        <f t="shared" si="7"/>
        <v>0.003168919240093166</v>
      </c>
      <c r="X36" s="20">
        <f>X5/$B$29*100</f>
        <v>2.0803954811211636</v>
      </c>
      <c r="Y36" s="20">
        <f t="shared" si="7"/>
        <v>6.664237161915929</v>
      </c>
      <c r="Z36" s="20">
        <f t="shared" si="7"/>
        <v>1.5036521794242075</v>
      </c>
    </row>
    <row r="37" spans="1:41" ht="30" customHeight="1">
      <c r="A37" s="6" t="s">
        <v>29</v>
      </c>
      <c r="B37" s="20">
        <f t="shared" si="7"/>
        <v>8.15679812399981</v>
      </c>
      <c r="C37" s="20">
        <f t="shared" si="7"/>
        <v>0.877790629505807</v>
      </c>
      <c r="D37" s="20">
        <f t="shared" si="7"/>
        <v>0.6860710154801706</v>
      </c>
      <c r="E37" s="20">
        <f t="shared" si="7"/>
        <v>0.6131858729580277</v>
      </c>
      <c r="F37" s="20">
        <f t="shared" si="7"/>
        <v>0.43572639551281034</v>
      </c>
      <c r="G37" s="20">
        <f t="shared" si="7"/>
        <v>0.3026317874288974</v>
      </c>
      <c r="H37" s="20">
        <f t="shared" si="7"/>
        <v>0.5751588420769097</v>
      </c>
      <c r="I37" s="20">
        <f t="shared" si="7"/>
        <v>0.7621250772424064</v>
      </c>
      <c r="J37" s="20">
        <f t="shared" si="7"/>
        <v>0.828672381284363</v>
      </c>
      <c r="K37" s="20">
        <f t="shared" si="7"/>
        <v>0.8540237352051083</v>
      </c>
      <c r="L37" s="20">
        <f t="shared" si="7"/>
        <v>0.589418978657329</v>
      </c>
      <c r="M37" s="20">
        <f t="shared" si="7"/>
        <v>0.35175003565034146</v>
      </c>
      <c r="N37" s="20">
        <f t="shared" si="7"/>
        <v>0.2455912411072204</v>
      </c>
      <c r="O37" s="20">
        <f t="shared" si="7"/>
        <v>0.23608448338694088</v>
      </c>
      <c r="P37" s="20">
        <f t="shared" si="7"/>
        <v>0.2836182719883384</v>
      </c>
      <c r="Q37" s="20">
        <f t="shared" si="7"/>
        <v>0.171121638965031</v>
      </c>
      <c r="R37" s="20">
        <f t="shared" si="7"/>
        <v>0.1679527197249378</v>
      </c>
      <c r="S37" s="20">
        <f t="shared" si="7"/>
        <v>0.1029898753030279</v>
      </c>
      <c r="T37" s="20">
        <f t="shared" si="7"/>
        <v>0.045949328981350915</v>
      </c>
      <c r="U37" s="20">
        <f t="shared" si="7"/>
        <v>0.01584459620046583</v>
      </c>
      <c r="V37" s="20">
        <f t="shared" si="7"/>
        <v>0.007922298100232915</v>
      </c>
      <c r="W37" s="20">
        <f t="shared" si="7"/>
        <v>0.003168919240093166</v>
      </c>
      <c r="X37" s="20">
        <f t="shared" si="7"/>
        <v>2.177047517944005</v>
      </c>
      <c r="Y37" s="20">
        <f t="shared" si="7"/>
        <v>5.181182957552326</v>
      </c>
      <c r="Z37" s="20">
        <f t="shared" si="7"/>
        <v>0.7985676485034778</v>
      </c>
      <c r="AO37" s="12">
        <f>SUM(X28)</f>
        <v>1531</v>
      </c>
    </row>
    <row r="38" spans="1:26" ht="30" customHeight="1">
      <c r="A38" s="6" t="s">
        <v>30</v>
      </c>
      <c r="B38" s="20">
        <f t="shared" si="7"/>
        <v>5.551946508643227</v>
      </c>
      <c r="C38" s="20">
        <f t="shared" si="7"/>
        <v>0.3374898990699222</v>
      </c>
      <c r="D38" s="20">
        <f t="shared" si="7"/>
        <v>0.3390743586899688</v>
      </c>
      <c r="E38" s="20">
        <f t="shared" si="7"/>
        <v>0.2550979988274999</v>
      </c>
      <c r="F38" s="20">
        <f t="shared" si="7"/>
        <v>0.2899561104685247</v>
      </c>
      <c r="G38" s="20">
        <f t="shared" si="7"/>
        <v>0.2614358373076862</v>
      </c>
      <c r="H38" s="20">
        <f t="shared" si="7"/>
        <v>0.3089696259090837</v>
      </c>
      <c r="I38" s="20">
        <f t="shared" si="7"/>
        <v>0.4024527434918321</v>
      </c>
      <c r="J38" s="20">
        <f t="shared" si="7"/>
        <v>0.3929459857715526</v>
      </c>
      <c r="K38" s="20">
        <f t="shared" si="7"/>
        <v>0.43097301665267057</v>
      </c>
      <c r="L38" s="20">
        <f t="shared" si="7"/>
        <v>0.3992838242517389</v>
      </c>
      <c r="M38" s="20">
        <f t="shared" si="7"/>
        <v>0.2947094893286645</v>
      </c>
      <c r="N38" s="20">
        <f t="shared" si="7"/>
        <v>0.32164530286945636</v>
      </c>
      <c r="O38" s="20">
        <f t="shared" si="7"/>
        <v>0.410375041592065</v>
      </c>
      <c r="P38" s="20">
        <f t="shared" si="7"/>
        <v>0.4024527434918321</v>
      </c>
      <c r="Q38" s="20">
        <f t="shared" si="7"/>
        <v>0.1869662351654968</v>
      </c>
      <c r="R38" s="20">
        <f t="shared" si="7"/>
        <v>0.24242232186712723</v>
      </c>
      <c r="S38" s="20">
        <f t="shared" si="7"/>
        <v>0.12834122922377322</v>
      </c>
      <c r="T38" s="20">
        <f t="shared" si="7"/>
        <v>0.09031419834265524</v>
      </c>
      <c r="U38" s="20">
        <f t="shared" si="7"/>
        <v>0.04119595012121116</v>
      </c>
      <c r="V38" s="20">
        <f t="shared" si="7"/>
        <v>0.012675676960372664</v>
      </c>
      <c r="W38" s="20">
        <f t="shared" si="7"/>
        <v>0.003168919240093166</v>
      </c>
      <c r="X38" s="20">
        <f t="shared" si="7"/>
        <v>0.9316622565873909</v>
      </c>
      <c r="Y38" s="20">
        <f t="shared" si="7"/>
        <v>3.5127469776432747</v>
      </c>
      <c r="Z38" s="20">
        <f t="shared" si="7"/>
        <v>1.1075372744125616</v>
      </c>
    </row>
    <row r="39" spans="1:26" ht="30" customHeight="1">
      <c r="A39" s="6" t="s">
        <v>31</v>
      </c>
      <c r="B39" s="20">
        <f t="shared" si="7"/>
        <v>2.4574968706922506</v>
      </c>
      <c r="C39" s="20">
        <f t="shared" si="7"/>
        <v>0.18379731592540366</v>
      </c>
      <c r="D39" s="20">
        <f t="shared" si="7"/>
        <v>0.16319934086479806</v>
      </c>
      <c r="E39" s="20">
        <f t="shared" si="7"/>
        <v>0.1124966330233074</v>
      </c>
      <c r="F39" s="20">
        <f t="shared" si="7"/>
        <v>0.11566555226340057</v>
      </c>
      <c r="G39" s="20">
        <f t="shared" si="7"/>
        <v>0.1505236639044254</v>
      </c>
      <c r="H39" s="20">
        <f t="shared" si="7"/>
        <v>0.18538177554545024</v>
      </c>
      <c r="I39" s="20">
        <f t="shared" si="7"/>
        <v>0.22657772566666137</v>
      </c>
      <c r="J39" s="20">
        <f t="shared" si="7"/>
        <v>0.18221285630535708</v>
      </c>
      <c r="K39" s="20">
        <f t="shared" si="7"/>
        <v>0.20281083136596262</v>
      </c>
      <c r="L39" s="20">
        <f t="shared" si="7"/>
        <v>0.19805745250582288</v>
      </c>
      <c r="M39" s="20">
        <f t="shared" si="7"/>
        <v>0.17429055820512415</v>
      </c>
      <c r="N39" s="20">
        <f t="shared" si="7"/>
        <v>0.16478380048484464</v>
      </c>
      <c r="O39" s="20">
        <f t="shared" si="7"/>
        <v>0.12517230998368006</v>
      </c>
      <c r="P39" s="20">
        <f t="shared" si="7"/>
        <v>0.10140541568298131</v>
      </c>
      <c r="Q39" s="20">
        <f t="shared" si="7"/>
        <v>0.03327365202097825</v>
      </c>
      <c r="R39" s="20">
        <f t="shared" si="7"/>
        <v>0.07130068290209624</v>
      </c>
      <c r="S39" s="20">
        <f t="shared" si="7"/>
        <v>0.04119595012121116</v>
      </c>
      <c r="T39" s="20">
        <f t="shared" si="7"/>
        <v>0.017429055820512414</v>
      </c>
      <c r="U39" s="20">
        <f t="shared" si="7"/>
        <v>0.006337838480186332</v>
      </c>
      <c r="V39" s="20">
        <f t="shared" si="7"/>
        <v>0.001584459620046583</v>
      </c>
      <c r="W39" s="20">
        <f t="shared" si="7"/>
        <v>0</v>
      </c>
      <c r="X39" s="20">
        <f t="shared" si="7"/>
        <v>0.4594932898135091</v>
      </c>
      <c r="Y39" s="20">
        <f t="shared" si="7"/>
        <v>1.7254765262307288</v>
      </c>
      <c r="Z39" s="20">
        <f t="shared" si="7"/>
        <v>0.2725270546480123</v>
      </c>
    </row>
    <row r="40" spans="1:26" ht="30" customHeight="1">
      <c r="A40" s="6" t="s">
        <v>32</v>
      </c>
      <c r="B40" s="20">
        <f t="shared" si="7"/>
        <v>0.44206423399299666</v>
      </c>
      <c r="C40" s="20">
        <f t="shared" si="7"/>
        <v>0.01584459620046583</v>
      </c>
      <c r="D40" s="20">
        <f t="shared" si="7"/>
        <v>0.009506757720279499</v>
      </c>
      <c r="E40" s="20">
        <f t="shared" si="7"/>
        <v>0.012675676960372664</v>
      </c>
      <c r="F40" s="20">
        <f t="shared" si="7"/>
        <v>0.02059797506060558</v>
      </c>
      <c r="G40" s="20">
        <f t="shared" si="7"/>
        <v>0.03485811164102483</v>
      </c>
      <c r="H40" s="20">
        <f t="shared" si="7"/>
        <v>0.03485811164102483</v>
      </c>
      <c r="I40" s="20">
        <f t="shared" si="7"/>
        <v>0.03327365202097825</v>
      </c>
      <c r="J40" s="20">
        <f t="shared" si="7"/>
        <v>0.02693581354079191</v>
      </c>
      <c r="K40" s="20">
        <f t="shared" si="7"/>
        <v>0.02059797506060558</v>
      </c>
      <c r="L40" s="20">
        <f t="shared" si="7"/>
        <v>0.03327365202097825</v>
      </c>
      <c r="M40" s="20">
        <f t="shared" si="7"/>
        <v>0.04278040974125775</v>
      </c>
      <c r="N40" s="20">
        <f t="shared" si="7"/>
        <v>0.023766894300698744</v>
      </c>
      <c r="O40" s="20">
        <f t="shared" si="7"/>
        <v>0.025351353920745327</v>
      </c>
      <c r="P40" s="20">
        <f t="shared" si="7"/>
        <v>0.038027030881117994</v>
      </c>
      <c r="Q40" s="20">
        <f t="shared" si="7"/>
        <v>0.02059797506060558</v>
      </c>
      <c r="R40" s="20">
        <f t="shared" si="7"/>
        <v>0.019013515440558997</v>
      </c>
      <c r="S40" s="20">
        <f t="shared" si="7"/>
        <v>0.01584459620046583</v>
      </c>
      <c r="T40" s="20">
        <f t="shared" si="7"/>
        <v>0.007922298100232915</v>
      </c>
      <c r="U40" s="20">
        <f t="shared" si="7"/>
        <v>0.003168919240093166</v>
      </c>
      <c r="V40" s="20">
        <f t="shared" si="7"/>
        <v>0.003168919240093166</v>
      </c>
      <c r="W40" s="20">
        <f t="shared" si="7"/>
        <v>0</v>
      </c>
      <c r="X40" s="20">
        <f t="shared" si="7"/>
        <v>0.038027030881117994</v>
      </c>
      <c r="Y40" s="20">
        <f t="shared" si="7"/>
        <v>0.29629394894871103</v>
      </c>
      <c r="Z40" s="20">
        <f t="shared" si="7"/>
        <v>0.10774325416316764</v>
      </c>
    </row>
    <row r="41" spans="1:26" ht="30" customHeight="1">
      <c r="A41" s="6" t="s">
        <v>33</v>
      </c>
      <c r="B41" s="20">
        <f t="shared" si="7"/>
        <v>0.4388953147529035</v>
      </c>
      <c r="C41" s="20">
        <f t="shared" si="7"/>
        <v>0.017429055820512414</v>
      </c>
      <c r="D41" s="20">
        <f t="shared" si="7"/>
        <v>0.028520273160838494</v>
      </c>
      <c r="E41" s="20">
        <f t="shared" si="7"/>
        <v>0.025351353920745327</v>
      </c>
      <c r="F41" s="20">
        <f t="shared" si="7"/>
        <v>0.02059797506060558</v>
      </c>
      <c r="G41" s="20">
        <f t="shared" si="7"/>
        <v>0.022182434680652164</v>
      </c>
      <c r="H41" s="20">
        <f t="shared" si="7"/>
        <v>0.01584459620046583</v>
      </c>
      <c r="I41" s="20">
        <f t="shared" si="7"/>
        <v>0.019013515440558997</v>
      </c>
      <c r="J41" s="20">
        <f t="shared" si="7"/>
        <v>0.025351353920745327</v>
      </c>
      <c r="K41" s="20">
        <f t="shared" si="7"/>
        <v>0.03961149050116458</v>
      </c>
      <c r="L41" s="20">
        <f t="shared" si="7"/>
        <v>0.04278040974125775</v>
      </c>
      <c r="M41" s="20">
        <f t="shared" si="7"/>
        <v>0.030104732780885077</v>
      </c>
      <c r="N41" s="20">
        <f t="shared" si="7"/>
        <v>0.02693581354079191</v>
      </c>
      <c r="O41" s="20">
        <f t="shared" si="7"/>
        <v>0.030104732780885077</v>
      </c>
      <c r="P41" s="20">
        <f t="shared" si="7"/>
        <v>0.03327365202097825</v>
      </c>
      <c r="Q41" s="20">
        <f t="shared" si="7"/>
        <v>0.011091217340326082</v>
      </c>
      <c r="R41" s="20">
        <f t="shared" si="7"/>
        <v>0.019013515440558997</v>
      </c>
      <c r="S41" s="20">
        <f t="shared" si="7"/>
        <v>0.014260136580419247</v>
      </c>
      <c r="T41" s="20">
        <f t="shared" si="7"/>
        <v>0.007922298100232915</v>
      </c>
      <c r="U41" s="20">
        <f t="shared" si="7"/>
        <v>0.006337838480186332</v>
      </c>
      <c r="V41" s="20">
        <f t="shared" si="7"/>
        <v>0.003168919240093166</v>
      </c>
      <c r="W41" s="20">
        <f t="shared" si="7"/>
        <v>0</v>
      </c>
      <c r="X41" s="20">
        <f t="shared" si="7"/>
        <v>0.07130068290209624</v>
      </c>
      <c r="Y41" s="20">
        <f t="shared" si="7"/>
        <v>0.2725270546480123</v>
      </c>
      <c r="Z41" s="20">
        <f t="shared" si="7"/>
        <v>0.09506757720279498</v>
      </c>
    </row>
    <row r="42" spans="1:26" ht="30" customHeight="1">
      <c r="A42" s="6" t="s">
        <v>34</v>
      </c>
      <c r="B42" s="20">
        <f t="shared" si="7"/>
        <v>2.9486793529066913</v>
      </c>
      <c r="C42" s="20">
        <f t="shared" si="7"/>
        <v>0.14735474466433224</v>
      </c>
      <c r="D42" s="20">
        <f t="shared" si="7"/>
        <v>0.1029898753030279</v>
      </c>
      <c r="E42" s="20">
        <f t="shared" si="7"/>
        <v>0.13626352732400615</v>
      </c>
      <c r="F42" s="20">
        <f t="shared" si="7"/>
        <v>0.1679527197249378</v>
      </c>
      <c r="G42" s="20">
        <f t="shared" si="7"/>
        <v>0.15686150238461175</v>
      </c>
      <c r="H42" s="20">
        <f t="shared" si="7"/>
        <v>0.15844596200465833</v>
      </c>
      <c r="I42" s="20">
        <f t="shared" si="7"/>
        <v>0.18221285630535708</v>
      </c>
      <c r="J42" s="20">
        <f t="shared" si="7"/>
        <v>0.1774594774452173</v>
      </c>
      <c r="K42" s="20">
        <f t="shared" si="7"/>
        <v>0.1964729928857763</v>
      </c>
      <c r="L42" s="20">
        <f t="shared" si="7"/>
        <v>0.19330407364568314</v>
      </c>
      <c r="M42" s="20">
        <f t="shared" si="7"/>
        <v>0.2059797506060558</v>
      </c>
      <c r="N42" s="20">
        <f t="shared" si="7"/>
        <v>0.24717570072726697</v>
      </c>
      <c r="O42" s="20">
        <f t="shared" si="7"/>
        <v>0.22657772566666137</v>
      </c>
      <c r="P42" s="20">
        <f t="shared" si="7"/>
        <v>0.19805745250582288</v>
      </c>
      <c r="Q42" s="20">
        <f t="shared" si="7"/>
        <v>0.10140541568298131</v>
      </c>
      <c r="R42" s="20">
        <f t="shared" si="7"/>
        <v>0.12358785036363348</v>
      </c>
      <c r="S42" s="20">
        <f t="shared" si="7"/>
        <v>0.13784798694405273</v>
      </c>
      <c r="T42" s="20">
        <f t="shared" si="7"/>
        <v>0.05704054632167699</v>
      </c>
      <c r="U42" s="20">
        <f t="shared" si="7"/>
        <v>0.022182434680652164</v>
      </c>
      <c r="V42" s="20">
        <f t="shared" si="7"/>
        <v>0.006337838480186332</v>
      </c>
      <c r="W42" s="20">
        <f t="shared" si="7"/>
        <v>0.003168919240093166</v>
      </c>
      <c r="X42" s="20">
        <f t="shared" si="7"/>
        <v>0.3866081472913663</v>
      </c>
      <c r="Y42" s="20">
        <f t="shared" si="7"/>
        <v>1.9124427613962258</v>
      </c>
      <c r="Z42" s="20">
        <f t="shared" si="7"/>
        <v>0.6496284442190992</v>
      </c>
    </row>
    <row r="43" spans="1:26" ht="30" customHeight="1">
      <c r="A43" s="6" t="s">
        <v>35</v>
      </c>
      <c r="B43" s="20">
        <f t="shared" si="7"/>
        <v>1.8078684264731513</v>
      </c>
      <c r="C43" s="20">
        <f t="shared" si="7"/>
        <v>0.13626352732400615</v>
      </c>
      <c r="D43" s="20">
        <f t="shared" si="7"/>
        <v>0.10932771378321424</v>
      </c>
      <c r="E43" s="20">
        <f t="shared" si="7"/>
        <v>0.09823649644288815</v>
      </c>
      <c r="F43" s="20">
        <f t="shared" si="7"/>
        <v>0.10774325416316764</v>
      </c>
      <c r="G43" s="20">
        <f t="shared" si="7"/>
        <v>0.09665203682284157</v>
      </c>
      <c r="H43" s="20">
        <f t="shared" si="7"/>
        <v>0.10774325416316764</v>
      </c>
      <c r="I43" s="20">
        <f t="shared" si="7"/>
        <v>0.11091217340326082</v>
      </c>
      <c r="J43" s="20">
        <f t="shared" si="7"/>
        <v>0.12517230998368006</v>
      </c>
      <c r="K43" s="20">
        <f t="shared" si="7"/>
        <v>0.1394324465640993</v>
      </c>
      <c r="L43" s="20">
        <f t="shared" si="7"/>
        <v>0.14418582542423908</v>
      </c>
      <c r="M43" s="20">
        <f t="shared" si="7"/>
        <v>0.09665203682284157</v>
      </c>
      <c r="N43" s="20">
        <f t="shared" si="7"/>
        <v>0.09982095606293473</v>
      </c>
      <c r="O43" s="20">
        <f t="shared" si="7"/>
        <v>0.09982095606293473</v>
      </c>
      <c r="P43" s="20">
        <f t="shared" si="7"/>
        <v>0.09665203682284157</v>
      </c>
      <c r="Q43" s="20">
        <f t="shared" si="7"/>
        <v>0.05704054632167699</v>
      </c>
      <c r="R43" s="20">
        <f t="shared" si="7"/>
        <v>0.0855608194825155</v>
      </c>
      <c r="S43" s="20">
        <f t="shared" si="7"/>
        <v>0.05704054632167699</v>
      </c>
      <c r="T43" s="20">
        <f t="shared" si="7"/>
        <v>0.022182434680652164</v>
      </c>
      <c r="U43" s="20">
        <f t="shared" si="7"/>
        <v>0.012675676960372664</v>
      </c>
      <c r="V43" s="20">
        <f t="shared" si="7"/>
        <v>0.004753378860139749</v>
      </c>
      <c r="W43" s="20">
        <f t="shared" si="7"/>
        <v>0</v>
      </c>
      <c r="X43" s="20">
        <f t="shared" si="7"/>
        <v>0.34382773755010854</v>
      </c>
      <c r="Y43" s="20">
        <f t="shared" si="7"/>
        <v>1.1281352494731671</v>
      </c>
      <c r="Z43" s="20">
        <f t="shared" si="7"/>
        <v>0.3359054394498756</v>
      </c>
    </row>
    <row r="44" spans="1:26" ht="30" customHeight="1">
      <c r="A44" s="6" t="s">
        <v>36</v>
      </c>
      <c r="B44" s="20">
        <f t="shared" si="7"/>
        <v>1.866493432414875</v>
      </c>
      <c r="C44" s="20">
        <f t="shared" si="7"/>
        <v>0.15527704276456514</v>
      </c>
      <c r="D44" s="20">
        <f t="shared" si="7"/>
        <v>0.16636826010489122</v>
      </c>
      <c r="E44" s="20">
        <f t="shared" si="7"/>
        <v>0.11725001188344715</v>
      </c>
      <c r="F44" s="20">
        <f t="shared" si="7"/>
        <v>0.10615879454312106</v>
      </c>
      <c r="G44" s="20">
        <f t="shared" si="7"/>
        <v>0.08080744062237574</v>
      </c>
      <c r="H44" s="20">
        <f t="shared" si="7"/>
        <v>0.10140541568298131</v>
      </c>
      <c r="I44" s="20">
        <f t="shared" si="7"/>
        <v>0.14893920428437882</v>
      </c>
      <c r="J44" s="20">
        <f t="shared" si="7"/>
        <v>0.14735474466433224</v>
      </c>
      <c r="K44" s="20">
        <f t="shared" si="7"/>
        <v>0.1299256888438198</v>
      </c>
      <c r="L44" s="20">
        <f t="shared" si="7"/>
        <v>0.10140541568298131</v>
      </c>
      <c r="M44" s="20">
        <f t="shared" si="7"/>
        <v>0.07763852138228257</v>
      </c>
      <c r="N44" s="20">
        <f t="shared" si="7"/>
        <v>0.0934831175827484</v>
      </c>
      <c r="O44" s="20">
        <f t="shared" si="7"/>
        <v>0.1124966330233074</v>
      </c>
      <c r="P44" s="20">
        <f t="shared" si="7"/>
        <v>0.12675676960372664</v>
      </c>
      <c r="Q44" s="20">
        <f t="shared" si="7"/>
        <v>0.0665473040419565</v>
      </c>
      <c r="R44" s="20">
        <f t="shared" si="7"/>
        <v>0.05545608670163041</v>
      </c>
      <c r="S44" s="20">
        <f t="shared" si="7"/>
        <v>0.03961149050116458</v>
      </c>
      <c r="T44" s="20">
        <f t="shared" si="7"/>
        <v>0.02693581354079191</v>
      </c>
      <c r="U44" s="20">
        <f t="shared" si="7"/>
        <v>0.007922298100232915</v>
      </c>
      <c r="V44" s="20">
        <f t="shared" si="7"/>
        <v>0.003168919240093166</v>
      </c>
      <c r="W44" s="20">
        <f t="shared" si="7"/>
        <v>0.001584459620046583</v>
      </c>
      <c r="X44" s="20">
        <f t="shared" si="7"/>
        <v>0.4388953147529035</v>
      </c>
      <c r="Y44" s="20">
        <f t="shared" si="7"/>
        <v>1.0996149763123286</v>
      </c>
      <c r="Z44" s="20">
        <f t="shared" si="7"/>
        <v>0.32798314134964274</v>
      </c>
    </row>
    <row r="45" spans="1:26" ht="30" customHeight="1">
      <c r="A45" s="6" t="s">
        <v>37</v>
      </c>
      <c r="B45" s="20">
        <f t="shared" si="7"/>
        <v>2.4115475417108994</v>
      </c>
      <c r="C45" s="20">
        <f t="shared" si="7"/>
        <v>0.1410169061841459</v>
      </c>
      <c r="D45" s="20">
        <f t="shared" si="7"/>
        <v>0.2139020487062887</v>
      </c>
      <c r="E45" s="20">
        <f t="shared" si="7"/>
        <v>0.18379731592540366</v>
      </c>
      <c r="F45" s="20">
        <f t="shared" si="7"/>
        <v>0.16636826010489122</v>
      </c>
      <c r="G45" s="20">
        <f t="shared" si="7"/>
        <v>0.11725001188344715</v>
      </c>
      <c r="H45" s="20">
        <f t="shared" si="7"/>
        <v>0.14577028504428566</v>
      </c>
      <c r="I45" s="20">
        <f t="shared" si="7"/>
        <v>0.16319934086479806</v>
      </c>
      <c r="J45" s="20">
        <f t="shared" si="7"/>
        <v>0.18221285630535708</v>
      </c>
      <c r="K45" s="20">
        <f t="shared" si="7"/>
        <v>0.17429055820512415</v>
      </c>
      <c r="L45" s="20">
        <f t="shared" si="7"/>
        <v>0.1220033907435869</v>
      </c>
      <c r="M45" s="20">
        <f t="shared" si="7"/>
        <v>0.10774325416316764</v>
      </c>
      <c r="N45" s="20">
        <f t="shared" si="7"/>
        <v>0.14735474466433224</v>
      </c>
      <c r="O45" s="20">
        <f t="shared" si="7"/>
        <v>0.16319934086479806</v>
      </c>
      <c r="P45" s="20">
        <f t="shared" si="7"/>
        <v>0.1695371793449844</v>
      </c>
      <c r="Q45" s="20">
        <f t="shared" si="7"/>
        <v>0.09031419834265524</v>
      </c>
      <c r="R45" s="20">
        <f t="shared" si="7"/>
        <v>0.04753378860139749</v>
      </c>
      <c r="S45" s="20">
        <f t="shared" si="7"/>
        <v>0.03961149050116458</v>
      </c>
      <c r="T45" s="20">
        <f t="shared" si="7"/>
        <v>0.025351353920745327</v>
      </c>
      <c r="U45" s="20">
        <f t="shared" si="7"/>
        <v>0.006337838480186332</v>
      </c>
      <c r="V45" s="20">
        <f t="shared" si="7"/>
        <v>0.003168919240093166</v>
      </c>
      <c r="W45" s="20">
        <f t="shared" si="7"/>
        <v>0.001584459620046583</v>
      </c>
      <c r="X45" s="20">
        <f t="shared" si="7"/>
        <v>0.5387162708158383</v>
      </c>
      <c r="Y45" s="20">
        <f t="shared" si="7"/>
        <v>1.4893920428437881</v>
      </c>
      <c r="Z45" s="20">
        <f t="shared" si="7"/>
        <v>0.3834392280512731</v>
      </c>
    </row>
    <row r="46" spans="1:26" ht="30" customHeight="1">
      <c r="A46" s="6" t="s">
        <v>38</v>
      </c>
      <c r="B46" s="20">
        <f t="shared" si="7"/>
        <v>7.694135914946208</v>
      </c>
      <c r="C46" s="20">
        <f t="shared" si="7"/>
        <v>0.5292095130955587</v>
      </c>
      <c r="D46" s="20">
        <f t="shared" si="7"/>
        <v>0.5577297862563972</v>
      </c>
      <c r="E46" s="20">
        <f t="shared" si="7"/>
        <v>0.5022736995547669</v>
      </c>
      <c r="F46" s="20">
        <f t="shared" si="7"/>
        <v>0.4626622090536023</v>
      </c>
      <c r="G46" s="20">
        <f t="shared" si="7"/>
        <v>0.342243277930062</v>
      </c>
      <c r="H46" s="20">
        <f aca="true" t="shared" si="8" ref="H46:Z60">H15/$B$29*100</f>
        <v>0.410375041592065</v>
      </c>
      <c r="I46" s="20">
        <f t="shared" si="8"/>
        <v>0.5418851900559314</v>
      </c>
      <c r="J46" s="20">
        <f t="shared" si="8"/>
        <v>0.5450541092960246</v>
      </c>
      <c r="K46" s="20">
        <f t="shared" si="8"/>
        <v>0.6337838480186333</v>
      </c>
      <c r="L46" s="20">
        <f t="shared" si="8"/>
        <v>0.5418851900559314</v>
      </c>
      <c r="M46" s="20">
        <f t="shared" si="8"/>
        <v>0.4040372031118787</v>
      </c>
      <c r="N46" s="20">
        <f t="shared" si="8"/>
        <v>0.3596723337505744</v>
      </c>
      <c r="O46" s="20">
        <f t="shared" si="8"/>
        <v>0.44364869361304327</v>
      </c>
      <c r="P46" s="20">
        <f t="shared" si="8"/>
        <v>0.49593586107458054</v>
      </c>
      <c r="Q46" s="20">
        <f t="shared" si="8"/>
        <v>0.27728043350815207</v>
      </c>
      <c r="R46" s="20">
        <f t="shared" si="8"/>
        <v>0.3137230047692235</v>
      </c>
      <c r="S46" s="20">
        <f t="shared" si="8"/>
        <v>0.18062839668531047</v>
      </c>
      <c r="T46" s="20">
        <f t="shared" si="8"/>
        <v>0.1029898753030279</v>
      </c>
      <c r="U46" s="20">
        <f t="shared" si="8"/>
        <v>0.02693581354079191</v>
      </c>
      <c r="V46" s="20">
        <f t="shared" si="8"/>
        <v>0.014260136580419247</v>
      </c>
      <c r="W46" s="20">
        <f t="shared" si="8"/>
        <v>0.007922298100232915</v>
      </c>
      <c r="X46" s="20">
        <f t="shared" si="8"/>
        <v>1.589212998906723</v>
      </c>
      <c r="Y46" s="20">
        <f t="shared" si="8"/>
        <v>4.685247096477746</v>
      </c>
      <c r="Z46" s="20">
        <f t="shared" si="8"/>
        <v>1.4196758195617385</v>
      </c>
    </row>
    <row r="47" spans="1:26" ht="30" customHeight="1">
      <c r="A47" s="6" t="s">
        <v>39</v>
      </c>
      <c r="B47" s="20">
        <f aca="true" t="shared" si="9" ref="B47:Q60">B16/$B$29*100</f>
        <v>1.1423953860535863</v>
      </c>
      <c r="C47" s="20">
        <f t="shared" si="9"/>
        <v>0.038027030881117994</v>
      </c>
      <c r="D47" s="20">
        <f t="shared" si="9"/>
        <v>0.05228716746153724</v>
      </c>
      <c r="E47" s="20">
        <f t="shared" si="9"/>
        <v>0.058625005941723575</v>
      </c>
      <c r="F47" s="20">
        <f t="shared" si="9"/>
        <v>0.050702707841490655</v>
      </c>
      <c r="G47" s="20">
        <f t="shared" si="9"/>
        <v>0.05545608670163041</v>
      </c>
      <c r="H47" s="20">
        <f t="shared" si="9"/>
        <v>0.04753378860139749</v>
      </c>
      <c r="I47" s="20">
        <f t="shared" si="9"/>
        <v>0.05387162708158382</v>
      </c>
      <c r="J47" s="20">
        <f t="shared" si="9"/>
        <v>0.03961149050116458</v>
      </c>
      <c r="K47" s="20">
        <f t="shared" si="9"/>
        <v>0.049118248221444075</v>
      </c>
      <c r="L47" s="20">
        <f t="shared" si="9"/>
        <v>0.05228716746153724</v>
      </c>
      <c r="M47" s="20">
        <f t="shared" si="9"/>
        <v>0.0855608194825155</v>
      </c>
      <c r="N47" s="20">
        <f t="shared" si="9"/>
        <v>0.07446960214218941</v>
      </c>
      <c r="O47" s="20">
        <f t="shared" si="9"/>
        <v>0.0934831175827484</v>
      </c>
      <c r="P47" s="20">
        <f t="shared" si="9"/>
        <v>0.07605406176223599</v>
      </c>
      <c r="Q47" s="20">
        <f t="shared" si="9"/>
        <v>0.04278040974125775</v>
      </c>
      <c r="R47" s="20">
        <f t="shared" si="8"/>
        <v>0.06337838480186332</v>
      </c>
      <c r="S47" s="20">
        <f t="shared" si="8"/>
        <v>0.07763852138228257</v>
      </c>
      <c r="T47" s="20">
        <f t="shared" si="8"/>
        <v>0.05387162708158382</v>
      </c>
      <c r="U47" s="20">
        <f t="shared" si="8"/>
        <v>0.04119595012121116</v>
      </c>
      <c r="V47" s="20">
        <f t="shared" si="8"/>
        <v>0.022182434680652164</v>
      </c>
      <c r="W47" s="20">
        <f t="shared" si="8"/>
        <v>0.014260136580419247</v>
      </c>
      <c r="X47" s="20">
        <f t="shared" si="8"/>
        <v>0.14893920428437882</v>
      </c>
      <c r="Y47" s="20">
        <f t="shared" si="8"/>
        <v>0.6020946556177016</v>
      </c>
      <c r="Z47" s="20">
        <f t="shared" si="8"/>
        <v>0.391361526151506</v>
      </c>
    </row>
    <row r="48" spans="1:26" ht="30" customHeight="1">
      <c r="A48" s="6" t="s">
        <v>40</v>
      </c>
      <c r="B48" s="20">
        <f t="shared" si="9"/>
        <v>4.23367610476447</v>
      </c>
      <c r="C48" s="20">
        <f t="shared" si="9"/>
        <v>0.2455912411072204</v>
      </c>
      <c r="D48" s="20">
        <f t="shared" si="9"/>
        <v>0.2614358373076862</v>
      </c>
      <c r="E48" s="20">
        <f t="shared" si="9"/>
        <v>0.2646047565477794</v>
      </c>
      <c r="F48" s="20">
        <f t="shared" si="9"/>
        <v>0.266189216167826</v>
      </c>
      <c r="G48" s="20">
        <f t="shared" si="9"/>
        <v>0.24717570072726697</v>
      </c>
      <c r="H48" s="20">
        <f t="shared" si="9"/>
        <v>0.23133110452680114</v>
      </c>
      <c r="I48" s="20">
        <f t="shared" si="9"/>
        <v>0.3010473278088508</v>
      </c>
      <c r="J48" s="20">
        <f t="shared" si="9"/>
        <v>0.27728043350815207</v>
      </c>
      <c r="K48" s="20">
        <f t="shared" si="9"/>
        <v>0.29787840856875764</v>
      </c>
      <c r="L48" s="20">
        <f t="shared" si="9"/>
        <v>0.28837165084847816</v>
      </c>
      <c r="M48" s="20">
        <f t="shared" si="9"/>
        <v>0.25192907958740673</v>
      </c>
      <c r="N48" s="20">
        <f t="shared" si="9"/>
        <v>0.25668245844754645</v>
      </c>
      <c r="O48" s="20">
        <f t="shared" si="9"/>
        <v>0.2725270546480123</v>
      </c>
      <c r="P48" s="20">
        <f t="shared" si="9"/>
        <v>0.2598513776876396</v>
      </c>
      <c r="Q48" s="20">
        <f t="shared" si="9"/>
        <v>0.15369258314451856</v>
      </c>
      <c r="R48" s="20">
        <f t="shared" si="8"/>
        <v>0.1394324465640993</v>
      </c>
      <c r="S48" s="20">
        <f t="shared" si="8"/>
        <v>0.12517230998368006</v>
      </c>
      <c r="T48" s="20">
        <f t="shared" si="8"/>
        <v>0.05704054632167699</v>
      </c>
      <c r="U48" s="20">
        <f t="shared" si="8"/>
        <v>0.025351353920745327</v>
      </c>
      <c r="V48" s="20">
        <f t="shared" si="8"/>
        <v>0.007922298100232915</v>
      </c>
      <c r="W48" s="20">
        <f t="shared" si="8"/>
        <v>0.003168919240093166</v>
      </c>
      <c r="X48" s="20">
        <f t="shared" si="8"/>
        <v>0.771631834962686</v>
      </c>
      <c r="Y48" s="20">
        <f t="shared" si="8"/>
        <v>2.690412434839098</v>
      </c>
      <c r="Z48" s="20">
        <f t="shared" si="8"/>
        <v>0.771631834962686</v>
      </c>
    </row>
    <row r="49" spans="1:26" ht="30" customHeight="1">
      <c r="A49" s="6" t="s">
        <v>41</v>
      </c>
      <c r="B49" s="20">
        <f t="shared" si="9"/>
        <v>1.8728312708950614</v>
      </c>
      <c r="C49" s="20">
        <f t="shared" si="9"/>
        <v>0.06337838480186332</v>
      </c>
      <c r="D49" s="20">
        <f t="shared" si="9"/>
        <v>0.09031419834265524</v>
      </c>
      <c r="E49" s="20">
        <f t="shared" si="9"/>
        <v>0.0839763598624689</v>
      </c>
      <c r="F49" s="20">
        <f t="shared" si="9"/>
        <v>0.14893920428437882</v>
      </c>
      <c r="G49" s="20">
        <f t="shared" si="9"/>
        <v>0.11883447150349373</v>
      </c>
      <c r="H49" s="20">
        <f t="shared" si="9"/>
        <v>0.10140541568298131</v>
      </c>
      <c r="I49" s="20">
        <f t="shared" si="9"/>
        <v>0.07922298100232916</v>
      </c>
      <c r="J49" s="20">
        <f t="shared" si="9"/>
        <v>0.09189865796270183</v>
      </c>
      <c r="K49" s="20">
        <f t="shared" si="9"/>
        <v>0.1124966330233074</v>
      </c>
      <c r="L49" s="20">
        <f t="shared" si="9"/>
        <v>0.1600304216247049</v>
      </c>
      <c r="M49" s="20">
        <f t="shared" si="9"/>
        <v>0.15844596200465833</v>
      </c>
      <c r="N49" s="20">
        <f t="shared" si="9"/>
        <v>0.133094608083913</v>
      </c>
      <c r="O49" s="20">
        <f t="shared" si="9"/>
        <v>0.1220033907435869</v>
      </c>
      <c r="P49" s="20">
        <f t="shared" si="9"/>
        <v>0.11408109264335398</v>
      </c>
      <c r="Q49" s="20">
        <f t="shared" si="9"/>
        <v>0.07288514252214283</v>
      </c>
      <c r="R49" s="20">
        <f t="shared" si="8"/>
        <v>0.09031419834265524</v>
      </c>
      <c r="S49" s="20">
        <f t="shared" si="8"/>
        <v>0.07288514252214283</v>
      </c>
      <c r="T49" s="20">
        <f t="shared" si="8"/>
        <v>0.038027030881117994</v>
      </c>
      <c r="U49" s="20">
        <f t="shared" si="8"/>
        <v>0.014260136580419247</v>
      </c>
      <c r="V49" s="20">
        <f t="shared" si="8"/>
        <v>0.004753378860139749</v>
      </c>
      <c r="W49" s="20">
        <f t="shared" si="8"/>
        <v>0.001584459620046583</v>
      </c>
      <c r="X49" s="20">
        <f t="shared" si="8"/>
        <v>0.23766894300698746</v>
      </c>
      <c r="Y49" s="20">
        <f t="shared" si="8"/>
        <v>1.2263717459160555</v>
      </c>
      <c r="Z49" s="20">
        <f t="shared" si="8"/>
        <v>0.40879058197201845</v>
      </c>
    </row>
    <row r="50" spans="1:26" ht="30" customHeight="1">
      <c r="A50" s="6" t="s">
        <v>42</v>
      </c>
      <c r="B50" s="20">
        <f t="shared" si="9"/>
        <v>5.486983664221317</v>
      </c>
      <c r="C50" s="20">
        <f t="shared" si="9"/>
        <v>0.36125679337062094</v>
      </c>
      <c r="D50" s="20">
        <f t="shared" si="9"/>
        <v>0.37234801071094703</v>
      </c>
      <c r="E50" s="20">
        <f t="shared" si="9"/>
        <v>0.31689192400931665</v>
      </c>
      <c r="F50" s="20">
        <f t="shared" si="9"/>
        <v>0.2947094893286645</v>
      </c>
      <c r="G50" s="20">
        <f t="shared" si="9"/>
        <v>0.26935813540791914</v>
      </c>
      <c r="H50" s="20">
        <f t="shared" si="9"/>
        <v>0.2598513776876396</v>
      </c>
      <c r="I50" s="20">
        <f t="shared" si="9"/>
        <v>0.3866081472913663</v>
      </c>
      <c r="J50" s="20">
        <f t="shared" si="9"/>
        <v>0.38502368767131967</v>
      </c>
      <c r="K50" s="20">
        <f t="shared" si="9"/>
        <v>0.3992838242517389</v>
      </c>
      <c r="L50" s="20">
        <f t="shared" si="9"/>
        <v>0.35650341451048123</v>
      </c>
      <c r="M50" s="20">
        <f t="shared" si="9"/>
        <v>0.2709425950279657</v>
      </c>
      <c r="N50" s="20">
        <f t="shared" si="9"/>
        <v>0.32639868172959613</v>
      </c>
      <c r="O50" s="20">
        <f t="shared" si="9"/>
        <v>0.342243277930062</v>
      </c>
      <c r="P50" s="20">
        <f t="shared" si="9"/>
        <v>0.41829733969229793</v>
      </c>
      <c r="Q50" s="20">
        <f t="shared" si="9"/>
        <v>0.2598513776876396</v>
      </c>
      <c r="R50" s="20">
        <f t="shared" si="8"/>
        <v>0.23925340262703404</v>
      </c>
      <c r="S50" s="20">
        <f t="shared" si="8"/>
        <v>0.1394324465640993</v>
      </c>
      <c r="T50" s="20">
        <f t="shared" si="8"/>
        <v>0.05387162708158382</v>
      </c>
      <c r="U50" s="20">
        <f t="shared" si="8"/>
        <v>0.02059797506060558</v>
      </c>
      <c r="V50" s="20">
        <f t="shared" si="8"/>
        <v>0.012675676960372664</v>
      </c>
      <c r="W50" s="20">
        <f t="shared" si="8"/>
        <v>0.001584459620046583</v>
      </c>
      <c r="X50" s="20">
        <f t="shared" si="8"/>
        <v>1.0504967280908846</v>
      </c>
      <c r="Y50" s="20">
        <f t="shared" si="8"/>
        <v>3.290922630836753</v>
      </c>
      <c r="Z50" s="20">
        <f t="shared" si="8"/>
        <v>1.1455643052936795</v>
      </c>
    </row>
    <row r="51" spans="1:26" ht="30" customHeight="1">
      <c r="A51" s="6" t="s">
        <v>43</v>
      </c>
      <c r="B51" s="20">
        <f t="shared" si="9"/>
        <v>4.729611965839051</v>
      </c>
      <c r="C51" s="20">
        <f t="shared" si="9"/>
        <v>0.3549189548904346</v>
      </c>
      <c r="D51" s="20">
        <f t="shared" si="9"/>
        <v>0.37710138957108674</v>
      </c>
      <c r="E51" s="20">
        <f t="shared" si="9"/>
        <v>0.33273652020978245</v>
      </c>
      <c r="F51" s="20">
        <f t="shared" si="9"/>
        <v>0.28520273160838494</v>
      </c>
      <c r="G51" s="20">
        <f t="shared" si="9"/>
        <v>0.23925340262703404</v>
      </c>
      <c r="H51" s="20">
        <f t="shared" si="9"/>
        <v>0.23608448338694088</v>
      </c>
      <c r="I51" s="20">
        <f t="shared" si="9"/>
        <v>0.3105540855291303</v>
      </c>
      <c r="J51" s="20">
        <f t="shared" si="9"/>
        <v>0.3184763836293632</v>
      </c>
      <c r="K51" s="20">
        <f t="shared" si="9"/>
        <v>0.3137230047692235</v>
      </c>
      <c r="L51" s="20">
        <f t="shared" si="9"/>
        <v>0.3121385451491769</v>
      </c>
      <c r="M51" s="20">
        <f t="shared" si="9"/>
        <v>0.23291556414684772</v>
      </c>
      <c r="N51" s="20">
        <f t="shared" si="9"/>
        <v>0.26935813540791914</v>
      </c>
      <c r="O51" s="20">
        <f t="shared" si="9"/>
        <v>0.32639868172959613</v>
      </c>
      <c r="P51" s="20">
        <f t="shared" si="9"/>
        <v>0.31530746438927004</v>
      </c>
      <c r="Q51" s="20">
        <f t="shared" si="9"/>
        <v>0.18221285630535708</v>
      </c>
      <c r="R51" s="20">
        <f t="shared" si="8"/>
        <v>0.18538177554545024</v>
      </c>
      <c r="S51" s="20">
        <f t="shared" si="8"/>
        <v>0.08080744062237574</v>
      </c>
      <c r="T51" s="20">
        <f t="shared" si="8"/>
        <v>0.03327365202097825</v>
      </c>
      <c r="U51" s="20">
        <f t="shared" si="8"/>
        <v>0.01584459620046583</v>
      </c>
      <c r="V51" s="20">
        <f t="shared" si="8"/>
        <v>0.006337838480186332</v>
      </c>
      <c r="W51" s="20">
        <f t="shared" si="8"/>
        <v>0.001584459620046583</v>
      </c>
      <c r="X51" s="20">
        <f t="shared" si="8"/>
        <v>1.064756864671304</v>
      </c>
      <c r="Y51" s="20">
        <f t="shared" si="8"/>
        <v>2.8441050179836167</v>
      </c>
      <c r="Z51" s="20">
        <f t="shared" si="8"/>
        <v>0.82075008318413</v>
      </c>
    </row>
    <row r="52" spans="1:26" ht="30" customHeight="1">
      <c r="A52" s="6" t="s">
        <v>44</v>
      </c>
      <c r="B52" s="20">
        <f t="shared" si="9"/>
        <v>7.320203444615214</v>
      </c>
      <c r="C52" s="20">
        <f t="shared" si="9"/>
        <v>0.5830811401771426</v>
      </c>
      <c r="D52" s="20">
        <f t="shared" si="9"/>
        <v>0.5006892399347203</v>
      </c>
      <c r="E52" s="20">
        <f t="shared" si="9"/>
        <v>0.48326018411420785</v>
      </c>
      <c r="F52" s="20">
        <f t="shared" si="9"/>
        <v>0.41829733969229793</v>
      </c>
      <c r="G52" s="20">
        <f t="shared" si="9"/>
        <v>0.3549189548904346</v>
      </c>
      <c r="H52" s="20">
        <f t="shared" si="9"/>
        <v>0.3945304453915992</v>
      </c>
      <c r="I52" s="20">
        <f t="shared" si="9"/>
        <v>0.5292095130955587</v>
      </c>
      <c r="J52" s="20">
        <f t="shared" si="9"/>
        <v>0.5767433016969563</v>
      </c>
      <c r="K52" s="20">
        <f t="shared" si="9"/>
        <v>0.5799122209370494</v>
      </c>
      <c r="L52" s="20">
        <f t="shared" si="9"/>
        <v>0.4753378860139749</v>
      </c>
      <c r="M52" s="20">
        <f t="shared" si="9"/>
        <v>0.4008682838717855</v>
      </c>
      <c r="N52" s="20">
        <f t="shared" si="9"/>
        <v>0.36125679337062094</v>
      </c>
      <c r="O52" s="20">
        <f t="shared" si="9"/>
        <v>0.4230507185524377</v>
      </c>
      <c r="P52" s="20">
        <f t="shared" si="9"/>
        <v>0.467415587913742</v>
      </c>
      <c r="Q52" s="20">
        <f t="shared" si="9"/>
        <v>0.2440067814871738</v>
      </c>
      <c r="R52" s="20">
        <f t="shared" si="8"/>
        <v>0.23133110452680114</v>
      </c>
      <c r="S52" s="20">
        <f t="shared" si="8"/>
        <v>0.171121638965031</v>
      </c>
      <c r="T52" s="20">
        <f t="shared" si="8"/>
        <v>0.09031419834265524</v>
      </c>
      <c r="U52" s="20">
        <f t="shared" si="8"/>
        <v>0.023766894300698744</v>
      </c>
      <c r="V52" s="20">
        <f t="shared" si="8"/>
        <v>0.006337838480186332</v>
      </c>
      <c r="W52" s="20">
        <f t="shared" si="8"/>
        <v>0.004753378860139749</v>
      </c>
      <c r="X52" s="20">
        <f t="shared" si="8"/>
        <v>1.5670305642260705</v>
      </c>
      <c r="Y52" s="20">
        <f t="shared" si="8"/>
        <v>4.514125457512716</v>
      </c>
      <c r="Z52" s="20">
        <f t="shared" si="8"/>
        <v>1.239047422876428</v>
      </c>
    </row>
    <row r="53" spans="1:26" ht="30" customHeight="1">
      <c r="A53" s="6" t="s">
        <v>45</v>
      </c>
      <c r="B53" s="20">
        <f t="shared" si="9"/>
        <v>1.9488853326572975</v>
      </c>
      <c r="C53" s="20">
        <f t="shared" si="9"/>
        <v>0.07130068290209624</v>
      </c>
      <c r="D53" s="20">
        <f t="shared" si="9"/>
        <v>0.08239190024242232</v>
      </c>
      <c r="E53" s="20">
        <f t="shared" si="9"/>
        <v>0.1410169061841459</v>
      </c>
      <c r="F53" s="20">
        <f t="shared" si="9"/>
        <v>0.1124966330233074</v>
      </c>
      <c r="G53" s="20">
        <f t="shared" si="9"/>
        <v>0.10932771378321424</v>
      </c>
      <c r="H53" s="20">
        <f t="shared" si="9"/>
        <v>0.09031419834265524</v>
      </c>
      <c r="I53" s="20">
        <f t="shared" si="9"/>
        <v>0.08239190024242232</v>
      </c>
      <c r="J53" s="20">
        <f t="shared" si="9"/>
        <v>0.11091217340326082</v>
      </c>
      <c r="K53" s="20">
        <f t="shared" si="9"/>
        <v>0.12041893112354031</v>
      </c>
      <c r="L53" s="20">
        <f t="shared" si="9"/>
        <v>0.12517230998368006</v>
      </c>
      <c r="M53" s="20">
        <f t="shared" si="9"/>
        <v>0.13467906770395957</v>
      </c>
      <c r="N53" s="20">
        <f t="shared" si="9"/>
        <v>0.12517230998368006</v>
      </c>
      <c r="O53" s="20">
        <f t="shared" si="9"/>
        <v>0.15686150238461175</v>
      </c>
      <c r="P53" s="20">
        <f t="shared" si="9"/>
        <v>0.18062839668531047</v>
      </c>
      <c r="Q53" s="20">
        <f t="shared" si="9"/>
        <v>0.10457433492307448</v>
      </c>
      <c r="R53" s="20">
        <f t="shared" si="8"/>
        <v>0.07763852138228257</v>
      </c>
      <c r="S53" s="20">
        <f t="shared" si="8"/>
        <v>0.060209465561770155</v>
      </c>
      <c r="T53" s="20">
        <f t="shared" si="8"/>
        <v>0.036442571261071414</v>
      </c>
      <c r="U53" s="20">
        <f t="shared" si="8"/>
        <v>0.019013515440558997</v>
      </c>
      <c r="V53" s="20">
        <f t="shared" si="8"/>
        <v>0.006337838480186332</v>
      </c>
      <c r="W53" s="20">
        <f t="shared" si="8"/>
        <v>0.001584459620046583</v>
      </c>
      <c r="X53" s="20">
        <f t="shared" si="8"/>
        <v>0.2947094893286645</v>
      </c>
      <c r="Y53" s="20">
        <f t="shared" si="8"/>
        <v>1.1677467399743318</v>
      </c>
      <c r="Z53" s="20">
        <f t="shared" si="8"/>
        <v>0.486429103354301</v>
      </c>
    </row>
    <row r="54" spans="1:26" ht="30" customHeight="1">
      <c r="A54" s="6" t="s">
        <v>46</v>
      </c>
      <c r="B54" s="20">
        <f t="shared" si="9"/>
        <v>1.8585711343146418</v>
      </c>
      <c r="C54" s="20">
        <f t="shared" si="9"/>
        <v>0.10932771378321424</v>
      </c>
      <c r="D54" s="20">
        <f t="shared" si="9"/>
        <v>0.09665203682284157</v>
      </c>
      <c r="E54" s="20">
        <f t="shared" si="9"/>
        <v>0.08080744062237574</v>
      </c>
      <c r="F54" s="20">
        <f t="shared" si="9"/>
        <v>0.08239190024242232</v>
      </c>
      <c r="G54" s="20">
        <f t="shared" si="9"/>
        <v>0.07446960214218941</v>
      </c>
      <c r="H54" s="20">
        <f t="shared" si="9"/>
        <v>0.09823649644288815</v>
      </c>
      <c r="I54" s="20">
        <f t="shared" si="9"/>
        <v>0.12041893112354031</v>
      </c>
      <c r="J54" s="20">
        <f t="shared" si="9"/>
        <v>0.11725001188344715</v>
      </c>
      <c r="K54" s="20">
        <f t="shared" si="9"/>
        <v>0.11566555226340057</v>
      </c>
      <c r="L54" s="20">
        <f t="shared" si="9"/>
        <v>0.1029898753030279</v>
      </c>
      <c r="M54" s="20">
        <f t="shared" si="9"/>
        <v>0.08080744062237574</v>
      </c>
      <c r="N54" s="20">
        <f t="shared" si="9"/>
        <v>0.10457433492307448</v>
      </c>
      <c r="O54" s="20">
        <f t="shared" si="9"/>
        <v>0.1394324465640993</v>
      </c>
      <c r="P54" s="20">
        <f t="shared" si="9"/>
        <v>0.16636826010489122</v>
      </c>
      <c r="Q54" s="20">
        <f t="shared" si="9"/>
        <v>0.0839763598624689</v>
      </c>
      <c r="R54" s="20">
        <f t="shared" si="8"/>
        <v>0.07605406176223599</v>
      </c>
      <c r="S54" s="20">
        <f t="shared" si="8"/>
        <v>0.060209465561770155</v>
      </c>
      <c r="T54" s="20">
        <f t="shared" si="8"/>
        <v>0.0649628444219099</v>
      </c>
      <c r="U54" s="20">
        <f t="shared" si="8"/>
        <v>0.05387162708158382</v>
      </c>
      <c r="V54" s="20">
        <f t="shared" si="8"/>
        <v>0.017429055820512414</v>
      </c>
      <c r="W54" s="20">
        <f t="shared" si="8"/>
        <v>0.012675676960372664</v>
      </c>
      <c r="X54" s="20">
        <f t="shared" si="8"/>
        <v>0.28678719122843155</v>
      </c>
      <c r="Y54" s="20">
        <f t="shared" si="8"/>
        <v>1.0362365915104654</v>
      </c>
      <c r="Z54" s="20">
        <f t="shared" si="8"/>
        <v>0.5355473515757451</v>
      </c>
    </row>
    <row r="55" spans="1:26" ht="30" customHeight="1">
      <c r="A55" s="6" t="s">
        <v>47</v>
      </c>
      <c r="B55" s="20">
        <f t="shared" si="9"/>
        <v>1.8078684264731513</v>
      </c>
      <c r="C55" s="20">
        <f t="shared" si="9"/>
        <v>0.09665203682284157</v>
      </c>
      <c r="D55" s="20">
        <f t="shared" si="9"/>
        <v>0.133094608083913</v>
      </c>
      <c r="E55" s="20">
        <f t="shared" si="9"/>
        <v>0.1029898753030279</v>
      </c>
      <c r="F55" s="20">
        <f t="shared" si="9"/>
        <v>0.06971622328204966</v>
      </c>
      <c r="G55" s="20">
        <f t="shared" si="9"/>
        <v>0.0649628444219099</v>
      </c>
      <c r="H55" s="20">
        <f t="shared" si="9"/>
        <v>0.11091217340326082</v>
      </c>
      <c r="I55" s="20">
        <f t="shared" si="9"/>
        <v>0.12041893112354031</v>
      </c>
      <c r="J55" s="20">
        <f t="shared" si="9"/>
        <v>0.12041893112354031</v>
      </c>
      <c r="K55" s="20">
        <f t="shared" si="9"/>
        <v>0.13467906770395957</v>
      </c>
      <c r="L55" s="20">
        <f t="shared" si="9"/>
        <v>0.11566555226340057</v>
      </c>
      <c r="M55" s="20">
        <f t="shared" si="9"/>
        <v>0.10140541568298131</v>
      </c>
      <c r="N55" s="20">
        <f t="shared" si="9"/>
        <v>0.12358785036363348</v>
      </c>
      <c r="O55" s="20">
        <f t="shared" si="9"/>
        <v>0.1299256888438198</v>
      </c>
      <c r="P55" s="20">
        <f t="shared" si="9"/>
        <v>0.15527704276456514</v>
      </c>
      <c r="Q55" s="20">
        <f t="shared" si="9"/>
        <v>0.08080744062237574</v>
      </c>
      <c r="R55" s="20">
        <f t="shared" si="8"/>
        <v>0.05387162708158382</v>
      </c>
      <c r="S55" s="20">
        <f t="shared" si="8"/>
        <v>0.045949328981350915</v>
      </c>
      <c r="T55" s="20">
        <f t="shared" si="8"/>
        <v>0.030104732780885077</v>
      </c>
      <c r="U55" s="20">
        <f t="shared" si="8"/>
        <v>0.011091217340326082</v>
      </c>
      <c r="V55" s="20">
        <f t="shared" si="8"/>
        <v>0.004753378860139749</v>
      </c>
      <c r="W55" s="20">
        <f t="shared" si="8"/>
        <v>0.001584459620046583</v>
      </c>
      <c r="X55" s="20">
        <f t="shared" si="8"/>
        <v>0.33273652020978245</v>
      </c>
      <c r="Y55" s="20">
        <f t="shared" si="8"/>
        <v>1.0916926782120957</v>
      </c>
      <c r="Z55" s="20">
        <f t="shared" si="8"/>
        <v>0.3834392280512731</v>
      </c>
    </row>
    <row r="56" spans="1:26" ht="30" customHeight="1">
      <c r="A56" s="6" t="s">
        <v>48</v>
      </c>
      <c r="B56" s="20">
        <f t="shared" si="9"/>
        <v>5.006892399347203</v>
      </c>
      <c r="C56" s="20">
        <f t="shared" si="9"/>
        <v>0.2915405700885713</v>
      </c>
      <c r="D56" s="20">
        <f t="shared" si="9"/>
        <v>0.24242232186712723</v>
      </c>
      <c r="E56" s="20">
        <f t="shared" si="9"/>
        <v>0.27728043350815207</v>
      </c>
      <c r="F56" s="20">
        <f t="shared" si="9"/>
        <v>0.28044935274824523</v>
      </c>
      <c r="G56" s="20">
        <f t="shared" si="9"/>
        <v>0.2725270546480123</v>
      </c>
      <c r="H56" s="20">
        <f t="shared" si="9"/>
        <v>0.266189216167826</v>
      </c>
      <c r="I56" s="20">
        <f t="shared" si="9"/>
        <v>0.29946286818880424</v>
      </c>
      <c r="J56" s="20">
        <f t="shared" si="9"/>
        <v>0.31530746438927004</v>
      </c>
      <c r="K56" s="20">
        <f t="shared" si="9"/>
        <v>0.3184763836293632</v>
      </c>
      <c r="L56" s="20">
        <f t="shared" si="9"/>
        <v>0.35333449527038807</v>
      </c>
      <c r="M56" s="20">
        <f t="shared" si="9"/>
        <v>0.29946286818880424</v>
      </c>
      <c r="N56" s="20">
        <f t="shared" si="9"/>
        <v>0.3485811164102483</v>
      </c>
      <c r="O56" s="20">
        <f t="shared" si="9"/>
        <v>0.3992838242517389</v>
      </c>
      <c r="P56" s="20">
        <f t="shared" si="9"/>
        <v>0.38502368767131967</v>
      </c>
      <c r="Q56" s="20">
        <f t="shared" si="9"/>
        <v>0.2170709679463819</v>
      </c>
      <c r="R56" s="20">
        <f t="shared" si="8"/>
        <v>0.17429055820512415</v>
      </c>
      <c r="S56" s="20">
        <f t="shared" si="8"/>
        <v>0.12675676960372664</v>
      </c>
      <c r="T56" s="20">
        <f t="shared" si="8"/>
        <v>0.08872973872260866</v>
      </c>
      <c r="U56" s="20">
        <f t="shared" si="8"/>
        <v>0.03327365202097825</v>
      </c>
      <c r="V56" s="20">
        <f t="shared" si="8"/>
        <v>0.011091217340326082</v>
      </c>
      <c r="W56" s="20">
        <f t="shared" si="8"/>
        <v>0.006337838480186332</v>
      </c>
      <c r="X56" s="20">
        <f t="shared" si="8"/>
        <v>0.8112433254638505</v>
      </c>
      <c r="Y56" s="20">
        <f t="shared" si="8"/>
        <v>3.1530746438927</v>
      </c>
      <c r="Z56" s="20">
        <f t="shared" si="8"/>
        <v>1.0425744299906516</v>
      </c>
    </row>
    <row r="57" spans="1:26" ht="30" customHeight="1">
      <c r="A57" s="6" t="s">
        <v>49</v>
      </c>
      <c r="B57" s="20">
        <f t="shared" si="9"/>
        <v>7.437453456498661</v>
      </c>
      <c r="C57" s="20">
        <f t="shared" si="9"/>
        <v>0.4325574762727172</v>
      </c>
      <c r="D57" s="20">
        <f t="shared" si="9"/>
        <v>0.37868584919113335</v>
      </c>
      <c r="E57" s="20">
        <f t="shared" si="9"/>
        <v>0.3660101722307607</v>
      </c>
      <c r="F57" s="20">
        <f t="shared" si="9"/>
        <v>0.50544261879486</v>
      </c>
      <c r="G57" s="20">
        <f t="shared" si="9"/>
        <v>0.46583112829369544</v>
      </c>
      <c r="H57" s="20">
        <f t="shared" si="9"/>
        <v>0.4927669418344873</v>
      </c>
      <c r="I57" s="20">
        <f t="shared" si="9"/>
        <v>0.5260405938554656</v>
      </c>
      <c r="J57" s="20">
        <f t="shared" si="9"/>
        <v>0.5307939727156054</v>
      </c>
      <c r="K57" s="20">
        <f t="shared" si="9"/>
        <v>0.5688210035967234</v>
      </c>
      <c r="L57" s="20">
        <f t="shared" si="9"/>
        <v>0.4911824822144408</v>
      </c>
      <c r="M57" s="20">
        <f t="shared" si="9"/>
        <v>0.5022736995547669</v>
      </c>
      <c r="N57" s="20">
        <f t="shared" si="9"/>
        <v>0.4594932898135091</v>
      </c>
      <c r="O57" s="20">
        <f t="shared" si="9"/>
        <v>0.43731085513285695</v>
      </c>
      <c r="P57" s="20">
        <f t="shared" si="9"/>
        <v>0.43731085513285695</v>
      </c>
      <c r="Q57" s="20">
        <f t="shared" si="9"/>
        <v>0.21865542756642847</v>
      </c>
      <c r="R57" s="20">
        <f t="shared" si="8"/>
        <v>0.2614358373076862</v>
      </c>
      <c r="S57" s="20">
        <f t="shared" si="8"/>
        <v>0.20756421022610239</v>
      </c>
      <c r="T57" s="20">
        <f t="shared" si="8"/>
        <v>0.09506757720279498</v>
      </c>
      <c r="U57" s="20">
        <f t="shared" si="8"/>
        <v>0.04119595012121116</v>
      </c>
      <c r="V57" s="20">
        <f t="shared" si="8"/>
        <v>0.012675676960372664</v>
      </c>
      <c r="W57" s="20">
        <f t="shared" si="8"/>
        <v>0.006337838480186332</v>
      </c>
      <c r="X57" s="20">
        <f t="shared" si="8"/>
        <v>1.1772534976946112</v>
      </c>
      <c r="Y57" s="20">
        <f t="shared" si="8"/>
        <v>4.979956585806411</v>
      </c>
      <c r="Z57" s="20">
        <f t="shared" si="8"/>
        <v>1.2802433729976392</v>
      </c>
    </row>
    <row r="58" spans="1:26" ht="30" customHeight="1">
      <c r="A58" s="6" t="s">
        <v>50</v>
      </c>
      <c r="B58" s="20">
        <f t="shared" si="9"/>
        <v>5.475892446880992</v>
      </c>
      <c r="C58" s="20">
        <f t="shared" si="9"/>
        <v>0.28044935274824523</v>
      </c>
      <c r="D58" s="20">
        <f t="shared" si="9"/>
        <v>0.2788648931281986</v>
      </c>
      <c r="E58" s="20">
        <f t="shared" si="9"/>
        <v>0.29312502970861787</v>
      </c>
      <c r="F58" s="20">
        <f t="shared" si="9"/>
        <v>0.3359054394498756</v>
      </c>
      <c r="G58" s="20">
        <f t="shared" si="9"/>
        <v>0.23925340262703404</v>
      </c>
      <c r="H58" s="20">
        <f t="shared" si="9"/>
        <v>0.3089696259090837</v>
      </c>
      <c r="I58" s="20">
        <f t="shared" si="9"/>
        <v>0.37868584919113335</v>
      </c>
      <c r="J58" s="20">
        <f t="shared" si="9"/>
        <v>0.38977706653145944</v>
      </c>
      <c r="K58" s="20">
        <f t="shared" si="9"/>
        <v>0.43572639551281034</v>
      </c>
      <c r="L58" s="20">
        <f t="shared" si="9"/>
        <v>0.3359054394498756</v>
      </c>
      <c r="M58" s="20">
        <f t="shared" si="9"/>
        <v>0.31689192400931665</v>
      </c>
      <c r="N58" s="20">
        <f t="shared" si="9"/>
        <v>0.2915405700885713</v>
      </c>
      <c r="O58" s="20">
        <f t="shared" si="9"/>
        <v>0.4452331532330899</v>
      </c>
      <c r="P58" s="20">
        <f t="shared" si="9"/>
        <v>0.40562166273192524</v>
      </c>
      <c r="Q58" s="20">
        <f t="shared" si="9"/>
        <v>0.24083786224708062</v>
      </c>
      <c r="R58" s="20">
        <f t="shared" si="8"/>
        <v>0.2249932660466148</v>
      </c>
      <c r="S58" s="20">
        <f t="shared" si="8"/>
        <v>0.14735474466433224</v>
      </c>
      <c r="T58" s="20">
        <f t="shared" si="8"/>
        <v>0.0839763598624689</v>
      </c>
      <c r="U58" s="20">
        <f t="shared" si="8"/>
        <v>0.03168919240093166</v>
      </c>
      <c r="V58" s="20">
        <f t="shared" si="8"/>
        <v>0.006337838480186332</v>
      </c>
      <c r="W58" s="20">
        <f t="shared" si="8"/>
        <v>0.004753378860139749</v>
      </c>
      <c r="X58" s="20">
        <f t="shared" si="8"/>
        <v>0.8524392755850617</v>
      </c>
      <c r="Y58" s="20">
        <f t="shared" si="8"/>
        <v>3.4778888660022504</v>
      </c>
      <c r="Z58" s="20">
        <f t="shared" si="8"/>
        <v>1.1455643052936795</v>
      </c>
    </row>
    <row r="59" spans="1:26" ht="30" customHeight="1">
      <c r="A59" s="6" t="s">
        <v>51</v>
      </c>
      <c r="B59" s="20">
        <f t="shared" si="9"/>
        <v>7.654524424445043</v>
      </c>
      <c r="C59" s="20">
        <f t="shared" si="9"/>
        <v>0.774800754202779</v>
      </c>
      <c r="D59" s="20">
        <f t="shared" si="9"/>
        <v>0.9760271259486952</v>
      </c>
      <c r="E59" s="20">
        <f t="shared" si="9"/>
        <v>0.6749797981398444</v>
      </c>
      <c r="F59" s="20">
        <f t="shared" si="9"/>
        <v>0.4341419358927638</v>
      </c>
      <c r="G59" s="20">
        <f t="shared" si="9"/>
        <v>0.23133110452680114</v>
      </c>
      <c r="H59" s="20">
        <f t="shared" si="9"/>
        <v>0.2788648931281986</v>
      </c>
      <c r="I59" s="20">
        <f t="shared" si="9"/>
        <v>0.5307939727156054</v>
      </c>
      <c r="J59" s="20">
        <f t="shared" si="9"/>
        <v>0.9459223931678102</v>
      </c>
      <c r="K59" s="20">
        <f t="shared" si="9"/>
        <v>0.9332467162074375</v>
      </c>
      <c r="L59" s="20">
        <f t="shared" si="9"/>
        <v>0.5688210035967234</v>
      </c>
      <c r="M59" s="20">
        <f t="shared" si="9"/>
        <v>0.35333449527038807</v>
      </c>
      <c r="N59" s="20">
        <f t="shared" si="9"/>
        <v>0.2725270546480123</v>
      </c>
      <c r="O59" s="20">
        <f t="shared" si="9"/>
        <v>0.2234088064265682</v>
      </c>
      <c r="P59" s="20">
        <f t="shared" si="9"/>
        <v>0.2234088064265682</v>
      </c>
      <c r="Q59" s="20">
        <f t="shared" si="9"/>
        <v>0.0665473040419565</v>
      </c>
      <c r="R59" s="20">
        <f t="shared" si="8"/>
        <v>0.08239190024242232</v>
      </c>
      <c r="S59" s="20">
        <f t="shared" si="8"/>
        <v>0.0649628444219099</v>
      </c>
      <c r="T59" s="20">
        <f t="shared" si="8"/>
        <v>0.012675676960372664</v>
      </c>
      <c r="U59" s="20">
        <f t="shared" si="8"/>
        <v>0.003168919240093166</v>
      </c>
      <c r="V59" s="20">
        <f t="shared" si="8"/>
        <v>0.003168919240093166</v>
      </c>
      <c r="W59" s="20">
        <f t="shared" si="8"/>
        <v>0</v>
      </c>
      <c r="X59" s="20">
        <f>X28/$B$29*100</f>
        <v>2.425807678291319</v>
      </c>
      <c r="Y59" s="20">
        <f t="shared" si="8"/>
        <v>4.772392375580308</v>
      </c>
      <c r="Z59" s="20">
        <f t="shared" si="8"/>
        <v>0.4563243705734159</v>
      </c>
    </row>
    <row r="60" spans="1:28" s="23" customFormat="1" ht="30" customHeight="1">
      <c r="A60" s="21" t="s">
        <v>56</v>
      </c>
      <c r="B60" s="24">
        <v>100</v>
      </c>
      <c r="C60" s="25">
        <f t="shared" si="9"/>
        <v>7.000142601365804</v>
      </c>
      <c r="D60" s="25">
        <f t="shared" si="9"/>
        <v>6.917750701123381</v>
      </c>
      <c r="E60" s="25">
        <f t="shared" si="9"/>
        <v>6.158794543121068</v>
      </c>
      <c r="F60" s="25">
        <f t="shared" si="9"/>
        <v>5.786446532410121</v>
      </c>
      <c r="G60" s="25">
        <f t="shared" si="9"/>
        <v>4.845277518102451</v>
      </c>
      <c r="H60" s="25">
        <f t="shared" si="9"/>
        <v>5.634338408885649</v>
      </c>
      <c r="I60" s="25">
        <f t="shared" si="9"/>
        <v>7.07619666312804</v>
      </c>
      <c r="J60" s="25">
        <f t="shared" si="9"/>
        <v>7.589561580023132</v>
      </c>
      <c r="K60" s="25">
        <f t="shared" si="9"/>
        <v>7.979338646554593</v>
      </c>
      <c r="L60" s="25">
        <f t="shared" si="9"/>
        <v>6.892399347202637</v>
      </c>
      <c r="M60" s="25">
        <f t="shared" si="9"/>
        <v>5.605818135724811</v>
      </c>
      <c r="N60" s="25">
        <f t="shared" si="9"/>
        <v>5.437865415999873</v>
      </c>
      <c r="O60" s="25">
        <f t="shared" si="9"/>
        <v>5.967074929095432</v>
      </c>
      <c r="P60" s="25">
        <f t="shared" si="9"/>
        <v>6.138196568060463</v>
      </c>
      <c r="Q60" s="25">
        <f t="shared" si="9"/>
        <v>3.2544800595756818</v>
      </c>
      <c r="R60" s="25">
        <f t="shared" si="8"/>
        <v>3.3305341213379176</v>
      </c>
      <c r="S60" s="25">
        <f t="shared" si="8"/>
        <v>2.3354934799486635</v>
      </c>
      <c r="T60" s="25">
        <f t="shared" si="8"/>
        <v>1.2406318824964746</v>
      </c>
      <c r="U60" s="25">
        <f t="shared" si="8"/>
        <v>0.5292095130955587</v>
      </c>
      <c r="V60" s="25">
        <f t="shared" si="8"/>
        <v>0.1964729928857763</v>
      </c>
      <c r="W60" s="25">
        <f t="shared" si="8"/>
        <v>0.0839763598624689</v>
      </c>
      <c r="X60" s="25">
        <f t="shared" si="8"/>
        <v>20.076687845610255</v>
      </c>
      <c r="Y60" s="25">
        <f t="shared" si="8"/>
        <v>62.814317177126746</v>
      </c>
      <c r="Z60" s="25">
        <f t="shared" si="8"/>
        <v>17.108994977263002</v>
      </c>
      <c r="AB60" s="34"/>
    </row>
    <row r="61" spans="1:26" ht="13.5">
      <c r="A61" s="1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Z61" s="36" t="s">
        <v>60</v>
      </c>
    </row>
    <row r="62" spans="14:26" ht="13.5">
      <c r="N62" s="4"/>
      <c r="O62" s="4"/>
      <c r="Z62" s="19" t="s">
        <v>25</v>
      </c>
    </row>
  </sheetData>
  <sheetProtection/>
  <mergeCells count="7">
    <mergeCell ref="D1:E1"/>
    <mergeCell ref="X3:Z3"/>
    <mergeCell ref="X34:Z34"/>
    <mergeCell ref="B3:B4"/>
    <mergeCell ref="A3:A4"/>
    <mergeCell ref="B34:B35"/>
    <mergeCell ref="A34:A3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31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2013187</cp:lastModifiedBy>
  <cp:lastPrinted>2016-09-12T06:22:13Z</cp:lastPrinted>
  <dcterms:created xsi:type="dcterms:W3CDTF">2011-11-07T01:48:53Z</dcterms:created>
  <dcterms:modified xsi:type="dcterms:W3CDTF">2017-12-15T07:41:30Z</dcterms:modified>
  <cp:category/>
  <cp:version/>
  <cp:contentType/>
  <cp:contentStatus/>
</cp:coreProperties>
</file>