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710" windowWidth="15480" windowHeight="5415" activeTab="0"/>
  </bookViews>
  <sheets>
    <sheet name="H2509" sheetId="1" r:id="rId1"/>
  </sheets>
  <definedNames>
    <definedName name="_xlnm.Print_Area" localSheetId="0">'H2509'!$A$1:$Z$62</definedName>
    <definedName name="_xlnm.Print_Titles" localSheetId="0">'H2509'!$A:$A</definedName>
  </definedNames>
  <calcPr fullCalcOnLoad="1"/>
</workbook>
</file>

<file path=xl/sharedStrings.xml><?xml version="1.0" encoding="utf-8"?>
<sst xmlns="http://schemas.openxmlformats.org/spreadsheetml/2006/main" count="115" uniqueCount="62">
  <si>
    <t>豊見城市統計情報</t>
  </si>
  <si>
    <t>単位：人</t>
  </si>
  <si>
    <t>（再掲）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</si>
  <si>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</si>
  <si>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</si>
  <si>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</si>
  <si>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</si>
  <si>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</si>
  <si>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</si>
  <si>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</si>
  <si>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</si>
  <si>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</si>
  <si>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</si>
  <si>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</si>
  <si>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</si>
  <si>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</si>
  <si>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</si>
  <si>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</si>
  <si>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</si>
  <si>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</si>
  <si>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</si>
  <si>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</si>
  <si>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</si>
  <si>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</si>
  <si>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</si>
  <si>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t>担当：企画調整課情報統計係</t>
  </si>
  <si>
    <t>（資料：住民基本台帳　年齢別人口集計表）</t>
  </si>
  <si>
    <t>単位：％</t>
  </si>
  <si>
    <t>字　名</t>
  </si>
  <si>
    <t>総　数</t>
  </si>
  <si>
    <t>宜保</t>
  </si>
  <si>
    <t>我那覇</t>
  </si>
  <si>
    <t>名嘉地</t>
  </si>
  <si>
    <t>田頭</t>
  </si>
  <si>
    <t>瀬長</t>
  </si>
  <si>
    <t>与根</t>
  </si>
  <si>
    <t>伊良波</t>
  </si>
  <si>
    <t>座安</t>
  </si>
  <si>
    <t>渡橋名</t>
  </si>
  <si>
    <t>上田</t>
  </si>
  <si>
    <t>渡嘉敷</t>
  </si>
  <si>
    <t>翁長</t>
  </si>
  <si>
    <t>保栄茂</t>
  </si>
  <si>
    <t>高嶺</t>
  </si>
  <si>
    <t>平良</t>
  </si>
  <si>
    <t>高安</t>
  </si>
  <si>
    <t>饒波</t>
  </si>
  <si>
    <t>金良</t>
  </si>
  <si>
    <t>長堂</t>
  </si>
  <si>
    <t>嘉数</t>
  </si>
  <si>
    <t>真玉橋</t>
  </si>
  <si>
    <t>根差部</t>
  </si>
  <si>
    <t>豊崎</t>
  </si>
  <si>
    <t>豊見城</t>
  </si>
  <si>
    <t>字　名</t>
  </si>
  <si>
    <t>字別、年齢（５歳階級）別人口の割合　</t>
  </si>
  <si>
    <t>字別、年齢（５歳階級）別人口　</t>
  </si>
  <si>
    <t>総数</t>
  </si>
  <si>
    <r>
      <rPr>
        <sz val="7"/>
        <color indexed="8"/>
        <rFont val="ＭＳ Ｐ明朝"/>
        <family val="1"/>
      </rPr>
      <t>生産年齢人口</t>
    </r>
    <r>
      <rPr>
        <sz val="8"/>
        <color indexed="8"/>
        <rFont val="ＭＳ Ｐ明朝"/>
        <family val="1"/>
      </rPr>
      <t xml:space="preserve">
</t>
    </r>
    <r>
      <rPr>
        <sz val="9"/>
        <color indexed="8"/>
        <rFont val="ＭＳ Ｐ明朝"/>
        <family val="1"/>
      </rPr>
      <t>（15～64歳）</t>
    </r>
  </si>
  <si>
    <r>
      <rPr>
        <sz val="8"/>
        <color indexed="8"/>
        <rFont val="ＭＳ Ｐ明朝"/>
        <family val="1"/>
      </rPr>
      <t>老年人口</t>
    </r>
    <r>
      <rPr>
        <sz val="9"/>
        <color indexed="8"/>
        <rFont val="ＭＳ Ｐ明朝"/>
        <family val="1"/>
      </rPr>
      <t xml:space="preserve">
（65歳以上）</t>
    </r>
  </si>
  <si>
    <t>嘉数</t>
  </si>
  <si>
    <r>
      <t>（平成25年</t>
    </r>
    <r>
      <rPr>
        <sz val="11"/>
        <color indexed="8"/>
        <rFont val="ＭＳ Ｐ明朝"/>
        <family val="1"/>
      </rPr>
      <t>9</t>
    </r>
    <r>
      <rPr>
        <sz val="11"/>
        <color indexed="8"/>
        <rFont val="ＭＳ Ｐ明朝"/>
        <family val="1"/>
      </rPr>
      <t>月3</t>
    </r>
    <r>
      <rPr>
        <sz val="11"/>
        <color indexed="8"/>
        <rFont val="ＭＳ Ｐ明朝"/>
        <family val="1"/>
      </rPr>
      <t>0</t>
    </r>
    <r>
      <rPr>
        <sz val="11"/>
        <color indexed="8"/>
        <rFont val="ＭＳ Ｐ明朝"/>
        <family val="1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</si>
</sst>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8" fontId="3" fillId="0" borderId="10" xfId="52" applyFont="1" applyBorder="1" applyAlignment="1">
      <alignment vertical="center"/>
    </xf>
    <xf numFmtId="38" fontId="8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176" fontId="9" fillId="0" borderId="10" xfId="52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38" fontId="11" fillId="0" borderId="10" xfId="52" applyFont="1" applyBorder="1" applyAlignment="1">
      <alignment vertical="center"/>
    </xf>
    <xf numFmtId="38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0" fontId="12" fillId="0" borderId="10" xfId="52" applyNumberFormat="1" applyFont="1" applyBorder="1" applyAlignment="1">
      <alignment vertical="center"/>
    </xf>
    <xf numFmtId="176" fontId="12" fillId="0" borderId="10" xfId="52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38" fontId="8" fillId="3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0" fillId="33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3" fillId="34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3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J7" sqref="J7"/>
    </sheetView>
  </sheetViews>
  <sheetFormatPr defaultColWidth="9.140625" defaultRowHeight="15"/>
  <cols>
    <col min="1" max="1" width="12.00390625" style="2" customWidth="1"/>
    <col min="2" max="26" width="9.00390625" style="2" customWidth="1"/>
    <col min="27" max="27" width="10.140625" style="2" customWidth="1"/>
    <col min="28" max="28" width="9.00390625" style="35" customWidth="1"/>
    <col min="29" max="16384" width="9.00390625" style="2" customWidth="1"/>
  </cols>
  <sheetData>
    <row r="1" spans="1:28" ht="30" customHeight="1">
      <c r="A1" s="1" t="s">
        <v>0</v>
      </c>
      <c r="D1" s="46">
        <f>SUM(X29:Z29)</f>
        <v>60527</v>
      </c>
      <c r="E1" s="46"/>
      <c r="F1" s="26"/>
      <c r="AB1" s="34" t="str">
        <f>IF(D1=B29,"OK♪","miss")</f>
        <v>OK♪</v>
      </c>
    </row>
    <row r="2" spans="1:26" ht="18.75">
      <c r="A2" s="3" t="s">
        <v>56</v>
      </c>
      <c r="P2" s="4"/>
      <c r="Q2" s="4"/>
      <c r="R2" s="4"/>
      <c r="S2" s="5"/>
      <c r="T2" s="5"/>
      <c r="U2" s="5"/>
      <c r="V2" s="5"/>
      <c r="W2" s="5"/>
      <c r="X2" s="4"/>
      <c r="Y2" s="39" t="s">
        <v>61</v>
      </c>
      <c r="Z2" s="2" t="s">
        <v>1</v>
      </c>
    </row>
    <row r="3" spans="1:26" ht="18.75" customHeight="1">
      <c r="A3" s="45" t="s">
        <v>28</v>
      </c>
      <c r="B3" s="43" t="s">
        <v>29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40" t="s">
        <v>2</v>
      </c>
      <c r="Y3" s="41"/>
      <c r="Z3" s="42"/>
    </row>
    <row r="4" spans="1:26" ht="29.25" customHeight="1">
      <c r="A4" s="45"/>
      <c r="B4" s="44"/>
      <c r="C4" s="32" t="s">
        <v>3</v>
      </c>
      <c r="D4" s="33" t="s">
        <v>4</v>
      </c>
      <c r="E4" s="33" t="s">
        <v>5</v>
      </c>
      <c r="F4" s="33" t="s">
        <v>6</v>
      </c>
      <c r="G4" s="33" t="s">
        <v>7</v>
      </c>
      <c r="H4" s="33" t="s">
        <v>8</v>
      </c>
      <c r="I4" s="33" t="s">
        <v>9</v>
      </c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33" t="s">
        <v>18</v>
      </c>
      <c r="S4" s="33" t="s">
        <v>19</v>
      </c>
      <c r="T4" s="33" t="s">
        <v>20</v>
      </c>
      <c r="U4" s="33" t="s">
        <v>21</v>
      </c>
      <c r="V4" s="33" t="s">
        <v>22</v>
      </c>
      <c r="W4" s="33" t="s">
        <v>23</v>
      </c>
      <c r="X4" s="7" t="s">
        <v>24</v>
      </c>
      <c r="Y4" s="8" t="s">
        <v>58</v>
      </c>
      <c r="Z4" s="7" t="s">
        <v>59</v>
      </c>
    </row>
    <row r="5" spans="1:28" ht="30" customHeight="1">
      <c r="A5" s="9" t="s">
        <v>53</v>
      </c>
      <c r="B5" s="10">
        <f>SUM(C5:W5)</f>
        <v>6097</v>
      </c>
      <c r="C5" s="38">
        <v>471</v>
      </c>
      <c r="D5" s="38">
        <v>368</v>
      </c>
      <c r="E5" s="38">
        <v>384</v>
      </c>
      <c r="F5" s="38">
        <v>384</v>
      </c>
      <c r="G5" s="38">
        <v>327</v>
      </c>
      <c r="H5" s="38">
        <v>425</v>
      </c>
      <c r="I5" s="38">
        <v>467</v>
      </c>
      <c r="J5" s="38">
        <v>489</v>
      </c>
      <c r="K5" s="38">
        <v>506</v>
      </c>
      <c r="L5" s="38">
        <v>411</v>
      </c>
      <c r="M5" s="38">
        <v>371</v>
      </c>
      <c r="N5" s="38">
        <v>346</v>
      </c>
      <c r="O5" s="38">
        <v>397</v>
      </c>
      <c r="P5" s="38">
        <v>235</v>
      </c>
      <c r="Q5" s="38">
        <v>194</v>
      </c>
      <c r="R5" s="38">
        <v>154</v>
      </c>
      <c r="S5" s="38">
        <v>97</v>
      </c>
      <c r="T5" s="38">
        <v>38</v>
      </c>
      <c r="U5" s="38">
        <v>25</v>
      </c>
      <c r="V5" s="38">
        <v>6</v>
      </c>
      <c r="W5" s="13">
        <v>2</v>
      </c>
      <c r="X5" s="11">
        <f>SUM(C5:E5)</f>
        <v>1223</v>
      </c>
      <c r="Y5" s="11">
        <f>SUM(F5:O5)</f>
        <v>4123</v>
      </c>
      <c r="Z5" s="11">
        <f>SUM(P5:W5)</f>
        <v>751</v>
      </c>
      <c r="AA5" s="12">
        <f>SUM(X5:Z5)</f>
        <v>6097</v>
      </c>
      <c r="AB5" s="34" t="str">
        <f>IF(B5=AA5,"OK♪","miss")</f>
        <v>OK♪</v>
      </c>
    </row>
    <row r="6" spans="1:28" ht="30" customHeight="1">
      <c r="A6" s="9" t="s">
        <v>30</v>
      </c>
      <c r="B6" s="10">
        <f>SUM(C6:W6)</f>
        <v>4879</v>
      </c>
      <c r="C6" s="38">
        <v>592</v>
      </c>
      <c r="D6" s="38">
        <v>419</v>
      </c>
      <c r="E6" s="38">
        <v>339</v>
      </c>
      <c r="F6" s="38">
        <v>207</v>
      </c>
      <c r="G6" s="38">
        <v>211</v>
      </c>
      <c r="H6" s="38">
        <v>413</v>
      </c>
      <c r="I6" s="38">
        <v>530</v>
      </c>
      <c r="J6" s="38">
        <v>596</v>
      </c>
      <c r="K6" s="38">
        <v>427</v>
      </c>
      <c r="L6" s="38">
        <v>279</v>
      </c>
      <c r="M6" s="38">
        <v>170</v>
      </c>
      <c r="N6" s="38">
        <v>152</v>
      </c>
      <c r="O6" s="38">
        <v>147</v>
      </c>
      <c r="P6" s="38">
        <v>129</v>
      </c>
      <c r="Q6" s="38">
        <v>110</v>
      </c>
      <c r="R6" s="38">
        <v>83</v>
      </c>
      <c r="S6" s="38">
        <v>45</v>
      </c>
      <c r="T6" s="38">
        <v>13</v>
      </c>
      <c r="U6" s="38">
        <v>12</v>
      </c>
      <c r="V6" s="38">
        <v>5</v>
      </c>
      <c r="W6" s="13">
        <v>0</v>
      </c>
      <c r="X6" s="11">
        <f aca="true" t="shared" si="0" ref="X6:X28">SUM(C6:E6)</f>
        <v>1350</v>
      </c>
      <c r="Y6" s="11">
        <f aca="true" t="shared" si="1" ref="Y6:Y28">SUM(F6:O6)</f>
        <v>3132</v>
      </c>
      <c r="Z6" s="11">
        <f aca="true" t="shared" si="2" ref="Z6:Z28">SUM(P6:W6)</f>
        <v>397</v>
      </c>
      <c r="AA6" s="12">
        <f aca="true" t="shared" si="3" ref="AA6:AA28">SUM(X6:Z6)</f>
        <v>4879</v>
      </c>
      <c r="AB6" s="34" t="str">
        <f aca="true" t="shared" si="4" ref="AB6:AB28">IF(B6=AA6,"OK♪","miss")</f>
        <v>OK♪</v>
      </c>
    </row>
    <row r="7" spans="1:28" ht="30" customHeight="1">
      <c r="A7" s="9" t="s">
        <v>31</v>
      </c>
      <c r="B7" s="10">
        <f aca="true" t="shared" si="5" ref="B7:B27">SUM(C7:W7)</f>
        <v>3223</v>
      </c>
      <c r="C7" s="38">
        <v>181</v>
      </c>
      <c r="D7" s="38">
        <v>159</v>
      </c>
      <c r="E7" s="38">
        <v>182</v>
      </c>
      <c r="F7" s="38">
        <v>187</v>
      </c>
      <c r="G7" s="38">
        <v>153</v>
      </c>
      <c r="H7" s="38">
        <v>229</v>
      </c>
      <c r="I7" s="38">
        <v>217</v>
      </c>
      <c r="J7" s="38">
        <v>210</v>
      </c>
      <c r="K7" s="38">
        <v>242</v>
      </c>
      <c r="L7" s="38">
        <v>205</v>
      </c>
      <c r="M7" s="38">
        <v>188</v>
      </c>
      <c r="N7" s="38">
        <v>235</v>
      </c>
      <c r="O7" s="38">
        <v>258</v>
      </c>
      <c r="P7" s="38">
        <v>157</v>
      </c>
      <c r="Q7" s="38">
        <v>177</v>
      </c>
      <c r="R7" s="38">
        <v>116</v>
      </c>
      <c r="S7" s="38">
        <v>75</v>
      </c>
      <c r="T7" s="38">
        <v>30</v>
      </c>
      <c r="U7" s="38">
        <v>17</v>
      </c>
      <c r="V7" s="13">
        <v>4</v>
      </c>
      <c r="W7" s="13">
        <v>1</v>
      </c>
      <c r="X7" s="11">
        <f t="shared" si="0"/>
        <v>522</v>
      </c>
      <c r="Y7" s="11">
        <f t="shared" si="1"/>
        <v>2124</v>
      </c>
      <c r="Z7" s="11">
        <f t="shared" si="2"/>
        <v>577</v>
      </c>
      <c r="AA7" s="12">
        <f t="shared" si="3"/>
        <v>3223</v>
      </c>
      <c r="AB7" s="34" t="str">
        <f t="shared" si="4"/>
        <v>OK♪</v>
      </c>
    </row>
    <row r="8" spans="1:28" ht="30" customHeight="1">
      <c r="A8" s="9" t="s">
        <v>32</v>
      </c>
      <c r="B8" s="10">
        <f t="shared" si="5"/>
        <v>1645</v>
      </c>
      <c r="C8" s="38">
        <v>148</v>
      </c>
      <c r="D8" s="38">
        <v>105</v>
      </c>
      <c r="E8" s="38">
        <v>87</v>
      </c>
      <c r="F8" s="38">
        <v>92</v>
      </c>
      <c r="G8" s="38">
        <v>93</v>
      </c>
      <c r="H8" s="38">
        <v>132</v>
      </c>
      <c r="I8" s="38">
        <v>123</v>
      </c>
      <c r="J8" s="38">
        <v>153</v>
      </c>
      <c r="K8" s="38">
        <v>145</v>
      </c>
      <c r="L8" s="38">
        <v>119</v>
      </c>
      <c r="M8" s="38">
        <v>116</v>
      </c>
      <c r="N8" s="38">
        <v>97</v>
      </c>
      <c r="O8" s="38">
        <v>69</v>
      </c>
      <c r="P8" s="38">
        <v>39</v>
      </c>
      <c r="Q8" s="38">
        <v>39</v>
      </c>
      <c r="R8" s="38">
        <v>43</v>
      </c>
      <c r="S8" s="38">
        <v>24</v>
      </c>
      <c r="T8" s="38">
        <v>12</v>
      </c>
      <c r="U8" s="13">
        <v>8</v>
      </c>
      <c r="V8" s="13">
        <v>1</v>
      </c>
      <c r="W8" s="13">
        <v>0</v>
      </c>
      <c r="X8" s="11">
        <f t="shared" si="0"/>
        <v>340</v>
      </c>
      <c r="Y8" s="11">
        <f t="shared" si="1"/>
        <v>1139</v>
      </c>
      <c r="Z8" s="11">
        <f t="shared" si="2"/>
        <v>166</v>
      </c>
      <c r="AA8" s="12">
        <f t="shared" si="3"/>
        <v>1645</v>
      </c>
      <c r="AB8" s="34" t="str">
        <f t="shared" si="4"/>
        <v>OK♪</v>
      </c>
    </row>
    <row r="9" spans="1:28" ht="30" customHeight="1">
      <c r="A9" s="9" t="s">
        <v>33</v>
      </c>
      <c r="B9" s="10">
        <f t="shared" si="5"/>
        <v>269</v>
      </c>
      <c r="C9" s="38">
        <v>12</v>
      </c>
      <c r="D9" s="38">
        <v>5</v>
      </c>
      <c r="E9" s="38">
        <v>10</v>
      </c>
      <c r="F9" s="38">
        <v>13</v>
      </c>
      <c r="G9" s="38">
        <v>18</v>
      </c>
      <c r="H9" s="38">
        <v>23</v>
      </c>
      <c r="I9" s="38">
        <v>18</v>
      </c>
      <c r="J9" s="38">
        <v>14</v>
      </c>
      <c r="K9" s="38">
        <v>11</v>
      </c>
      <c r="L9" s="38">
        <v>31</v>
      </c>
      <c r="M9" s="38">
        <v>19</v>
      </c>
      <c r="N9" s="38">
        <v>13</v>
      </c>
      <c r="O9" s="38">
        <v>22</v>
      </c>
      <c r="P9" s="38">
        <v>17</v>
      </c>
      <c r="Q9" s="38">
        <v>14</v>
      </c>
      <c r="R9" s="38">
        <v>15</v>
      </c>
      <c r="S9" s="38">
        <v>8</v>
      </c>
      <c r="T9" s="38">
        <v>4</v>
      </c>
      <c r="U9" s="13">
        <v>2</v>
      </c>
      <c r="V9" s="13">
        <v>0</v>
      </c>
      <c r="W9" s="13">
        <v>0</v>
      </c>
      <c r="X9" s="11">
        <f t="shared" si="0"/>
        <v>27</v>
      </c>
      <c r="Y9" s="11">
        <f t="shared" si="1"/>
        <v>182</v>
      </c>
      <c r="Z9" s="11">
        <f t="shared" si="2"/>
        <v>60</v>
      </c>
      <c r="AA9" s="12">
        <f t="shared" si="3"/>
        <v>269</v>
      </c>
      <c r="AB9" s="34" t="str">
        <f t="shared" si="4"/>
        <v>OK♪</v>
      </c>
    </row>
    <row r="10" spans="1:28" ht="30" customHeight="1">
      <c r="A10" s="9" t="s">
        <v>34</v>
      </c>
      <c r="B10" s="10">
        <f t="shared" si="5"/>
        <v>267</v>
      </c>
      <c r="C10" s="38">
        <v>11</v>
      </c>
      <c r="D10" s="38">
        <v>16</v>
      </c>
      <c r="E10" s="38">
        <v>11</v>
      </c>
      <c r="F10" s="38">
        <v>17</v>
      </c>
      <c r="G10" s="38">
        <v>12</v>
      </c>
      <c r="H10" s="38">
        <v>13</v>
      </c>
      <c r="I10" s="38">
        <v>11</v>
      </c>
      <c r="J10" s="38">
        <v>22</v>
      </c>
      <c r="K10" s="38">
        <v>23</v>
      </c>
      <c r="L10" s="38">
        <v>21</v>
      </c>
      <c r="M10" s="38">
        <v>17</v>
      </c>
      <c r="N10" s="38">
        <v>19</v>
      </c>
      <c r="O10" s="38">
        <v>23</v>
      </c>
      <c r="P10" s="38">
        <v>12</v>
      </c>
      <c r="Q10" s="38">
        <v>14</v>
      </c>
      <c r="R10" s="38">
        <v>11</v>
      </c>
      <c r="S10" s="38">
        <v>8</v>
      </c>
      <c r="T10" s="13">
        <v>4</v>
      </c>
      <c r="U10" s="13">
        <v>2</v>
      </c>
      <c r="V10" s="13">
        <v>0</v>
      </c>
      <c r="W10" s="13">
        <v>0</v>
      </c>
      <c r="X10" s="11">
        <f t="shared" si="0"/>
        <v>38</v>
      </c>
      <c r="Y10" s="11">
        <f t="shared" si="1"/>
        <v>178</v>
      </c>
      <c r="Z10" s="11">
        <f t="shared" si="2"/>
        <v>51</v>
      </c>
      <c r="AA10" s="12">
        <f t="shared" si="3"/>
        <v>267</v>
      </c>
      <c r="AB10" s="34" t="str">
        <f t="shared" si="4"/>
        <v>OK♪</v>
      </c>
    </row>
    <row r="11" spans="1:28" ht="30" customHeight="1">
      <c r="A11" s="9" t="s">
        <v>35</v>
      </c>
      <c r="B11" s="10">
        <f t="shared" si="5"/>
        <v>1845</v>
      </c>
      <c r="C11" s="38">
        <v>82</v>
      </c>
      <c r="D11" s="38">
        <v>74</v>
      </c>
      <c r="E11" s="38">
        <v>94</v>
      </c>
      <c r="F11" s="38">
        <v>113</v>
      </c>
      <c r="G11" s="38">
        <v>123</v>
      </c>
      <c r="H11" s="38">
        <v>108</v>
      </c>
      <c r="I11" s="38">
        <v>95</v>
      </c>
      <c r="J11" s="38">
        <v>120</v>
      </c>
      <c r="K11" s="38">
        <v>137</v>
      </c>
      <c r="L11" s="38">
        <v>118</v>
      </c>
      <c r="M11" s="38">
        <v>150</v>
      </c>
      <c r="N11" s="38">
        <v>138</v>
      </c>
      <c r="O11" s="38">
        <v>147</v>
      </c>
      <c r="P11" s="38">
        <v>71</v>
      </c>
      <c r="Q11" s="38">
        <v>79</v>
      </c>
      <c r="R11" s="38">
        <v>89</v>
      </c>
      <c r="S11" s="38">
        <v>66</v>
      </c>
      <c r="T11" s="38">
        <v>25</v>
      </c>
      <c r="U11" s="38">
        <v>12</v>
      </c>
      <c r="V11" s="38">
        <v>4</v>
      </c>
      <c r="W11" s="13">
        <v>0</v>
      </c>
      <c r="X11" s="11">
        <f t="shared" si="0"/>
        <v>250</v>
      </c>
      <c r="Y11" s="11">
        <f t="shared" si="1"/>
        <v>1249</v>
      </c>
      <c r="Z11" s="11">
        <f t="shared" si="2"/>
        <v>346</v>
      </c>
      <c r="AA11" s="12">
        <f t="shared" si="3"/>
        <v>1845</v>
      </c>
      <c r="AB11" s="34" t="str">
        <f t="shared" si="4"/>
        <v>OK♪</v>
      </c>
    </row>
    <row r="12" spans="1:28" ht="30" customHeight="1">
      <c r="A12" s="9" t="s">
        <v>36</v>
      </c>
      <c r="B12" s="10">
        <f t="shared" si="5"/>
        <v>1038</v>
      </c>
      <c r="C12" s="38">
        <v>75</v>
      </c>
      <c r="D12" s="38">
        <v>54</v>
      </c>
      <c r="E12" s="38">
        <v>50</v>
      </c>
      <c r="F12" s="38">
        <v>64</v>
      </c>
      <c r="G12" s="38">
        <v>58</v>
      </c>
      <c r="H12" s="38">
        <v>79</v>
      </c>
      <c r="I12" s="38">
        <v>67</v>
      </c>
      <c r="J12" s="38">
        <v>80</v>
      </c>
      <c r="K12" s="38">
        <v>78</v>
      </c>
      <c r="L12" s="38">
        <v>62</v>
      </c>
      <c r="M12" s="38">
        <v>56</v>
      </c>
      <c r="N12" s="38">
        <v>67</v>
      </c>
      <c r="O12" s="38">
        <v>63</v>
      </c>
      <c r="P12" s="38">
        <v>40</v>
      </c>
      <c r="Q12" s="38">
        <v>57</v>
      </c>
      <c r="R12" s="38">
        <v>46</v>
      </c>
      <c r="S12" s="38">
        <v>21</v>
      </c>
      <c r="T12" s="38">
        <v>10</v>
      </c>
      <c r="U12" s="38">
        <v>8</v>
      </c>
      <c r="V12" s="13">
        <v>2</v>
      </c>
      <c r="W12" s="13">
        <v>1</v>
      </c>
      <c r="X12" s="11">
        <f t="shared" si="0"/>
        <v>179</v>
      </c>
      <c r="Y12" s="11">
        <f t="shared" si="1"/>
        <v>674</v>
      </c>
      <c r="Z12" s="11">
        <f t="shared" si="2"/>
        <v>185</v>
      </c>
      <c r="AA12" s="12">
        <f t="shared" si="3"/>
        <v>1038</v>
      </c>
      <c r="AB12" s="34" t="str">
        <f t="shared" si="4"/>
        <v>OK♪</v>
      </c>
    </row>
    <row r="13" spans="1:28" ht="30" customHeight="1">
      <c r="A13" s="9" t="s">
        <v>37</v>
      </c>
      <c r="B13" s="10">
        <f t="shared" si="5"/>
        <v>1042</v>
      </c>
      <c r="C13" s="38">
        <v>94</v>
      </c>
      <c r="D13" s="38">
        <v>59</v>
      </c>
      <c r="E13" s="38">
        <v>71</v>
      </c>
      <c r="F13" s="38">
        <v>48</v>
      </c>
      <c r="G13" s="38">
        <v>53</v>
      </c>
      <c r="H13" s="38">
        <v>67</v>
      </c>
      <c r="I13" s="38">
        <v>82</v>
      </c>
      <c r="J13" s="38">
        <v>74</v>
      </c>
      <c r="K13" s="38">
        <v>72</v>
      </c>
      <c r="L13" s="38">
        <v>42</v>
      </c>
      <c r="M13" s="38">
        <v>63</v>
      </c>
      <c r="N13" s="38">
        <v>72</v>
      </c>
      <c r="O13" s="38">
        <v>75</v>
      </c>
      <c r="P13" s="38">
        <v>41</v>
      </c>
      <c r="Q13" s="38">
        <v>41</v>
      </c>
      <c r="R13" s="38">
        <v>38</v>
      </c>
      <c r="S13" s="38">
        <v>25</v>
      </c>
      <c r="T13" s="38">
        <v>9</v>
      </c>
      <c r="U13" s="38">
        <v>10</v>
      </c>
      <c r="V13" s="38">
        <v>5</v>
      </c>
      <c r="W13" s="13">
        <v>1</v>
      </c>
      <c r="X13" s="11">
        <f t="shared" si="0"/>
        <v>224</v>
      </c>
      <c r="Y13" s="11">
        <f t="shared" si="1"/>
        <v>648</v>
      </c>
      <c r="Z13" s="11">
        <f t="shared" si="2"/>
        <v>170</v>
      </c>
      <c r="AA13" s="12">
        <f t="shared" si="3"/>
        <v>1042</v>
      </c>
      <c r="AB13" s="34" t="str">
        <f t="shared" si="4"/>
        <v>OK♪</v>
      </c>
    </row>
    <row r="14" spans="1:28" ht="30" customHeight="1">
      <c r="A14" s="9" t="s">
        <v>38</v>
      </c>
      <c r="B14" s="10">
        <f t="shared" si="5"/>
        <v>1436</v>
      </c>
      <c r="C14" s="38">
        <v>99</v>
      </c>
      <c r="D14" s="38">
        <v>101</v>
      </c>
      <c r="E14" s="38">
        <v>101</v>
      </c>
      <c r="F14" s="38">
        <v>92</v>
      </c>
      <c r="G14" s="38">
        <v>79</v>
      </c>
      <c r="H14" s="38">
        <v>87</v>
      </c>
      <c r="I14" s="38">
        <v>121</v>
      </c>
      <c r="J14" s="38">
        <v>119</v>
      </c>
      <c r="K14" s="38">
        <v>77</v>
      </c>
      <c r="L14" s="38">
        <v>75</v>
      </c>
      <c r="M14" s="38">
        <v>84</v>
      </c>
      <c r="N14" s="38">
        <v>114</v>
      </c>
      <c r="O14" s="38">
        <v>113</v>
      </c>
      <c r="P14" s="38">
        <v>67</v>
      </c>
      <c r="Q14" s="38">
        <v>37</v>
      </c>
      <c r="R14" s="38">
        <v>30</v>
      </c>
      <c r="S14" s="38">
        <v>24</v>
      </c>
      <c r="T14" s="38">
        <v>10</v>
      </c>
      <c r="U14" s="13">
        <v>5</v>
      </c>
      <c r="V14" s="13">
        <v>1</v>
      </c>
      <c r="W14" s="13">
        <v>0</v>
      </c>
      <c r="X14" s="11">
        <f t="shared" si="0"/>
        <v>301</v>
      </c>
      <c r="Y14" s="11">
        <f t="shared" si="1"/>
        <v>961</v>
      </c>
      <c r="Z14" s="11">
        <f t="shared" si="2"/>
        <v>174</v>
      </c>
      <c r="AA14" s="12">
        <f t="shared" si="3"/>
        <v>1436</v>
      </c>
      <c r="AB14" s="34" t="str">
        <f t="shared" si="4"/>
        <v>OK♪</v>
      </c>
    </row>
    <row r="15" spans="1:28" ht="30" customHeight="1">
      <c r="A15" s="9" t="s">
        <v>39</v>
      </c>
      <c r="B15" s="10">
        <f t="shared" si="5"/>
        <v>4838</v>
      </c>
      <c r="C15" s="38">
        <v>356</v>
      </c>
      <c r="D15" s="38">
        <v>350</v>
      </c>
      <c r="E15" s="38">
        <v>348</v>
      </c>
      <c r="F15" s="38">
        <v>238</v>
      </c>
      <c r="G15" s="38">
        <v>245</v>
      </c>
      <c r="H15" s="38">
        <v>309</v>
      </c>
      <c r="I15" s="38">
        <v>339</v>
      </c>
      <c r="J15" s="38">
        <v>407</v>
      </c>
      <c r="K15" s="38">
        <v>363</v>
      </c>
      <c r="L15" s="38">
        <v>285</v>
      </c>
      <c r="M15" s="38">
        <v>238</v>
      </c>
      <c r="N15" s="38">
        <v>283</v>
      </c>
      <c r="O15" s="38">
        <v>347</v>
      </c>
      <c r="P15" s="38">
        <v>190</v>
      </c>
      <c r="Q15" s="38">
        <v>234</v>
      </c>
      <c r="R15" s="38">
        <v>148</v>
      </c>
      <c r="S15" s="38">
        <v>91</v>
      </c>
      <c r="T15" s="38">
        <v>36</v>
      </c>
      <c r="U15" s="38">
        <v>21</v>
      </c>
      <c r="V15" s="38">
        <v>7</v>
      </c>
      <c r="W15" s="13">
        <v>3</v>
      </c>
      <c r="X15" s="11">
        <f t="shared" si="0"/>
        <v>1054</v>
      </c>
      <c r="Y15" s="11">
        <f t="shared" si="1"/>
        <v>3054</v>
      </c>
      <c r="Z15" s="11">
        <f t="shared" si="2"/>
        <v>730</v>
      </c>
      <c r="AA15" s="12">
        <f t="shared" si="3"/>
        <v>4838</v>
      </c>
      <c r="AB15" s="34" t="str">
        <f t="shared" si="4"/>
        <v>OK♪</v>
      </c>
    </row>
    <row r="16" spans="1:28" ht="30" customHeight="1">
      <c r="A16" s="9" t="s">
        <v>40</v>
      </c>
      <c r="B16" s="10">
        <f t="shared" si="5"/>
        <v>758</v>
      </c>
      <c r="C16" s="38">
        <v>35</v>
      </c>
      <c r="D16" s="38">
        <v>40</v>
      </c>
      <c r="E16" s="38">
        <v>38</v>
      </c>
      <c r="F16" s="38">
        <v>42</v>
      </c>
      <c r="G16" s="38">
        <v>37</v>
      </c>
      <c r="H16" s="38">
        <v>37</v>
      </c>
      <c r="I16" s="38">
        <v>35</v>
      </c>
      <c r="J16" s="38">
        <v>33</v>
      </c>
      <c r="K16" s="38">
        <v>42</v>
      </c>
      <c r="L16" s="38">
        <v>46</v>
      </c>
      <c r="M16" s="38">
        <v>46</v>
      </c>
      <c r="N16" s="38">
        <v>49</v>
      </c>
      <c r="O16" s="38">
        <v>45</v>
      </c>
      <c r="P16" s="38">
        <v>33</v>
      </c>
      <c r="Q16" s="38">
        <v>34</v>
      </c>
      <c r="R16" s="38">
        <v>55</v>
      </c>
      <c r="S16" s="38">
        <v>39</v>
      </c>
      <c r="T16" s="38">
        <v>31</v>
      </c>
      <c r="U16" s="38">
        <v>18</v>
      </c>
      <c r="V16" s="38">
        <v>11</v>
      </c>
      <c r="W16" s="13">
        <v>12</v>
      </c>
      <c r="X16" s="11">
        <f t="shared" si="0"/>
        <v>113</v>
      </c>
      <c r="Y16" s="11">
        <f t="shared" si="1"/>
        <v>412</v>
      </c>
      <c r="Z16" s="11">
        <f t="shared" si="2"/>
        <v>233</v>
      </c>
      <c r="AA16" s="12">
        <f t="shared" si="3"/>
        <v>758</v>
      </c>
      <c r="AB16" s="34" t="str">
        <f t="shared" si="4"/>
        <v>OK♪</v>
      </c>
    </row>
    <row r="17" spans="1:28" ht="30" customHeight="1">
      <c r="A17" s="9" t="s">
        <v>41</v>
      </c>
      <c r="B17" s="10">
        <f t="shared" si="5"/>
        <v>2614</v>
      </c>
      <c r="C17" s="38">
        <v>162</v>
      </c>
      <c r="D17" s="38">
        <v>181</v>
      </c>
      <c r="E17" s="38">
        <v>164</v>
      </c>
      <c r="F17" s="38">
        <v>168</v>
      </c>
      <c r="G17" s="38">
        <v>138</v>
      </c>
      <c r="H17" s="38">
        <v>165</v>
      </c>
      <c r="I17" s="38">
        <v>193</v>
      </c>
      <c r="J17" s="38">
        <v>189</v>
      </c>
      <c r="K17" s="38">
        <v>202</v>
      </c>
      <c r="L17" s="38">
        <v>153</v>
      </c>
      <c r="M17" s="38">
        <v>159</v>
      </c>
      <c r="N17" s="38">
        <v>173</v>
      </c>
      <c r="O17" s="38">
        <v>162</v>
      </c>
      <c r="P17" s="38">
        <v>108</v>
      </c>
      <c r="Q17" s="38">
        <v>100</v>
      </c>
      <c r="R17" s="38">
        <v>79</v>
      </c>
      <c r="S17" s="38">
        <v>68</v>
      </c>
      <c r="T17" s="38">
        <v>28</v>
      </c>
      <c r="U17" s="38">
        <v>16</v>
      </c>
      <c r="V17" s="13">
        <v>6</v>
      </c>
      <c r="W17" s="13">
        <v>0</v>
      </c>
      <c r="X17" s="11">
        <f t="shared" si="0"/>
        <v>507</v>
      </c>
      <c r="Y17" s="11">
        <f t="shared" si="1"/>
        <v>1702</v>
      </c>
      <c r="Z17" s="11">
        <f t="shared" si="2"/>
        <v>405</v>
      </c>
      <c r="AA17" s="12">
        <f t="shared" si="3"/>
        <v>2614</v>
      </c>
      <c r="AB17" s="34" t="str">
        <f t="shared" si="4"/>
        <v>OK♪</v>
      </c>
    </row>
    <row r="18" spans="1:28" ht="30" customHeight="1">
      <c r="A18" s="9" t="s">
        <v>42</v>
      </c>
      <c r="B18" s="10">
        <f t="shared" si="5"/>
        <v>1168</v>
      </c>
      <c r="C18" s="38">
        <v>39</v>
      </c>
      <c r="D18" s="38">
        <v>45</v>
      </c>
      <c r="E18" s="38">
        <v>88</v>
      </c>
      <c r="F18" s="38">
        <v>85</v>
      </c>
      <c r="G18" s="38">
        <v>82</v>
      </c>
      <c r="H18" s="38">
        <v>52</v>
      </c>
      <c r="I18" s="38">
        <v>52</v>
      </c>
      <c r="J18" s="38">
        <v>62</v>
      </c>
      <c r="K18" s="38">
        <v>93</v>
      </c>
      <c r="L18" s="38">
        <v>92</v>
      </c>
      <c r="M18" s="38">
        <v>90</v>
      </c>
      <c r="N18" s="38">
        <v>81</v>
      </c>
      <c r="O18" s="38">
        <v>75</v>
      </c>
      <c r="P18" s="38">
        <v>54</v>
      </c>
      <c r="Q18" s="38">
        <v>61</v>
      </c>
      <c r="R18" s="38">
        <v>52</v>
      </c>
      <c r="S18" s="38">
        <v>41</v>
      </c>
      <c r="T18" s="38">
        <v>15</v>
      </c>
      <c r="U18" s="13">
        <v>5</v>
      </c>
      <c r="V18" s="13">
        <v>4</v>
      </c>
      <c r="W18" s="13">
        <v>0</v>
      </c>
      <c r="X18" s="11">
        <f t="shared" si="0"/>
        <v>172</v>
      </c>
      <c r="Y18" s="11">
        <f t="shared" si="1"/>
        <v>764</v>
      </c>
      <c r="Z18" s="11">
        <f t="shared" si="2"/>
        <v>232</v>
      </c>
      <c r="AA18" s="12">
        <f t="shared" si="3"/>
        <v>1168</v>
      </c>
      <c r="AB18" s="34" t="str">
        <f t="shared" si="4"/>
        <v>OK♪</v>
      </c>
    </row>
    <row r="19" spans="1:28" s="14" customFormat="1" ht="30" customHeight="1">
      <c r="A19" s="9" t="s">
        <v>43</v>
      </c>
      <c r="B19" s="10">
        <f t="shared" si="5"/>
        <v>3110</v>
      </c>
      <c r="C19" s="38">
        <v>157</v>
      </c>
      <c r="D19" s="38">
        <v>184</v>
      </c>
      <c r="E19" s="38">
        <v>179</v>
      </c>
      <c r="F19" s="38">
        <v>211</v>
      </c>
      <c r="G19" s="38">
        <v>175</v>
      </c>
      <c r="H19" s="38">
        <v>223</v>
      </c>
      <c r="I19" s="38">
        <v>178</v>
      </c>
      <c r="J19" s="38">
        <v>198</v>
      </c>
      <c r="K19" s="38">
        <v>218</v>
      </c>
      <c r="L19" s="38">
        <v>183</v>
      </c>
      <c r="M19" s="38">
        <v>184</v>
      </c>
      <c r="N19" s="38">
        <v>213</v>
      </c>
      <c r="O19" s="38">
        <v>228</v>
      </c>
      <c r="P19" s="38">
        <v>205</v>
      </c>
      <c r="Q19" s="38">
        <v>169</v>
      </c>
      <c r="R19" s="38">
        <v>109</v>
      </c>
      <c r="S19" s="38">
        <v>48</v>
      </c>
      <c r="T19" s="38">
        <v>26</v>
      </c>
      <c r="U19" s="38">
        <v>18</v>
      </c>
      <c r="V19" s="38">
        <v>4</v>
      </c>
      <c r="W19" s="13">
        <v>0</v>
      </c>
      <c r="X19" s="11">
        <f t="shared" si="0"/>
        <v>520</v>
      </c>
      <c r="Y19" s="11">
        <f t="shared" si="1"/>
        <v>2011</v>
      </c>
      <c r="Z19" s="11">
        <f t="shared" si="2"/>
        <v>579</v>
      </c>
      <c r="AA19" s="12">
        <f t="shared" si="3"/>
        <v>3110</v>
      </c>
      <c r="AB19" s="34" t="str">
        <f t="shared" si="4"/>
        <v>OK♪</v>
      </c>
    </row>
    <row r="20" spans="1:28" ht="30" customHeight="1">
      <c r="A20" s="9" t="s">
        <v>44</v>
      </c>
      <c r="B20" s="10">
        <f t="shared" si="5"/>
        <v>3037</v>
      </c>
      <c r="C20" s="38">
        <v>233</v>
      </c>
      <c r="D20" s="38">
        <v>228</v>
      </c>
      <c r="E20" s="38">
        <v>211</v>
      </c>
      <c r="F20" s="38">
        <v>193</v>
      </c>
      <c r="G20" s="38">
        <v>167</v>
      </c>
      <c r="H20" s="38">
        <v>198</v>
      </c>
      <c r="I20" s="38">
        <v>207</v>
      </c>
      <c r="J20" s="38">
        <v>229</v>
      </c>
      <c r="K20" s="38">
        <v>225</v>
      </c>
      <c r="L20" s="38">
        <v>144</v>
      </c>
      <c r="M20" s="38">
        <v>187</v>
      </c>
      <c r="N20" s="38">
        <v>198</v>
      </c>
      <c r="O20" s="38">
        <v>199</v>
      </c>
      <c r="P20" s="38">
        <v>143</v>
      </c>
      <c r="Q20" s="38">
        <v>137</v>
      </c>
      <c r="R20" s="38">
        <v>75</v>
      </c>
      <c r="S20" s="38">
        <v>30</v>
      </c>
      <c r="T20" s="38">
        <v>15</v>
      </c>
      <c r="U20" s="38">
        <v>13</v>
      </c>
      <c r="V20" s="13">
        <v>3</v>
      </c>
      <c r="W20" s="13">
        <v>2</v>
      </c>
      <c r="X20" s="11">
        <f t="shared" si="0"/>
        <v>672</v>
      </c>
      <c r="Y20" s="11">
        <f t="shared" si="1"/>
        <v>1947</v>
      </c>
      <c r="Z20" s="11">
        <f t="shared" si="2"/>
        <v>418</v>
      </c>
      <c r="AA20" s="12">
        <f t="shared" si="3"/>
        <v>3037</v>
      </c>
      <c r="AB20" s="34" t="str">
        <f t="shared" si="4"/>
        <v>OK♪</v>
      </c>
    </row>
    <row r="21" spans="1:28" ht="30" customHeight="1">
      <c r="A21" s="9" t="s">
        <v>45</v>
      </c>
      <c r="B21" s="10">
        <f t="shared" si="5"/>
        <v>4627</v>
      </c>
      <c r="C21" s="38">
        <v>340</v>
      </c>
      <c r="D21" s="38">
        <v>333</v>
      </c>
      <c r="E21" s="38">
        <v>313</v>
      </c>
      <c r="F21" s="38">
        <v>268</v>
      </c>
      <c r="G21" s="38">
        <v>243</v>
      </c>
      <c r="H21" s="38">
        <v>301</v>
      </c>
      <c r="I21" s="38">
        <v>359</v>
      </c>
      <c r="J21" s="38">
        <v>380</v>
      </c>
      <c r="K21" s="38">
        <v>338</v>
      </c>
      <c r="L21" s="38">
        <v>274</v>
      </c>
      <c r="M21" s="38">
        <v>244</v>
      </c>
      <c r="N21" s="38">
        <v>267</v>
      </c>
      <c r="O21" s="38">
        <v>309</v>
      </c>
      <c r="P21" s="38">
        <v>187</v>
      </c>
      <c r="Q21" s="38">
        <v>187</v>
      </c>
      <c r="R21" s="38">
        <v>132</v>
      </c>
      <c r="S21" s="38">
        <v>93</v>
      </c>
      <c r="T21" s="38">
        <v>36</v>
      </c>
      <c r="U21" s="38">
        <v>15</v>
      </c>
      <c r="V21" s="38">
        <v>4</v>
      </c>
      <c r="W21" s="13">
        <v>4</v>
      </c>
      <c r="X21" s="11">
        <f t="shared" si="0"/>
        <v>986</v>
      </c>
      <c r="Y21" s="11">
        <f t="shared" si="1"/>
        <v>2983</v>
      </c>
      <c r="Z21" s="11">
        <f t="shared" si="2"/>
        <v>658</v>
      </c>
      <c r="AA21" s="12">
        <f t="shared" si="3"/>
        <v>4627</v>
      </c>
      <c r="AB21" s="34" t="str">
        <f t="shared" si="4"/>
        <v>OK♪</v>
      </c>
    </row>
    <row r="22" spans="1:28" ht="30" customHeight="1">
      <c r="A22" s="9" t="s">
        <v>46</v>
      </c>
      <c r="B22" s="10">
        <f t="shared" si="5"/>
        <v>1247</v>
      </c>
      <c r="C22" s="38">
        <v>53</v>
      </c>
      <c r="D22" s="38">
        <v>71</v>
      </c>
      <c r="E22" s="38">
        <v>69</v>
      </c>
      <c r="F22" s="38">
        <v>76</v>
      </c>
      <c r="G22" s="38">
        <v>79</v>
      </c>
      <c r="H22" s="38">
        <v>58</v>
      </c>
      <c r="I22" s="38">
        <v>54</v>
      </c>
      <c r="J22" s="38">
        <v>96</v>
      </c>
      <c r="K22" s="38">
        <v>69</v>
      </c>
      <c r="L22" s="38">
        <v>86</v>
      </c>
      <c r="M22" s="38">
        <v>90</v>
      </c>
      <c r="N22" s="38">
        <v>94</v>
      </c>
      <c r="O22" s="38">
        <v>111</v>
      </c>
      <c r="P22" s="38">
        <v>71</v>
      </c>
      <c r="Q22" s="38">
        <v>60</v>
      </c>
      <c r="R22" s="38">
        <v>46</v>
      </c>
      <c r="S22" s="38">
        <v>30</v>
      </c>
      <c r="T22" s="38">
        <v>25</v>
      </c>
      <c r="U22" s="38">
        <v>8</v>
      </c>
      <c r="V22" s="13">
        <v>1</v>
      </c>
      <c r="W22" s="13">
        <v>0</v>
      </c>
      <c r="X22" s="11">
        <f t="shared" si="0"/>
        <v>193</v>
      </c>
      <c r="Y22" s="11">
        <f t="shared" si="1"/>
        <v>813</v>
      </c>
      <c r="Z22" s="11">
        <f t="shared" si="2"/>
        <v>241</v>
      </c>
      <c r="AA22" s="12">
        <f t="shared" si="3"/>
        <v>1247</v>
      </c>
      <c r="AB22" s="34" t="str">
        <f t="shared" si="4"/>
        <v>OK♪</v>
      </c>
    </row>
    <row r="23" spans="1:28" ht="30" customHeight="1">
      <c r="A23" s="9" t="s">
        <v>47</v>
      </c>
      <c r="B23" s="10">
        <f>SUM(C23:W23)</f>
        <v>1156</v>
      </c>
      <c r="C23" s="38">
        <v>72</v>
      </c>
      <c r="D23" s="38">
        <v>54</v>
      </c>
      <c r="E23" s="38">
        <v>51</v>
      </c>
      <c r="F23" s="38">
        <v>43</v>
      </c>
      <c r="G23" s="38">
        <v>47</v>
      </c>
      <c r="H23" s="38">
        <v>87</v>
      </c>
      <c r="I23" s="38">
        <v>87</v>
      </c>
      <c r="J23" s="38">
        <v>69</v>
      </c>
      <c r="K23" s="38">
        <v>63</v>
      </c>
      <c r="L23" s="38">
        <v>57</v>
      </c>
      <c r="M23" s="38">
        <v>64</v>
      </c>
      <c r="N23" s="38">
        <v>75</v>
      </c>
      <c r="O23" s="38">
        <v>99</v>
      </c>
      <c r="P23" s="38">
        <v>68</v>
      </c>
      <c r="Q23" s="38">
        <v>53</v>
      </c>
      <c r="R23" s="38">
        <v>40</v>
      </c>
      <c r="S23" s="38">
        <v>48</v>
      </c>
      <c r="T23" s="38">
        <v>33</v>
      </c>
      <c r="U23" s="38">
        <v>28</v>
      </c>
      <c r="V23" s="13">
        <v>12</v>
      </c>
      <c r="W23" s="13">
        <v>6</v>
      </c>
      <c r="X23" s="11">
        <f t="shared" si="0"/>
        <v>177</v>
      </c>
      <c r="Y23" s="11">
        <f t="shared" si="1"/>
        <v>691</v>
      </c>
      <c r="Z23" s="11">
        <f t="shared" si="2"/>
        <v>288</v>
      </c>
      <c r="AA23" s="12">
        <f t="shared" si="3"/>
        <v>1156</v>
      </c>
      <c r="AB23" s="34" t="str">
        <f t="shared" si="4"/>
        <v>OK♪</v>
      </c>
    </row>
    <row r="24" spans="1:28" ht="30" customHeight="1">
      <c r="A24" s="9" t="s">
        <v>48</v>
      </c>
      <c r="B24" s="10">
        <f t="shared" si="5"/>
        <v>1138</v>
      </c>
      <c r="C24" s="38">
        <v>81</v>
      </c>
      <c r="D24" s="38">
        <v>71</v>
      </c>
      <c r="E24" s="38">
        <v>44</v>
      </c>
      <c r="F24" s="38">
        <v>55</v>
      </c>
      <c r="G24" s="38">
        <v>65</v>
      </c>
      <c r="H24" s="38">
        <v>67</v>
      </c>
      <c r="I24" s="38">
        <v>86</v>
      </c>
      <c r="J24" s="38">
        <v>84</v>
      </c>
      <c r="K24" s="38">
        <v>84</v>
      </c>
      <c r="L24" s="38">
        <v>61</v>
      </c>
      <c r="M24" s="38">
        <v>67</v>
      </c>
      <c r="N24" s="38">
        <v>83</v>
      </c>
      <c r="O24" s="38">
        <v>99</v>
      </c>
      <c r="P24" s="38">
        <v>59</v>
      </c>
      <c r="Q24" s="38">
        <v>37</v>
      </c>
      <c r="R24" s="38">
        <v>39</v>
      </c>
      <c r="S24" s="38">
        <v>27</v>
      </c>
      <c r="T24" s="38">
        <v>17</v>
      </c>
      <c r="U24" s="38">
        <v>11</v>
      </c>
      <c r="V24" s="13">
        <v>1</v>
      </c>
      <c r="W24" s="13">
        <v>0</v>
      </c>
      <c r="X24" s="11">
        <f t="shared" si="0"/>
        <v>196</v>
      </c>
      <c r="Y24" s="11">
        <f t="shared" si="1"/>
        <v>751</v>
      </c>
      <c r="Z24" s="11">
        <f t="shared" si="2"/>
        <v>191</v>
      </c>
      <c r="AA24" s="12">
        <f t="shared" si="3"/>
        <v>1138</v>
      </c>
      <c r="AB24" s="34" t="str">
        <f t="shared" si="4"/>
        <v>OK♪</v>
      </c>
    </row>
    <row r="25" spans="1:28" ht="30" customHeight="1">
      <c r="A25" s="9" t="s">
        <v>60</v>
      </c>
      <c r="B25" s="10">
        <f>SUM(C25:W25)</f>
        <v>3200</v>
      </c>
      <c r="C25" s="38">
        <v>163</v>
      </c>
      <c r="D25" s="38">
        <v>181</v>
      </c>
      <c r="E25" s="38">
        <v>184</v>
      </c>
      <c r="F25" s="38">
        <v>198</v>
      </c>
      <c r="G25" s="38">
        <v>158</v>
      </c>
      <c r="H25" s="38">
        <v>209</v>
      </c>
      <c r="I25" s="38">
        <v>204</v>
      </c>
      <c r="J25" s="38">
        <v>179</v>
      </c>
      <c r="K25" s="38">
        <v>241</v>
      </c>
      <c r="L25" s="38">
        <v>199</v>
      </c>
      <c r="M25" s="38">
        <v>221</v>
      </c>
      <c r="N25" s="38">
        <v>258</v>
      </c>
      <c r="O25" s="38">
        <v>237</v>
      </c>
      <c r="P25" s="38">
        <v>180</v>
      </c>
      <c r="Q25" s="38">
        <v>126</v>
      </c>
      <c r="R25" s="38">
        <v>107</v>
      </c>
      <c r="S25" s="38">
        <v>76</v>
      </c>
      <c r="T25" s="38">
        <v>43</v>
      </c>
      <c r="U25" s="38">
        <v>23</v>
      </c>
      <c r="V25" s="13">
        <v>9</v>
      </c>
      <c r="W25" s="13">
        <v>4</v>
      </c>
      <c r="X25" s="11">
        <f t="shared" si="0"/>
        <v>528</v>
      </c>
      <c r="Y25" s="11">
        <f t="shared" si="1"/>
        <v>2104</v>
      </c>
      <c r="Z25" s="11">
        <f t="shared" si="2"/>
        <v>568</v>
      </c>
      <c r="AA25" s="12">
        <f t="shared" si="3"/>
        <v>3200</v>
      </c>
      <c r="AB25" s="34" t="str">
        <f t="shared" si="4"/>
        <v>OK♪</v>
      </c>
    </row>
    <row r="26" spans="1:28" ht="30" customHeight="1">
      <c r="A26" s="9" t="s">
        <v>50</v>
      </c>
      <c r="B26" s="10">
        <f t="shared" si="5"/>
        <v>4602</v>
      </c>
      <c r="C26" s="38">
        <v>286</v>
      </c>
      <c r="D26" s="38">
        <v>254</v>
      </c>
      <c r="E26" s="38">
        <v>300</v>
      </c>
      <c r="F26" s="38">
        <v>306</v>
      </c>
      <c r="G26" s="38">
        <v>268</v>
      </c>
      <c r="H26" s="38">
        <v>278</v>
      </c>
      <c r="I26" s="38">
        <v>340</v>
      </c>
      <c r="J26" s="38">
        <v>376</v>
      </c>
      <c r="K26" s="38">
        <v>326</v>
      </c>
      <c r="L26" s="38">
        <v>320</v>
      </c>
      <c r="M26" s="38">
        <v>308</v>
      </c>
      <c r="N26" s="38">
        <v>277</v>
      </c>
      <c r="O26" s="38">
        <v>287</v>
      </c>
      <c r="P26" s="38">
        <v>175</v>
      </c>
      <c r="Q26" s="38">
        <v>163</v>
      </c>
      <c r="R26" s="38">
        <v>165</v>
      </c>
      <c r="S26" s="38">
        <v>100</v>
      </c>
      <c r="T26" s="38">
        <v>47</v>
      </c>
      <c r="U26" s="38">
        <v>17</v>
      </c>
      <c r="V26" s="38">
        <v>8</v>
      </c>
      <c r="W26" s="13">
        <v>1</v>
      </c>
      <c r="X26" s="11">
        <f t="shared" si="0"/>
        <v>840</v>
      </c>
      <c r="Y26" s="11">
        <f t="shared" si="1"/>
        <v>3086</v>
      </c>
      <c r="Z26" s="11">
        <f t="shared" si="2"/>
        <v>676</v>
      </c>
      <c r="AA26" s="12">
        <f t="shared" si="3"/>
        <v>4602</v>
      </c>
      <c r="AB26" s="34" t="str">
        <f t="shared" si="4"/>
        <v>OK♪</v>
      </c>
    </row>
    <row r="27" spans="1:28" ht="30" customHeight="1">
      <c r="A27" s="9" t="s">
        <v>51</v>
      </c>
      <c r="B27" s="10">
        <f t="shared" si="5"/>
        <v>3330</v>
      </c>
      <c r="C27" s="38">
        <v>171</v>
      </c>
      <c r="D27" s="38">
        <v>162</v>
      </c>
      <c r="E27" s="38">
        <v>214</v>
      </c>
      <c r="F27" s="38">
        <v>176</v>
      </c>
      <c r="G27" s="38">
        <v>178</v>
      </c>
      <c r="H27" s="38">
        <v>209</v>
      </c>
      <c r="I27" s="38">
        <v>235</v>
      </c>
      <c r="J27" s="38">
        <v>265</v>
      </c>
      <c r="K27" s="38">
        <v>204</v>
      </c>
      <c r="L27" s="38">
        <v>185</v>
      </c>
      <c r="M27" s="38">
        <v>173</v>
      </c>
      <c r="N27" s="38">
        <v>269</v>
      </c>
      <c r="O27" s="38">
        <v>279</v>
      </c>
      <c r="P27" s="38">
        <v>189</v>
      </c>
      <c r="Q27" s="38">
        <v>165</v>
      </c>
      <c r="R27" s="38">
        <v>115</v>
      </c>
      <c r="S27" s="38">
        <v>82</v>
      </c>
      <c r="T27" s="38">
        <v>37</v>
      </c>
      <c r="U27" s="38">
        <v>16</v>
      </c>
      <c r="V27" s="13">
        <v>5</v>
      </c>
      <c r="W27" s="13">
        <v>1</v>
      </c>
      <c r="X27" s="11">
        <f t="shared" si="0"/>
        <v>547</v>
      </c>
      <c r="Y27" s="11">
        <f t="shared" si="1"/>
        <v>2173</v>
      </c>
      <c r="Z27" s="11">
        <f t="shared" si="2"/>
        <v>610</v>
      </c>
      <c r="AA27" s="12">
        <f t="shared" si="3"/>
        <v>3330</v>
      </c>
      <c r="AB27" s="34" t="str">
        <f t="shared" si="4"/>
        <v>OK♪</v>
      </c>
    </row>
    <row r="28" spans="1:28" ht="30" customHeight="1">
      <c r="A28" s="6" t="s">
        <v>52</v>
      </c>
      <c r="B28" s="15">
        <f>SUM(C28:W28)</f>
        <v>3961</v>
      </c>
      <c r="C28" s="38">
        <v>545</v>
      </c>
      <c r="D28" s="38">
        <v>479</v>
      </c>
      <c r="E28" s="38">
        <v>276</v>
      </c>
      <c r="F28" s="38">
        <v>164</v>
      </c>
      <c r="G28" s="38">
        <v>116</v>
      </c>
      <c r="H28" s="38">
        <v>224</v>
      </c>
      <c r="I28" s="38">
        <v>446</v>
      </c>
      <c r="J28" s="38">
        <v>550</v>
      </c>
      <c r="K28" s="38">
        <v>388</v>
      </c>
      <c r="L28" s="38">
        <v>234</v>
      </c>
      <c r="M28" s="38">
        <v>147</v>
      </c>
      <c r="N28" s="38">
        <v>122</v>
      </c>
      <c r="O28" s="38">
        <v>104</v>
      </c>
      <c r="P28" s="38">
        <v>61</v>
      </c>
      <c r="Q28" s="38">
        <v>50</v>
      </c>
      <c r="R28" s="38">
        <v>35</v>
      </c>
      <c r="S28" s="38">
        <v>12</v>
      </c>
      <c r="T28" s="38">
        <v>6</v>
      </c>
      <c r="U28" s="38">
        <v>2</v>
      </c>
      <c r="V28" s="13">
        <v>0</v>
      </c>
      <c r="W28" s="13">
        <v>0</v>
      </c>
      <c r="X28" s="11">
        <f t="shared" si="0"/>
        <v>1300</v>
      </c>
      <c r="Y28" s="11">
        <f t="shared" si="1"/>
        <v>2495</v>
      </c>
      <c r="Z28" s="11">
        <f t="shared" si="2"/>
        <v>166</v>
      </c>
      <c r="AA28" s="12">
        <f t="shared" si="3"/>
        <v>3961</v>
      </c>
      <c r="AB28" s="34" t="str">
        <f t="shared" si="4"/>
        <v>OK♪</v>
      </c>
    </row>
    <row r="29" spans="1:28" s="26" customFormat="1" ht="30" customHeight="1">
      <c r="A29" s="22" t="s">
        <v>57</v>
      </c>
      <c r="B29" s="23">
        <f>SUM(B5:B28)</f>
        <v>60527</v>
      </c>
      <c r="C29" s="23">
        <f>SUM(C5:C28)</f>
        <v>4458</v>
      </c>
      <c r="D29" s="23">
        <f>SUM(D5:D28)</f>
        <v>3993</v>
      </c>
      <c r="E29" s="23">
        <f aca="true" t="shared" si="6" ref="E29:V29">SUM(E5:E28)</f>
        <v>3808</v>
      </c>
      <c r="F29" s="23">
        <f>SUM(F5:F28)</f>
        <v>3440</v>
      </c>
      <c r="G29" s="23">
        <f t="shared" si="6"/>
        <v>3125</v>
      </c>
      <c r="H29" s="23">
        <f t="shared" si="6"/>
        <v>3993</v>
      </c>
      <c r="I29" s="23">
        <f t="shared" si="6"/>
        <v>4546</v>
      </c>
      <c r="J29" s="23">
        <f t="shared" si="6"/>
        <v>4994</v>
      </c>
      <c r="K29" s="23">
        <f t="shared" si="6"/>
        <v>4574</v>
      </c>
      <c r="L29" s="23">
        <f t="shared" si="6"/>
        <v>3682</v>
      </c>
      <c r="M29" s="23">
        <f t="shared" si="6"/>
        <v>3452</v>
      </c>
      <c r="N29" s="23">
        <f t="shared" si="6"/>
        <v>3695</v>
      </c>
      <c r="O29" s="23">
        <f t="shared" si="6"/>
        <v>3895</v>
      </c>
      <c r="P29" s="23">
        <f t="shared" si="6"/>
        <v>2531</v>
      </c>
      <c r="Q29" s="23">
        <f t="shared" si="6"/>
        <v>2338</v>
      </c>
      <c r="R29" s="23">
        <f t="shared" si="6"/>
        <v>1822</v>
      </c>
      <c r="S29" s="23">
        <f>SUM(S5:S28)</f>
        <v>1178</v>
      </c>
      <c r="T29" s="23">
        <f t="shared" si="6"/>
        <v>550</v>
      </c>
      <c r="U29" s="23">
        <f t="shared" si="6"/>
        <v>312</v>
      </c>
      <c r="V29" s="23">
        <f t="shared" si="6"/>
        <v>103</v>
      </c>
      <c r="W29" s="23">
        <f>SUM(W5:W28)</f>
        <v>38</v>
      </c>
      <c r="X29" s="24">
        <f>SUM(C29:E29)</f>
        <v>12259</v>
      </c>
      <c r="Y29" s="24">
        <f>SUM(Y5:Y28)</f>
        <v>39396</v>
      </c>
      <c r="Z29" s="24">
        <f>SUM(Z5:Z28)</f>
        <v>8872</v>
      </c>
      <c r="AA29" s="25">
        <f>SUM(X29:Z29)</f>
        <v>60527</v>
      </c>
      <c r="AB29" s="36" t="str">
        <f>IF(B29=AA29,"OK♪","miss")</f>
        <v>OK♪</v>
      </c>
    </row>
    <row r="30" spans="1:26" ht="17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4"/>
      <c r="Y30" s="4"/>
      <c r="Z30" s="19" t="s">
        <v>25</v>
      </c>
    </row>
    <row r="31" spans="1:26" ht="13.5">
      <c r="A31" s="16"/>
      <c r="N31" s="4"/>
      <c r="O31" s="4"/>
      <c r="Z31" s="20" t="s">
        <v>26</v>
      </c>
    </row>
    <row r="32" ht="30" customHeight="1">
      <c r="A32" s="1" t="s">
        <v>0</v>
      </c>
    </row>
    <row r="33" spans="1:26" ht="18.75" customHeight="1">
      <c r="A33" s="3" t="s">
        <v>55</v>
      </c>
      <c r="P33" s="4"/>
      <c r="Q33" s="4"/>
      <c r="R33" s="4"/>
      <c r="S33" s="4"/>
      <c r="T33" s="4"/>
      <c r="X33" s="4"/>
      <c r="Y33" s="20" t="str">
        <f>Y2</f>
        <v>（平成25年9月30日現在）</v>
      </c>
      <c r="Z33" s="2" t="s">
        <v>27</v>
      </c>
    </row>
    <row r="34" spans="1:26" ht="18.75" customHeight="1">
      <c r="A34" s="45" t="s">
        <v>54</v>
      </c>
      <c r="B34" s="43" t="s">
        <v>29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0"/>
      <c r="P34" s="29"/>
      <c r="Q34" s="29"/>
      <c r="R34" s="29"/>
      <c r="S34" s="29"/>
      <c r="T34" s="29"/>
      <c r="U34" s="29"/>
      <c r="V34" s="29"/>
      <c r="W34" s="31"/>
      <c r="X34" s="40" t="s">
        <v>2</v>
      </c>
      <c r="Y34" s="41"/>
      <c r="Z34" s="42"/>
    </row>
    <row r="35" spans="1:26" ht="29.25" customHeight="1">
      <c r="A35" s="45"/>
      <c r="B35" s="44"/>
      <c r="C35" s="32" t="s">
        <v>3</v>
      </c>
      <c r="D35" s="33" t="s">
        <v>4</v>
      </c>
      <c r="E35" s="33" t="s">
        <v>5</v>
      </c>
      <c r="F35" s="33" t="s">
        <v>6</v>
      </c>
      <c r="G35" s="33" t="s">
        <v>7</v>
      </c>
      <c r="H35" s="33" t="s">
        <v>8</v>
      </c>
      <c r="I35" s="33" t="s">
        <v>9</v>
      </c>
      <c r="J35" s="33" t="s">
        <v>10</v>
      </c>
      <c r="K35" s="33" t="s">
        <v>11</v>
      </c>
      <c r="L35" s="33" t="s">
        <v>12</v>
      </c>
      <c r="M35" s="33" t="s">
        <v>13</v>
      </c>
      <c r="N35" s="33" t="s">
        <v>14</v>
      </c>
      <c r="O35" s="33" t="s">
        <v>15</v>
      </c>
      <c r="P35" s="33" t="s">
        <v>16</v>
      </c>
      <c r="Q35" s="33" t="s">
        <v>17</v>
      </c>
      <c r="R35" s="33" t="s">
        <v>18</v>
      </c>
      <c r="S35" s="33" t="s">
        <v>19</v>
      </c>
      <c r="T35" s="33" t="s">
        <v>20</v>
      </c>
      <c r="U35" s="33" t="s">
        <v>21</v>
      </c>
      <c r="V35" s="33" t="s">
        <v>22</v>
      </c>
      <c r="W35" s="33" t="s">
        <v>23</v>
      </c>
      <c r="X35" s="7" t="s">
        <v>24</v>
      </c>
      <c r="Y35" s="8" t="s">
        <v>58</v>
      </c>
      <c r="Z35" s="7" t="s">
        <v>59</v>
      </c>
    </row>
    <row r="36" spans="1:26" ht="30" customHeight="1">
      <c r="A36" s="6" t="s">
        <v>53</v>
      </c>
      <c r="B36" s="21">
        <f aca="true" t="shared" si="7" ref="B36:Z46">B5/$B$29*100</f>
        <v>10.073190476977217</v>
      </c>
      <c r="C36" s="21">
        <f t="shared" si="7"/>
        <v>0.7781651163943364</v>
      </c>
      <c r="D36" s="21">
        <f t="shared" si="7"/>
        <v>0.6079931270342162</v>
      </c>
      <c r="E36" s="21">
        <f t="shared" si="7"/>
        <v>0.6344276108183124</v>
      </c>
      <c r="F36" s="21">
        <f t="shared" si="7"/>
        <v>0.6344276108183124</v>
      </c>
      <c r="G36" s="21">
        <f t="shared" si="7"/>
        <v>0.5402547623374692</v>
      </c>
      <c r="H36" s="21">
        <f t="shared" si="7"/>
        <v>0.7021659755150594</v>
      </c>
      <c r="I36" s="21">
        <f t="shared" si="7"/>
        <v>0.7715564954483123</v>
      </c>
      <c r="J36" s="21">
        <f t="shared" si="7"/>
        <v>0.8079039106514448</v>
      </c>
      <c r="K36" s="21">
        <f t="shared" si="7"/>
        <v>0.8359905496720471</v>
      </c>
      <c r="L36" s="21">
        <f t="shared" si="7"/>
        <v>0.6790358022039751</v>
      </c>
      <c r="M36" s="21">
        <f t="shared" si="7"/>
        <v>0.6129495927437342</v>
      </c>
      <c r="N36" s="21">
        <f t="shared" si="7"/>
        <v>0.5716457118310836</v>
      </c>
      <c r="O36" s="21">
        <f t="shared" si="7"/>
        <v>0.6559056288928907</v>
      </c>
      <c r="P36" s="21">
        <f t="shared" si="7"/>
        <v>0.38825648057891515</v>
      </c>
      <c r="Q36" s="21">
        <f t="shared" si="7"/>
        <v>0.3205181158821683</v>
      </c>
      <c r="R36" s="21">
        <f t="shared" si="7"/>
        <v>0.2544319064219274</v>
      </c>
      <c r="S36" s="21">
        <f t="shared" si="7"/>
        <v>0.16025905794108414</v>
      </c>
      <c r="T36" s="21">
        <f t="shared" si="7"/>
        <v>0.06278189898722884</v>
      </c>
      <c r="U36" s="21">
        <f t="shared" si="7"/>
        <v>0.041303880912650554</v>
      </c>
      <c r="V36" s="21">
        <f t="shared" si="7"/>
        <v>0.009912931419036132</v>
      </c>
      <c r="W36" s="21">
        <f t="shared" si="7"/>
        <v>0.0033043104730120444</v>
      </c>
      <c r="X36" s="21">
        <f>X5/$B$29*100</f>
        <v>2.020585854246865</v>
      </c>
      <c r="Y36" s="21">
        <f t="shared" si="7"/>
        <v>6.811836040114329</v>
      </c>
      <c r="Z36" s="21">
        <f t="shared" si="7"/>
        <v>1.2407685826160226</v>
      </c>
    </row>
    <row r="37" spans="1:26" ht="30" customHeight="1">
      <c r="A37" s="6" t="s">
        <v>30</v>
      </c>
      <c r="B37" s="21">
        <f t="shared" si="7"/>
        <v>8.060865398912883</v>
      </c>
      <c r="C37" s="21">
        <f t="shared" si="7"/>
        <v>0.9780759000115651</v>
      </c>
      <c r="D37" s="21">
        <f t="shared" si="7"/>
        <v>0.6922530440960233</v>
      </c>
      <c r="E37" s="21">
        <f t="shared" si="7"/>
        <v>0.5600806251755415</v>
      </c>
      <c r="F37" s="21">
        <f t="shared" si="7"/>
        <v>0.34199613395674655</v>
      </c>
      <c r="G37" s="21">
        <f t="shared" si="7"/>
        <v>0.34860475490277065</v>
      </c>
      <c r="H37" s="21">
        <f t="shared" si="7"/>
        <v>0.6823401126769871</v>
      </c>
      <c r="I37" s="21">
        <f t="shared" si="7"/>
        <v>0.8756422753481917</v>
      </c>
      <c r="J37" s="21">
        <f t="shared" si="7"/>
        <v>0.9846845209575892</v>
      </c>
      <c r="K37" s="21">
        <f t="shared" si="7"/>
        <v>0.7054702859880715</v>
      </c>
      <c r="L37" s="21">
        <f t="shared" si="7"/>
        <v>0.4609513109851801</v>
      </c>
      <c r="M37" s="21">
        <f t="shared" si="7"/>
        <v>0.2808663902060238</v>
      </c>
      <c r="N37" s="21">
        <f t="shared" si="7"/>
        <v>0.25112759594891537</v>
      </c>
      <c r="O37" s="21">
        <f t="shared" si="7"/>
        <v>0.24286681976638524</v>
      </c>
      <c r="P37" s="21">
        <f t="shared" si="7"/>
        <v>0.21312802550927687</v>
      </c>
      <c r="Q37" s="21">
        <f t="shared" si="7"/>
        <v>0.18173707601566244</v>
      </c>
      <c r="R37" s="21">
        <f t="shared" si="7"/>
        <v>0.13712888462999984</v>
      </c>
      <c r="S37" s="21">
        <f t="shared" si="7"/>
        <v>0.074346985642771</v>
      </c>
      <c r="T37" s="21">
        <f t="shared" si="7"/>
        <v>0.021478018074578286</v>
      </c>
      <c r="U37" s="21">
        <f t="shared" si="7"/>
        <v>0.019825862838072264</v>
      </c>
      <c r="V37" s="21">
        <f t="shared" si="7"/>
        <v>0.00826077618253011</v>
      </c>
      <c r="W37" s="21">
        <f t="shared" si="7"/>
        <v>0</v>
      </c>
      <c r="X37" s="21">
        <f t="shared" si="7"/>
        <v>2.23040956928313</v>
      </c>
      <c r="Y37" s="21">
        <f t="shared" si="7"/>
        <v>5.174550200736861</v>
      </c>
      <c r="Z37" s="21">
        <f t="shared" si="7"/>
        <v>0.6559056288928907</v>
      </c>
    </row>
    <row r="38" spans="1:26" ht="30" customHeight="1">
      <c r="A38" s="6" t="s">
        <v>31</v>
      </c>
      <c r="B38" s="21">
        <f t="shared" si="7"/>
        <v>5.32489632725891</v>
      </c>
      <c r="C38" s="21">
        <f t="shared" si="7"/>
        <v>0.29904009780759</v>
      </c>
      <c r="D38" s="21">
        <f t="shared" si="7"/>
        <v>0.2626926826044575</v>
      </c>
      <c r="E38" s="21">
        <f t="shared" si="7"/>
        <v>0.300692253044096</v>
      </c>
      <c r="F38" s="21">
        <f t="shared" si="7"/>
        <v>0.3089530292266261</v>
      </c>
      <c r="G38" s="21">
        <f t="shared" si="7"/>
        <v>0.2527797511854214</v>
      </c>
      <c r="H38" s="21">
        <f t="shared" si="7"/>
        <v>0.37834354915987906</v>
      </c>
      <c r="I38" s="21">
        <f t="shared" si="7"/>
        <v>0.3585176863218068</v>
      </c>
      <c r="J38" s="21">
        <f t="shared" si="7"/>
        <v>0.3469525996662646</v>
      </c>
      <c r="K38" s="21">
        <f t="shared" si="7"/>
        <v>0.39982156723445733</v>
      </c>
      <c r="L38" s="21">
        <f t="shared" si="7"/>
        <v>0.33869182348373456</v>
      </c>
      <c r="M38" s="21">
        <f t="shared" si="7"/>
        <v>0.3106051844631321</v>
      </c>
      <c r="N38" s="21">
        <f t="shared" si="7"/>
        <v>0.38825648057891515</v>
      </c>
      <c r="O38" s="21">
        <f t="shared" si="7"/>
        <v>0.42625605101855374</v>
      </c>
      <c r="P38" s="21">
        <f t="shared" si="7"/>
        <v>0.2593883721314455</v>
      </c>
      <c r="Q38" s="21">
        <f t="shared" si="7"/>
        <v>0.29243147686156595</v>
      </c>
      <c r="R38" s="21">
        <f t="shared" si="7"/>
        <v>0.19165000743469857</v>
      </c>
      <c r="S38" s="21">
        <f t="shared" si="7"/>
        <v>0.12391164273795165</v>
      </c>
      <c r="T38" s="21">
        <f t="shared" si="7"/>
        <v>0.04956465709518067</v>
      </c>
      <c r="U38" s="21">
        <f t="shared" si="7"/>
        <v>0.028086639020602374</v>
      </c>
      <c r="V38" s="21">
        <f t="shared" si="7"/>
        <v>0.006608620946024089</v>
      </c>
      <c r="W38" s="21">
        <f t="shared" si="7"/>
        <v>0.0016521552365060222</v>
      </c>
      <c r="X38" s="21">
        <f t="shared" si="7"/>
        <v>0.8624250334561436</v>
      </c>
      <c r="Y38" s="21">
        <f t="shared" si="7"/>
        <v>3.5091777223387908</v>
      </c>
      <c r="Z38" s="21">
        <f t="shared" si="7"/>
        <v>0.9532935714639748</v>
      </c>
    </row>
    <row r="39" spans="1:26" ht="30" customHeight="1">
      <c r="A39" s="6" t="s">
        <v>32</v>
      </c>
      <c r="B39" s="21">
        <f t="shared" si="7"/>
        <v>2.717795364052406</v>
      </c>
      <c r="C39" s="21">
        <f t="shared" si="7"/>
        <v>0.24451897500289127</v>
      </c>
      <c r="D39" s="21">
        <f t="shared" si="7"/>
        <v>0.1734762998331323</v>
      </c>
      <c r="E39" s="21">
        <f t="shared" si="7"/>
        <v>0.1437375055760239</v>
      </c>
      <c r="F39" s="21">
        <f t="shared" si="7"/>
        <v>0.15199828175855404</v>
      </c>
      <c r="G39" s="21">
        <f t="shared" si="7"/>
        <v>0.15365043699506004</v>
      </c>
      <c r="H39" s="21">
        <f t="shared" si="7"/>
        <v>0.21808449121879492</v>
      </c>
      <c r="I39" s="21">
        <f t="shared" si="7"/>
        <v>0.20321509409024072</v>
      </c>
      <c r="J39" s="21">
        <f t="shared" si="7"/>
        <v>0.2527797511854214</v>
      </c>
      <c r="K39" s="21">
        <f t="shared" si="7"/>
        <v>0.2395625092933732</v>
      </c>
      <c r="L39" s="21">
        <f t="shared" si="7"/>
        <v>0.19660647314421664</v>
      </c>
      <c r="M39" s="21">
        <f t="shared" si="7"/>
        <v>0.19165000743469857</v>
      </c>
      <c r="N39" s="21">
        <f t="shared" si="7"/>
        <v>0.16025905794108414</v>
      </c>
      <c r="O39" s="21">
        <f t="shared" si="7"/>
        <v>0.11399871131891552</v>
      </c>
      <c r="P39" s="21">
        <f t="shared" si="7"/>
        <v>0.06443405422373487</v>
      </c>
      <c r="Q39" s="21">
        <f t="shared" si="7"/>
        <v>0.06443405422373487</v>
      </c>
      <c r="R39" s="21">
        <f t="shared" si="7"/>
        <v>0.07104267516975894</v>
      </c>
      <c r="S39" s="21">
        <f t="shared" si="7"/>
        <v>0.03965172567614453</v>
      </c>
      <c r="T39" s="21">
        <f t="shared" si="7"/>
        <v>0.019825862838072264</v>
      </c>
      <c r="U39" s="21">
        <f t="shared" si="7"/>
        <v>0.013217241892048178</v>
      </c>
      <c r="V39" s="21">
        <f t="shared" si="7"/>
        <v>0.0016521552365060222</v>
      </c>
      <c r="W39" s="21">
        <f t="shared" si="7"/>
        <v>0</v>
      </c>
      <c r="X39" s="21">
        <f t="shared" si="7"/>
        <v>0.5617327804120475</v>
      </c>
      <c r="Y39" s="21">
        <f t="shared" si="7"/>
        <v>1.8818048143803592</v>
      </c>
      <c r="Z39" s="21">
        <f t="shared" si="7"/>
        <v>0.2742577692599997</v>
      </c>
    </row>
    <row r="40" spans="1:26" ht="30" customHeight="1">
      <c r="A40" s="6" t="s">
        <v>33</v>
      </c>
      <c r="B40" s="21">
        <f t="shared" si="7"/>
        <v>0.44442975862011996</v>
      </c>
      <c r="C40" s="21">
        <f t="shared" si="7"/>
        <v>0.019825862838072264</v>
      </c>
      <c r="D40" s="21">
        <f t="shared" si="7"/>
        <v>0.00826077618253011</v>
      </c>
      <c r="E40" s="21">
        <f t="shared" si="7"/>
        <v>0.01652155236506022</v>
      </c>
      <c r="F40" s="21">
        <f t="shared" si="7"/>
        <v>0.021478018074578286</v>
      </c>
      <c r="G40" s="21">
        <f t="shared" si="7"/>
        <v>0.0297387942571084</v>
      </c>
      <c r="H40" s="21">
        <f t="shared" si="7"/>
        <v>0.03799957043963851</v>
      </c>
      <c r="I40" s="21">
        <f t="shared" si="7"/>
        <v>0.0297387942571084</v>
      </c>
      <c r="J40" s="21">
        <f t="shared" si="7"/>
        <v>0.023130173311084308</v>
      </c>
      <c r="K40" s="21">
        <f t="shared" si="7"/>
        <v>0.018173707601566245</v>
      </c>
      <c r="L40" s="21">
        <f t="shared" si="7"/>
        <v>0.051216812331686686</v>
      </c>
      <c r="M40" s="21">
        <f t="shared" si="7"/>
        <v>0.03139094949361442</v>
      </c>
      <c r="N40" s="21">
        <f t="shared" si="7"/>
        <v>0.021478018074578286</v>
      </c>
      <c r="O40" s="21">
        <f t="shared" si="7"/>
        <v>0.03634741520313249</v>
      </c>
      <c r="P40" s="21">
        <f t="shared" si="7"/>
        <v>0.028086639020602374</v>
      </c>
      <c r="Q40" s="21">
        <f t="shared" si="7"/>
        <v>0.023130173311084308</v>
      </c>
      <c r="R40" s="21">
        <f t="shared" si="7"/>
        <v>0.024782328547590333</v>
      </c>
      <c r="S40" s="21">
        <f t="shared" si="7"/>
        <v>0.013217241892048178</v>
      </c>
      <c r="T40" s="21">
        <f t="shared" si="7"/>
        <v>0.006608620946024089</v>
      </c>
      <c r="U40" s="21">
        <f t="shared" si="7"/>
        <v>0.0033043104730120444</v>
      </c>
      <c r="V40" s="21">
        <f t="shared" si="7"/>
        <v>0</v>
      </c>
      <c r="W40" s="21">
        <f t="shared" si="7"/>
        <v>0</v>
      </c>
      <c r="X40" s="21">
        <f t="shared" si="7"/>
        <v>0.0446081913856626</v>
      </c>
      <c r="Y40" s="21">
        <f t="shared" si="7"/>
        <v>0.300692253044096</v>
      </c>
      <c r="Z40" s="21">
        <f t="shared" si="7"/>
        <v>0.09912931419036133</v>
      </c>
    </row>
    <row r="41" spans="1:26" ht="30" customHeight="1">
      <c r="A41" s="6" t="s">
        <v>34</v>
      </c>
      <c r="B41" s="21">
        <f t="shared" si="7"/>
        <v>0.4411254481471079</v>
      </c>
      <c r="C41" s="21">
        <f t="shared" si="7"/>
        <v>0.018173707601566245</v>
      </c>
      <c r="D41" s="21">
        <f t="shared" si="7"/>
        <v>0.026434483784096355</v>
      </c>
      <c r="E41" s="21">
        <f t="shared" si="7"/>
        <v>0.018173707601566245</v>
      </c>
      <c r="F41" s="21">
        <f t="shared" si="7"/>
        <v>0.028086639020602374</v>
      </c>
      <c r="G41" s="21">
        <f t="shared" si="7"/>
        <v>0.019825862838072264</v>
      </c>
      <c r="H41" s="21">
        <f t="shared" si="7"/>
        <v>0.021478018074578286</v>
      </c>
      <c r="I41" s="21">
        <f t="shared" si="7"/>
        <v>0.018173707601566245</v>
      </c>
      <c r="J41" s="21">
        <f t="shared" si="7"/>
        <v>0.03634741520313249</v>
      </c>
      <c r="K41" s="21">
        <f t="shared" si="7"/>
        <v>0.03799957043963851</v>
      </c>
      <c r="L41" s="21">
        <f t="shared" si="7"/>
        <v>0.034695259966626465</v>
      </c>
      <c r="M41" s="21">
        <f t="shared" si="7"/>
        <v>0.028086639020602374</v>
      </c>
      <c r="N41" s="21">
        <f t="shared" si="7"/>
        <v>0.03139094949361442</v>
      </c>
      <c r="O41" s="21">
        <f t="shared" si="7"/>
        <v>0.03799957043963851</v>
      </c>
      <c r="P41" s="21">
        <f t="shared" si="7"/>
        <v>0.019825862838072264</v>
      </c>
      <c r="Q41" s="21">
        <f t="shared" si="7"/>
        <v>0.023130173311084308</v>
      </c>
      <c r="R41" s="21">
        <f t="shared" si="7"/>
        <v>0.018173707601566245</v>
      </c>
      <c r="S41" s="21">
        <f t="shared" si="7"/>
        <v>0.013217241892048178</v>
      </c>
      <c r="T41" s="21">
        <f t="shared" si="7"/>
        <v>0.006608620946024089</v>
      </c>
      <c r="U41" s="21">
        <f t="shared" si="7"/>
        <v>0.0033043104730120444</v>
      </c>
      <c r="V41" s="21">
        <f t="shared" si="7"/>
        <v>0</v>
      </c>
      <c r="W41" s="21">
        <f t="shared" si="7"/>
        <v>0</v>
      </c>
      <c r="X41" s="21">
        <f t="shared" si="7"/>
        <v>0.06278189898722884</v>
      </c>
      <c r="Y41" s="21">
        <f t="shared" si="7"/>
        <v>0.2940836320980719</v>
      </c>
      <c r="Z41" s="21">
        <f t="shared" si="7"/>
        <v>0.08425991706180713</v>
      </c>
    </row>
    <row r="42" spans="1:26" ht="30" customHeight="1">
      <c r="A42" s="6" t="s">
        <v>35</v>
      </c>
      <c r="B42" s="21">
        <f t="shared" si="7"/>
        <v>3.048226411353611</v>
      </c>
      <c r="C42" s="21">
        <f t="shared" si="7"/>
        <v>0.1354767293934938</v>
      </c>
      <c r="D42" s="21">
        <f t="shared" si="7"/>
        <v>0.12225948750144564</v>
      </c>
      <c r="E42" s="21">
        <f t="shared" si="7"/>
        <v>0.15530259223156606</v>
      </c>
      <c r="F42" s="21">
        <f t="shared" si="7"/>
        <v>0.18669354172518052</v>
      </c>
      <c r="G42" s="21">
        <f t="shared" si="7"/>
        <v>0.20321509409024072</v>
      </c>
      <c r="H42" s="21">
        <f t="shared" si="7"/>
        <v>0.1784327655426504</v>
      </c>
      <c r="I42" s="21">
        <f t="shared" si="7"/>
        <v>0.15695474746807211</v>
      </c>
      <c r="J42" s="21">
        <f t="shared" si="7"/>
        <v>0.19825862838072267</v>
      </c>
      <c r="K42" s="21">
        <f t="shared" si="7"/>
        <v>0.22634526740132502</v>
      </c>
      <c r="L42" s="21">
        <f t="shared" si="7"/>
        <v>0.1949543179077106</v>
      </c>
      <c r="M42" s="21">
        <f t="shared" si="7"/>
        <v>0.2478232854759033</v>
      </c>
      <c r="N42" s="21">
        <f t="shared" si="7"/>
        <v>0.22799742263783104</v>
      </c>
      <c r="O42" s="21">
        <f t="shared" si="7"/>
        <v>0.24286681976638524</v>
      </c>
      <c r="P42" s="21">
        <f t="shared" si="7"/>
        <v>0.11730302179192757</v>
      </c>
      <c r="Q42" s="21">
        <f t="shared" si="7"/>
        <v>0.13052026368397573</v>
      </c>
      <c r="R42" s="21">
        <f t="shared" si="7"/>
        <v>0.14704181604903596</v>
      </c>
      <c r="S42" s="21">
        <f t="shared" si="7"/>
        <v>0.10904224560939746</v>
      </c>
      <c r="T42" s="21">
        <f t="shared" si="7"/>
        <v>0.041303880912650554</v>
      </c>
      <c r="U42" s="21">
        <f t="shared" si="7"/>
        <v>0.019825862838072264</v>
      </c>
      <c r="V42" s="21">
        <f t="shared" si="7"/>
        <v>0.006608620946024089</v>
      </c>
      <c r="W42" s="21">
        <f t="shared" si="7"/>
        <v>0</v>
      </c>
      <c r="X42" s="21">
        <f t="shared" si="7"/>
        <v>0.4130388091265055</v>
      </c>
      <c r="Y42" s="21">
        <f t="shared" si="7"/>
        <v>2.0635418903960216</v>
      </c>
      <c r="Z42" s="21">
        <f t="shared" si="7"/>
        <v>0.5716457118310836</v>
      </c>
    </row>
    <row r="43" spans="1:26" ht="30" customHeight="1">
      <c r="A43" s="6" t="s">
        <v>36</v>
      </c>
      <c r="B43" s="21">
        <f t="shared" si="7"/>
        <v>1.714937135493251</v>
      </c>
      <c r="C43" s="21">
        <f t="shared" si="7"/>
        <v>0.12391164273795165</v>
      </c>
      <c r="D43" s="21">
        <f t="shared" si="7"/>
        <v>0.0892163827713252</v>
      </c>
      <c r="E43" s="21">
        <f t="shared" si="7"/>
        <v>0.08260776182530111</v>
      </c>
      <c r="F43" s="21">
        <f t="shared" si="7"/>
        <v>0.10573793513638542</v>
      </c>
      <c r="G43" s="21">
        <f t="shared" si="7"/>
        <v>0.09582500371734928</v>
      </c>
      <c r="H43" s="21">
        <f t="shared" si="7"/>
        <v>0.13052026368397573</v>
      </c>
      <c r="I43" s="21">
        <f t="shared" si="7"/>
        <v>0.11069440084590348</v>
      </c>
      <c r="J43" s="21">
        <f t="shared" si="7"/>
        <v>0.13217241892048176</v>
      </c>
      <c r="K43" s="21">
        <f t="shared" si="7"/>
        <v>0.12886810844746974</v>
      </c>
      <c r="L43" s="21">
        <f t="shared" si="7"/>
        <v>0.10243362466337337</v>
      </c>
      <c r="M43" s="21">
        <f t="shared" si="7"/>
        <v>0.09252069324433723</v>
      </c>
      <c r="N43" s="21">
        <f t="shared" si="7"/>
        <v>0.11069440084590348</v>
      </c>
      <c r="O43" s="21">
        <f t="shared" si="7"/>
        <v>0.10408577989987938</v>
      </c>
      <c r="P43" s="21">
        <f t="shared" si="7"/>
        <v>0.06608620946024088</v>
      </c>
      <c r="Q43" s="21">
        <f t="shared" si="7"/>
        <v>0.09417284848084326</v>
      </c>
      <c r="R43" s="21">
        <f t="shared" si="7"/>
        <v>0.07599914087927702</v>
      </c>
      <c r="S43" s="21">
        <f t="shared" si="7"/>
        <v>0.034695259966626465</v>
      </c>
      <c r="T43" s="21">
        <f t="shared" si="7"/>
        <v>0.01652155236506022</v>
      </c>
      <c r="U43" s="21">
        <f t="shared" si="7"/>
        <v>0.013217241892048178</v>
      </c>
      <c r="V43" s="21">
        <f t="shared" si="7"/>
        <v>0.0033043104730120444</v>
      </c>
      <c r="W43" s="21">
        <f t="shared" si="7"/>
        <v>0.0016521552365060222</v>
      </c>
      <c r="X43" s="21">
        <f t="shared" si="7"/>
        <v>0.29573578733457795</v>
      </c>
      <c r="Y43" s="21">
        <f t="shared" si="7"/>
        <v>1.1135526294050588</v>
      </c>
      <c r="Z43" s="21">
        <f t="shared" si="7"/>
        <v>0.3056487187536141</v>
      </c>
    </row>
    <row r="44" spans="1:26" ht="30" customHeight="1">
      <c r="A44" s="6" t="s">
        <v>37</v>
      </c>
      <c r="B44" s="21">
        <f t="shared" si="7"/>
        <v>1.721545756439275</v>
      </c>
      <c r="C44" s="21">
        <f t="shared" si="7"/>
        <v>0.15530259223156606</v>
      </c>
      <c r="D44" s="21">
        <f t="shared" si="7"/>
        <v>0.0974771589538553</v>
      </c>
      <c r="E44" s="21">
        <f t="shared" si="7"/>
        <v>0.11730302179192757</v>
      </c>
      <c r="F44" s="21">
        <f t="shared" si="7"/>
        <v>0.07930345135228906</v>
      </c>
      <c r="G44" s="21">
        <f t="shared" si="7"/>
        <v>0.08756422753481917</v>
      </c>
      <c r="H44" s="21">
        <f t="shared" si="7"/>
        <v>0.11069440084590348</v>
      </c>
      <c r="I44" s="21">
        <f t="shared" si="7"/>
        <v>0.1354767293934938</v>
      </c>
      <c r="J44" s="21">
        <f t="shared" si="7"/>
        <v>0.12225948750144564</v>
      </c>
      <c r="K44" s="21">
        <f t="shared" si="7"/>
        <v>0.1189551770284336</v>
      </c>
      <c r="L44" s="21">
        <f t="shared" si="7"/>
        <v>0.06939051993325293</v>
      </c>
      <c r="M44" s="21">
        <f t="shared" si="7"/>
        <v>0.10408577989987938</v>
      </c>
      <c r="N44" s="21">
        <f t="shared" si="7"/>
        <v>0.1189551770284336</v>
      </c>
      <c r="O44" s="21">
        <f t="shared" si="7"/>
        <v>0.12391164273795165</v>
      </c>
      <c r="P44" s="21">
        <f t="shared" si="7"/>
        <v>0.0677383646967469</v>
      </c>
      <c r="Q44" s="21">
        <f t="shared" si="7"/>
        <v>0.0677383646967469</v>
      </c>
      <c r="R44" s="21">
        <f t="shared" si="7"/>
        <v>0.06278189898722884</v>
      </c>
      <c r="S44" s="21">
        <f t="shared" si="7"/>
        <v>0.041303880912650554</v>
      </c>
      <c r="T44" s="21">
        <f t="shared" si="7"/>
        <v>0.0148693971285542</v>
      </c>
      <c r="U44" s="21">
        <f t="shared" si="7"/>
        <v>0.01652155236506022</v>
      </c>
      <c r="V44" s="21">
        <f t="shared" si="7"/>
        <v>0.00826077618253011</v>
      </c>
      <c r="W44" s="21">
        <f t="shared" si="7"/>
        <v>0.0016521552365060222</v>
      </c>
      <c r="X44" s="21">
        <f t="shared" si="7"/>
        <v>0.37008277297734893</v>
      </c>
      <c r="Y44" s="21">
        <f t="shared" si="7"/>
        <v>1.0705965932559023</v>
      </c>
      <c r="Z44" s="21">
        <f t="shared" si="7"/>
        <v>0.2808663902060238</v>
      </c>
    </row>
    <row r="45" spans="1:26" ht="30" customHeight="1">
      <c r="A45" s="6" t="s">
        <v>38</v>
      </c>
      <c r="B45" s="21">
        <f t="shared" si="7"/>
        <v>2.372494919622648</v>
      </c>
      <c r="C45" s="21">
        <f t="shared" si="7"/>
        <v>0.1635633684140962</v>
      </c>
      <c r="D45" s="21">
        <f t="shared" si="7"/>
        <v>0.16686767888710824</v>
      </c>
      <c r="E45" s="21">
        <f t="shared" si="7"/>
        <v>0.16686767888710824</v>
      </c>
      <c r="F45" s="21">
        <f t="shared" si="7"/>
        <v>0.15199828175855404</v>
      </c>
      <c r="G45" s="21">
        <f t="shared" si="7"/>
        <v>0.13052026368397573</v>
      </c>
      <c r="H45" s="21">
        <f t="shared" si="7"/>
        <v>0.1437375055760239</v>
      </c>
      <c r="I45" s="21">
        <f t="shared" si="7"/>
        <v>0.19991078361722867</v>
      </c>
      <c r="J45" s="21">
        <f t="shared" si="7"/>
        <v>0.19660647314421664</v>
      </c>
      <c r="K45" s="21">
        <f t="shared" si="7"/>
        <v>0.1272159532109637</v>
      </c>
      <c r="L45" s="21">
        <f t="shared" si="7"/>
        <v>0.12391164273795165</v>
      </c>
      <c r="M45" s="21">
        <f t="shared" si="7"/>
        <v>0.13878103986650586</v>
      </c>
      <c r="N45" s="21">
        <f t="shared" si="7"/>
        <v>0.18834569696168652</v>
      </c>
      <c r="O45" s="21">
        <f t="shared" si="7"/>
        <v>0.18669354172518052</v>
      </c>
      <c r="P45" s="21">
        <f t="shared" si="7"/>
        <v>0.11069440084590348</v>
      </c>
      <c r="Q45" s="21">
        <f t="shared" si="7"/>
        <v>0.06112974375072282</v>
      </c>
      <c r="R45" s="21">
        <f t="shared" si="7"/>
        <v>0.04956465709518067</v>
      </c>
      <c r="S45" s="21">
        <f t="shared" si="7"/>
        <v>0.03965172567614453</v>
      </c>
      <c r="T45" s="21">
        <f t="shared" si="7"/>
        <v>0.01652155236506022</v>
      </c>
      <c r="U45" s="21">
        <f t="shared" si="7"/>
        <v>0.00826077618253011</v>
      </c>
      <c r="V45" s="21">
        <f t="shared" si="7"/>
        <v>0.0016521552365060222</v>
      </c>
      <c r="W45" s="21">
        <f t="shared" si="7"/>
        <v>0</v>
      </c>
      <c r="X45" s="21">
        <f t="shared" si="7"/>
        <v>0.4972987261883126</v>
      </c>
      <c r="Y45" s="21">
        <f t="shared" si="7"/>
        <v>1.5877211822822872</v>
      </c>
      <c r="Z45" s="21">
        <f t="shared" si="7"/>
        <v>0.2874750111520478</v>
      </c>
    </row>
    <row r="46" spans="1:26" ht="30" customHeight="1">
      <c r="A46" s="6" t="s">
        <v>39</v>
      </c>
      <c r="B46" s="21">
        <f t="shared" si="7"/>
        <v>7.993127034216135</v>
      </c>
      <c r="C46" s="21">
        <f t="shared" si="7"/>
        <v>0.5881672641961438</v>
      </c>
      <c r="D46" s="21">
        <f t="shared" si="7"/>
        <v>0.5782543327771077</v>
      </c>
      <c r="E46" s="21">
        <f t="shared" si="7"/>
        <v>0.5749500223040956</v>
      </c>
      <c r="F46" s="21">
        <f t="shared" si="7"/>
        <v>0.3932129462884333</v>
      </c>
      <c r="G46" s="21">
        <f t="shared" si="7"/>
        <v>0.4047780329439754</v>
      </c>
      <c r="H46" s="21">
        <f aca="true" t="shared" si="8" ref="H46:Z60">H15/$B$29*100</f>
        <v>0.5105159680803608</v>
      </c>
      <c r="I46" s="21">
        <f t="shared" si="8"/>
        <v>0.5600806251755415</v>
      </c>
      <c r="J46" s="21">
        <f t="shared" si="8"/>
        <v>0.672427181257951</v>
      </c>
      <c r="K46" s="21">
        <f t="shared" si="8"/>
        <v>0.5997323508516861</v>
      </c>
      <c r="L46" s="21">
        <f t="shared" si="8"/>
        <v>0.4708642424042163</v>
      </c>
      <c r="M46" s="21">
        <f t="shared" si="8"/>
        <v>0.3932129462884333</v>
      </c>
      <c r="N46" s="21">
        <f t="shared" si="8"/>
        <v>0.46755993193120426</v>
      </c>
      <c r="O46" s="21">
        <f t="shared" si="8"/>
        <v>0.5732978670675897</v>
      </c>
      <c r="P46" s="21">
        <f t="shared" si="8"/>
        <v>0.31390949493614423</v>
      </c>
      <c r="Q46" s="21">
        <f t="shared" si="8"/>
        <v>0.3866043253424092</v>
      </c>
      <c r="R46" s="21">
        <f t="shared" si="8"/>
        <v>0.24451897500289127</v>
      </c>
      <c r="S46" s="21">
        <f t="shared" si="8"/>
        <v>0.150346126522048</v>
      </c>
      <c r="T46" s="21">
        <f t="shared" si="8"/>
        <v>0.0594775885142168</v>
      </c>
      <c r="U46" s="21">
        <f t="shared" si="8"/>
        <v>0.034695259966626465</v>
      </c>
      <c r="V46" s="21">
        <f t="shared" si="8"/>
        <v>0.011565086655542154</v>
      </c>
      <c r="W46" s="21">
        <f t="shared" si="8"/>
        <v>0.004956465709518066</v>
      </c>
      <c r="X46" s="21">
        <f t="shared" si="8"/>
        <v>1.7413716192773474</v>
      </c>
      <c r="Y46" s="21">
        <f t="shared" si="8"/>
        <v>5.0456820922893915</v>
      </c>
      <c r="Z46" s="21">
        <f t="shared" si="8"/>
        <v>1.206073322649396</v>
      </c>
    </row>
    <row r="47" spans="1:26" ht="30" customHeight="1">
      <c r="A47" s="6" t="s">
        <v>40</v>
      </c>
      <c r="B47" s="21">
        <f aca="true" t="shared" si="9" ref="B47:Q60">B16/$B$29*100</f>
        <v>1.2523336692715648</v>
      </c>
      <c r="C47" s="21">
        <f t="shared" si="9"/>
        <v>0.05782543327771078</v>
      </c>
      <c r="D47" s="21">
        <f t="shared" si="9"/>
        <v>0.06608620946024088</v>
      </c>
      <c r="E47" s="21">
        <f t="shared" si="9"/>
        <v>0.06278189898722884</v>
      </c>
      <c r="F47" s="21">
        <f t="shared" si="9"/>
        <v>0.06939051993325293</v>
      </c>
      <c r="G47" s="21">
        <f t="shared" si="9"/>
        <v>0.06112974375072282</v>
      </c>
      <c r="H47" s="21">
        <f t="shared" si="9"/>
        <v>0.06112974375072282</v>
      </c>
      <c r="I47" s="21">
        <f t="shared" si="9"/>
        <v>0.05782543327771078</v>
      </c>
      <c r="J47" s="21">
        <f t="shared" si="9"/>
        <v>0.05452112280469873</v>
      </c>
      <c r="K47" s="21">
        <f t="shared" si="9"/>
        <v>0.06939051993325293</v>
      </c>
      <c r="L47" s="21">
        <f t="shared" si="9"/>
        <v>0.07599914087927702</v>
      </c>
      <c r="M47" s="21">
        <f t="shared" si="9"/>
        <v>0.07599914087927702</v>
      </c>
      <c r="N47" s="21">
        <f t="shared" si="9"/>
        <v>0.08095560658879508</v>
      </c>
      <c r="O47" s="21">
        <f t="shared" si="9"/>
        <v>0.074346985642771</v>
      </c>
      <c r="P47" s="21">
        <f t="shared" si="9"/>
        <v>0.05452112280469873</v>
      </c>
      <c r="Q47" s="21">
        <f t="shared" si="9"/>
        <v>0.05617327804120475</v>
      </c>
      <c r="R47" s="21">
        <f t="shared" si="8"/>
        <v>0.09086853800783122</v>
      </c>
      <c r="S47" s="21">
        <f t="shared" si="8"/>
        <v>0.06443405422373487</v>
      </c>
      <c r="T47" s="21">
        <f t="shared" si="8"/>
        <v>0.051216812331686686</v>
      </c>
      <c r="U47" s="21">
        <f t="shared" si="8"/>
        <v>0.0297387942571084</v>
      </c>
      <c r="V47" s="21">
        <f t="shared" si="8"/>
        <v>0.018173707601566245</v>
      </c>
      <c r="W47" s="21">
        <f t="shared" si="8"/>
        <v>0.019825862838072264</v>
      </c>
      <c r="X47" s="21">
        <f t="shared" si="8"/>
        <v>0.18669354172518052</v>
      </c>
      <c r="Y47" s="21">
        <f t="shared" si="8"/>
        <v>0.6806879574404812</v>
      </c>
      <c r="Z47" s="21">
        <f t="shared" si="8"/>
        <v>0.38495217010590316</v>
      </c>
    </row>
    <row r="48" spans="1:26" ht="30" customHeight="1">
      <c r="A48" s="6" t="s">
        <v>41</v>
      </c>
      <c r="B48" s="21">
        <f t="shared" si="9"/>
        <v>4.318733788226742</v>
      </c>
      <c r="C48" s="21">
        <f t="shared" si="9"/>
        <v>0.26764914831397557</v>
      </c>
      <c r="D48" s="21">
        <f t="shared" si="9"/>
        <v>0.29904009780759</v>
      </c>
      <c r="E48" s="21">
        <f t="shared" si="9"/>
        <v>0.2709534587869876</v>
      </c>
      <c r="F48" s="21">
        <f t="shared" si="9"/>
        <v>0.2775620797330117</v>
      </c>
      <c r="G48" s="21">
        <f t="shared" si="9"/>
        <v>0.22799742263783104</v>
      </c>
      <c r="H48" s="21">
        <f t="shared" si="9"/>
        <v>0.27260561402349365</v>
      </c>
      <c r="I48" s="21">
        <f t="shared" si="9"/>
        <v>0.31886596064566225</v>
      </c>
      <c r="J48" s="21">
        <f t="shared" si="9"/>
        <v>0.3122573396996382</v>
      </c>
      <c r="K48" s="21">
        <f t="shared" si="9"/>
        <v>0.3337353577742165</v>
      </c>
      <c r="L48" s="21">
        <f t="shared" si="9"/>
        <v>0.2527797511854214</v>
      </c>
      <c r="M48" s="21">
        <f t="shared" si="9"/>
        <v>0.2626926826044575</v>
      </c>
      <c r="N48" s="21">
        <f t="shared" si="9"/>
        <v>0.2858228559155418</v>
      </c>
      <c r="O48" s="21">
        <f t="shared" si="9"/>
        <v>0.26764914831397557</v>
      </c>
      <c r="P48" s="21">
        <f t="shared" si="9"/>
        <v>0.1784327655426504</v>
      </c>
      <c r="Q48" s="21">
        <f t="shared" si="9"/>
        <v>0.16521552365060221</v>
      </c>
      <c r="R48" s="21">
        <f t="shared" si="8"/>
        <v>0.13052026368397573</v>
      </c>
      <c r="S48" s="21">
        <f t="shared" si="8"/>
        <v>0.1123465560824095</v>
      </c>
      <c r="T48" s="21">
        <f t="shared" si="8"/>
        <v>0.046260346622168616</v>
      </c>
      <c r="U48" s="21">
        <f t="shared" si="8"/>
        <v>0.026434483784096355</v>
      </c>
      <c r="V48" s="21">
        <f t="shared" si="8"/>
        <v>0.009912931419036132</v>
      </c>
      <c r="W48" s="21">
        <f t="shared" si="8"/>
        <v>0</v>
      </c>
      <c r="X48" s="21">
        <f t="shared" si="8"/>
        <v>0.8376427049085531</v>
      </c>
      <c r="Y48" s="21">
        <f t="shared" si="8"/>
        <v>2.81196821253325</v>
      </c>
      <c r="Z48" s="21">
        <f t="shared" si="8"/>
        <v>0.6691228707849389</v>
      </c>
    </row>
    <row r="49" spans="1:26" ht="30" customHeight="1">
      <c r="A49" s="6" t="s">
        <v>42</v>
      </c>
      <c r="B49" s="21">
        <f t="shared" si="9"/>
        <v>1.9297173162390338</v>
      </c>
      <c r="C49" s="21">
        <f t="shared" si="9"/>
        <v>0.06443405422373487</v>
      </c>
      <c r="D49" s="21">
        <f t="shared" si="9"/>
        <v>0.074346985642771</v>
      </c>
      <c r="E49" s="21">
        <f t="shared" si="9"/>
        <v>0.14538966081252996</v>
      </c>
      <c r="F49" s="21">
        <f t="shared" si="9"/>
        <v>0.1404331951030119</v>
      </c>
      <c r="G49" s="21">
        <f t="shared" si="9"/>
        <v>0.1354767293934938</v>
      </c>
      <c r="H49" s="21">
        <f t="shared" si="9"/>
        <v>0.08591207229831314</v>
      </c>
      <c r="I49" s="21">
        <f t="shared" si="9"/>
        <v>0.08591207229831314</v>
      </c>
      <c r="J49" s="21">
        <f t="shared" si="9"/>
        <v>0.10243362466337337</v>
      </c>
      <c r="K49" s="21">
        <f t="shared" si="9"/>
        <v>0.15365043699506004</v>
      </c>
      <c r="L49" s="21">
        <f t="shared" si="9"/>
        <v>0.15199828175855404</v>
      </c>
      <c r="M49" s="21">
        <f t="shared" si="9"/>
        <v>0.148693971285542</v>
      </c>
      <c r="N49" s="21">
        <f t="shared" si="9"/>
        <v>0.13382457415698779</v>
      </c>
      <c r="O49" s="21">
        <f t="shared" si="9"/>
        <v>0.12391164273795165</v>
      </c>
      <c r="P49" s="21">
        <f t="shared" si="9"/>
        <v>0.0892163827713252</v>
      </c>
      <c r="Q49" s="21">
        <f t="shared" si="9"/>
        <v>0.10078146942686735</v>
      </c>
      <c r="R49" s="21">
        <f t="shared" si="8"/>
        <v>0.08591207229831314</v>
      </c>
      <c r="S49" s="21">
        <f t="shared" si="8"/>
        <v>0.0677383646967469</v>
      </c>
      <c r="T49" s="21">
        <f t="shared" si="8"/>
        <v>0.024782328547590333</v>
      </c>
      <c r="U49" s="21">
        <f t="shared" si="8"/>
        <v>0.00826077618253011</v>
      </c>
      <c r="V49" s="21">
        <f t="shared" si="8"/>
        <v>0.006608620946024089</v>
      </c>
      <c r="W49" s="21">
        <f t="shared" si="8"/>
        <v>0</v>
      </c>
      <c r="X49" s="21">
        <f t="shared" si="8"/>
        <v>0.28417070067903577</v>
      </c>
      <c r="Y49" s="21">
        <f t="shared" si="8"/>
        <v>1.262246600690601</v>
      </c>
      <c r="Z49" s="21">
        <f t="shared" si="8"/>
        <v>0.38330001486939713</v>
      </c>
    </row>
    <row r="50" spans="1:26" ht="30" customHeight="1">
      <c r="A50" s="6" t="s">
        <v>43</v>
      </c>
      <c r="B50" s="21">
        <f t="shared" si="9"/>
        <v>5.138202785533729</v>
      </c>
      <c r="C50" s="21">
        <f t="shared" si="9"/>
        <v>0.2593883721314455</v>
      </c>
      <c r="D50" s="21">
        <f t="shared" si="9"/>
        <v>0.3039965635171081</v>
      </c>
      <c r="E50" s="21">
        <f t="shared" si="9"/>
        <v>0.29573578733457795</v>
      </c>
      <c r="F50" s="21">
        <f t="shared" si="9"/>
        <v>0.34860475490277065</v>
      </c>
      <c r="G50" s="21">
        <f t="shared" si="9"/>
        <v>0.28912716638855385</v>
      </c>
      <c r="H50" s="21">
        <f t="shared" si="9"/>
        <v>0.3684306177408429</v>
      </c>
      <c r="I50" s="21">
        <f t="shared" si="9"/>
        <v>0.2940836320980719</v>
      </c>
      <c r="J50" s="21">
        <f t="shared" si="9"/>
        <v>0.3271267368281924</v>
      </c>
      <c r="K50" s="21">
        <f t="shared" si="9"/>
        <v>0.36016984155831283</v>
      </c>
      <c r="L50" s="21">
        <f t="shared" si="9"/>
        <v>0.30234440828060205</v>
      </c>
      <c r="M50" s="21">
        <f t="shared" si="9"/>
        <v>0.3039965635171081</v>
      </c>
      <c r="N50" s="21">
        <f t="shared" si="9"/>
        <v>0.3519090653757827</v>
      </c>
      <c r="O50" s="21">
        <f t="shared" si="9"/>
        <v>0.37669139392337303</v>
      </c>
      <c r="P50" s="21">
        <f t="shared" si="9"/>
        <v>0.33869182348373456</v>
      </c>
      <c r="Q50" s="21">
        <f t="shared" si="9"/>
        <v>0.27921423496951775</v>
      </c>
      <c r="R50" s="21">
        <f t="shared" si="8"/>
        <v>0.18008492077915642</v>
      </c>
      <c r="S50" s="21">
        <f t="shared" si="8"/>
        <v>0.07930345135228906</v>
      </c>
      <c r="T50" s="21">
        <f t="shared" si="8"/>
        <v>0.04295603614915657</v>
      </c>
      <c r="U50" s="21">
        <f t="shared" si="8"/>
        <v>0.0297387942571084</v>
      </c>
      <c r="V50" s="21">
        <f t="shared" si="8"/>
        <v>0.006608620946024089</v>
      </c>
      <c r="W50" s="21">
        <f t="shared" si="8"/>
        <v>0</v>
      </c>
      <c r="X50" s="21">
        <f t="shared" si="8"/>
        <v>0.8591207229831316</v>
      </c>
      <c r="Y50" s="21">
        <f t="shared" si="8"/>
        <v>3.3224841806136105</v>
      </c>
      <c r="Z50" s="21">
        <f t="shared" si="8"/>
        <v>0.9565978819369868</v>
      </c>
    </row>
    <row r="51" spans="1:26" ht="30" customHeight="1">
      <c r="A51" s="6" t="s">
        <v>44</v>
      </c>
      <c r="B51" s="21">
        <f t="shared" si="9"/>
        <v>5.017595453268789</v>
      </c>
      <c r="C51" s="21">
        <f t="shared" si="9"/>
        <v>0.38495217010590316</v>
      </c>
      <c r="D51" s="21">
        <f t="shared" si="9"/>
        <v>0.37669139392337303</v>
      </c>
      <c r="E51" s="21">
        <f t="shared" si="9"/>
        <v>0.34860475490277065</v>
      </c>
      <c r="F51" s="21">
        <f t="shared" si="9"/>
        <v>0.31886596064566225</v>
      </c>
      <c r="G51" s="21">
        <f t="shared" si="9"/>
        <v>0.2759099244965057</v>
      </c>
      <c r="H51" s="21">
        <f t="shared" si="9"/>
        <v>0.3271267368281924</v>
      </c>
      <c r="I51" s="21">
        <f t="shared" si="9"/>
        <v>0.34199613395674655</v>
      </c>
      <c r="J51" s="21">
        <f t="shared" si="9"/>
        <v>0.37834354915987906</v>
      </c>
      <c r="K51" s="21">
        <f t="shared" si="9"/>
        <v>0.371734928213855</v>
      </c>
      <c r="L51" s="21">
        <f t="shared" si="9"/>
        <v>0.2379103540568672</v>
      </c>
      <c r="M51" s="21">
        <f t="shared" si="9"/>
        <v>0.3089530292266261</v>
      </c>
      <c r="N51" s="21">
        <f t="shared" si="9"/>
        <v>0.3271267368281924</v>
      </c>
      <c r="O51" s="21">
        <f t="shared" si="9"/>
        <v>0.3287788920646984</v>
      </c>
      <c r="P51" s="21">
        <f t="shared" si="9"/>
        <v>0.23625819882036117</v>
      </c>
      <c r="Q51" s="21">
        <f t="shared" si="9"/>
        <v>0.22634526740132502</v>
      </c>
      <c r="R51" s="21">
        <f t="shared" si="8"/>
        <v>0.12391164273795165</v>
      </c>
      <c r="S51" s="21">
        <f t="shared" si="8"/>
        <v>0.04956465709518067</v>
      </c>
      <c r="T51" s="21">
        <f t="shared" si="8"/>
        <v>0.024782328547590333</v>
      </c>
      <c r="U51" s="21">
        <f t="shared" si="8"/>
        <v>0.021478018074578286</v>
      </c>
      <c r="V51" s="21">
        <f t="shared" si="8"/>
        <v>0.004956465709518066</v>
      </c>
      <c r="W51" s="21">
        <f t="shared" si="8"/>
        <v>0.0033043104730120444</v>
      </c>
      <c r="X51" s="21">
        <f t="shared" si="8"/>
        <v>1.110248318932047</v>
      </c>
      <c r="Y51" s="21">
        <f t="shared" si="8"/>
        <v>3.216746245477225</v>
      </c>
      <c r="Z51" s="21">
        <f t="shared" si="8"/>
        <v>0.6906008888595172</v>
      </c>
    </row>
    <row r="52" spans="1:26" ht="30" customHeight="1">
      <c r="A52" s="6" t="s">
        <v>45</v>
      </c>
      <c r="B52" s="21">
        <f t="shared" si="9"/>
        <v>7.644522279313365</v>
      </c>
      <c r="C52" s="21">
        <f t="shared" si="9"/>
        <v>0.5617327804120475</v>
      </c>
      <c r="D52" s="21">
        <f t="shared" si="9"/>
        <v>0.5501676937565054</v>
      </c>
      <c r="E52" s="21">
        <f t="shared" si="9"/>
        <v>0.5171245890263849</v>
      </c>
      <c r="F52" s="21">
        <f t="shared" si="9"/>
        <v>0.44277760338361394</v>
      </c>
      <c r="G52" s="21">
        <f t="shared" si="9"/>
        <v>0.40147372247096336</v>
      </c>
      <c r="H52" s="21">
        <f t="shared" si="9"/>
        <v>0.4972987261883126</v>
      </c>
      <c r="I52" s="21">
        <f t="shared" si="9"/>
        <v>0.593123729905662</v>
      </c>
      <c r="J52" s="21">
        <f t="shared" si="9"/>
        <v>0.6278189898722885</v>
      </c>
      <c r="K52" s="21">
        <f t="shared" si="9"/>
        <v>0.5584284699390355</v>
      </c>
      <c r="L52" s="21">
        <f t="shared" si="9"/>
        <v>0.45269053480265004</v>
      </c>
      <c r="M52" s="21">
        <f t="shared" si="9"/>
        <v>0.4031258777074694</v>
      </c>
      <c r="N52" s="21">
        <f t="shared" si="9"/>
        <v>0.4411254481471079</v>
      </c>
      <c r="O52" s="21">
        <f t="shared" si="9"/>
        <v>0.5105159680803608</v>
      </c>
      <c r="P52" s="21">
        <f t="shared" si="9"/>
        <v>0.3089530292266261</v>
      </c>
      <c r="Q52" s="21">
        <f t="shared" si="9"/>
        <v>0.3089530292266261</v>
      </c>
      <c r="R52" s="21">
        <f t="shared" si="8"/>
        <v>0.21808449121879492</v>
      </c>
      <c r="S52" s="21">
        <f t="shared" si="8"/>
        <v>0.15365043699506004</v>
      </c>
      <c r="T52" s="21">
        <f t="shared" si="8"/>
        <v>0.0594775885142168</v>
      </c>
      <c r="U52" s="21">
        <f t="shared" si="8"/>
        <v>0.024782328547590333</v>
      </c>
      <c r="V52" s="21">
        <f t="shared" si="8"/>
        <v>0.006608620946024089</v>
      </c>
      <c r="W52" s="21">
        <f t="shared" si="8"/>
        <v>0.006608620946024089</v>
      </c>
      <c r="X52" s="21">
        <f t="shared" si="8"/>
        <v>1.6290250631949377</v>
      </c>
      <c r="Y52" s="21">
        <f t="shared" si="8"/>
        <v>4.928379070497464</v>
      </c>
      <c r="Z52" s="21">
        <f t="shared" si="8"/>
        <v>1.0871181456209627</v>
      </c>
    </row>
    <row r="53" spans="1:26" ht="30" customHeight="1">
      <c r="A53" s="6" t="s">
        <v>46</v>
      </c>
      <c r="B53" s="21">
        <f t="shared" si="9"/>
        <v>2.0602375799230095</v>
      </c>
      <c r="C53" s="21">
        <f t="shared" si="9"/>
        <v>0.08756422753481917</v>
      </c>
      <c r="D53" s="21">
        <f t="shared" si="9"/>
        <v>0.11730302179192757</v>
      </c>
      <c r="E53" s="21">
        <f t="shared" si="9"/>
        <v>0.11399871131891552</v>
      </c>
      <c r="F53" s="21">
        <f t="shared" si="9"/>
        <v>0.12556379797445769</v>
      </c>
      <c r="G53" s="21">
        <f t="shared" si="9"/>
        <v>0.13052026368397573</v>
      </c>
      <c r="H53" s="21">
        <f t="shared" si="9"/>
        <v>0.09582500371734928</v>
      </c>
      <c r="I53" s="21">
        <f t="shared" si="9"/>
        <v>0.0892163827713252</v>
      </c>
      <c r="J53" s="21">
        <f t="shared" si="9"/>
        <v>0.1586069027045781</v>
      </c>
      <c r="K53" s="21">
        <f t="shared" si="9"/>
        <v>0.11399871131891552</v>
      </c>
      <c r="L53" s="21">
        <f t="shared" si="9"/>
        <v>0.14208535033951789</v>
      </c>
      <c r="M53" s="21">
        <f t="shared" si="9"/>
        <v>0.148693971285542</v>
      </c>
      <c r="N53" s="21">
        <f t="shared" si="9"/>
        <v>0.15530259223156606</v>
      </c>
      <c r="O53" s="21">
        <f t="shared" si="9"/>
        <v>0.18338923125216844</v>
      </c>
      <c r="P53" s="21">
        <f t="shared" si="9"/>
        <v>0.11730302179192757</v>
      </c>
      <c r="Q53" s="21">
        <f t="shared" si="9"/>
        <v>0.09912931419036133</v>
      </c>
      <c r="R53" s="21">
        <f t="shared" si="8"/>
        <v>0.07599914087927702</v>
      </c>
      <c r="S53" s="21">
        <f t="shared" si="8"/>
        <v>0.04956465709518067</v>
      </c>
      <c r="T53" s="21">
        <f t="shared" si="8"/>
        <v>0.041303880912650554</v>
      </c>
      <c r="U53" s="21">
        <f t="shared" si="8"/>
        <v>0.013217241892048178</v>
      </c>
      <c r="V53" s="21">
        <f t="shared" si="8"/>
        <v>0.0016521552365060222</v>
      </c>
      <c r="W53" s="21">
        <f t="shared" si="8"/>
        <v>0</v>
      </c>
      <c r="X53" s="21">
        <f t="shared" si="8"/>
        <v>0.31886596064566225</v>
      </c>
      <c r="Y53" s="21">
        <f t="shared" si="8"/>
        <v>1.343202207279396</v>
      </c>
      <c r="Z53" s="21">
        <f t="shared" si="8"/>
        <v>0.3981694119979513</v>
      </c>
    </row>
    <row r="54" spans="1:26" ht="30" customHeight="1">
      <c r="A54" s="6" t="s">
        <v>47</v>
      </c>
      <c r="B54" s="21">
        <f t="shared" si="9"/>
        <v>1.9098914534009617</v>
      </c>
      <c r="C54" s="21">
        <f t="shared" si="9"/>
        <v>0.1189551770284336</v>
      </c>
      <c r="D54" s="21">
        <f t="shared" si="9"/>
        <v>0.0892163827713252</v>
      </c>
      <c r="E54" s="21">
        <f t="shared" si="9"/>
        <v>0.08425991706180713</v>
      </c>
      <c r="F54" s="21">
        <f t="shared" si="9"/>
        <v>0.07104267516975894</v>
      </c>
      <c r="G54" s="21">
        <f t="shared" si="9"/>
        <v>0.07765129611578303</v>
      </c>
      <c r="H54" s="21">
        <f t="shared" si="9"/>
        <v>0.1437375055760239</v>
      </c>
      <c r="I54" s="21">
        <f t="shared" si="9"/>
        <v>0.1437375055760239</v>
      </c>
      <c r="J54" s="21">
        <f t="shared" si="9"/>
        <v>0.11399871131891552</v>
      </c>
      <c r="K54" s="21">
        <f t="shared" si="9"/>
        <v>0.10408577989987938</v>
      </c>
      <c r="L54" s="21">
        <f t="shared" si="9"/>
        <v>0.09417284848084326</v>
      </c>
      <c r="M54" s="21">
        <f t="shared" si="9"/>
        <v>0.10573793513638542</v>
      </c>
      <c r="N54" s="21">
        <f t="shared" si="9"/>
        <v>0.12391164273795165</v>
      </c>
      <c r="O54" s="21">
        <f t="shared" si="9"/>
        <v>0.1635633684140962</v>
      </c>
      <c r="P54" s="21">
        <f t="shared" si="9"/>
        <v>0.1123465560824095</v>
      </c>
      <c r="Q54" s="21">
        <f t="shared" si="9"/>
        <v>0.08756422753481917</v>
      </c>
      <c r="R54" s="21">
        <f t="shared" si="8"/>
        <v>0.06608620946024088</v>
      </c>
      <c r="S54" s="21">
        <f t="shared" si="8"/>
        <v>0.07930345135228906</v>
      </c>
      <c r="T54" s="21">
        <f t="shared" si="8"/>
        <v>0.05452112280469873</v>
      </c>
      <c r="U54" s="21">
        <f t="shared" si="8"/>
        <v>0.046260346622168616</v>
      </c>
      <c r="V54" s="21">
        <f t="shared" si="8"/>
        <v>0.019825862838072264</v>
      </c>
      <c r="W54" s="21">
        <f t="shared" si="8"/>
        <v>0.009912931419036132</v>
      </c>
      <c r="X54" s="21">
        <f t="shared" si="8"/>
        <v>0.29243147686156595</v>
      </c>
      <c r="Y54" s="21">
        <f t="shared" si="8"/>
        <v>1.1416392684256613</v>
      </c>
      <c r="Z54" s="21">
        <f t="shared" si="8"/>
        <v>0.4758207081137344</v>
      </c>
    </row>
    <row r="55" spans="1:26" ht="30" customHeight="1">
      <c r="A55" s="6" t="s">
        <v>48</v>
      </c>
      <c r="B55" s="21">
        <f t="shared" si="9"/>
        <v>1.8801526591438533</v>
      </c>
      <c r="C55" s="21">
        <f t="shared" si="9"/>
        <v>0.13382457415698779</v>
      </c>
      <c r="D55" s="21">
        <f t="shared" si="9"/>
        <v>0.11730302179192757</v>
      </c>
      <c r="E55" s="21">
        <f t="shared" si="9"/>
        <v>0.07269483040626498</v>
      </c>
      <c r="F55" s="21">
        <f t="shared" si="9"/>
        <v>0.09086853800783122</v>
      </c>
      <c r="G55" s="21">
        <f t="shared" si="9"/>
        <v>0.10739009037289145</v>
      </c>
      <c r="H55" s="21">
        <f t="shared" si="9"/>
        <v>0.11069440084590348</v>
      </c>
      <c r="I55" s="21">
        <f t="shared" si="9"/>
        <v>0.14208535033951789</v>
      </c>
      <c r="J55" s="21">
        <f t="shared" si="9"/>
        <v>0.13878103986650586</v>
      </c>
      <c r="K55" s="21">
        <f t="shared" si="9"/>
        <v>0.13878103986650586</v>
      </c>
      <c r="L55" s="21">
        <f t="shared" si="9"/>
        <v>0.10078146942686735</v>
      </c>
      <c r="M55" s="21">
        <f t="shared" si="9"/>
        <v>0.11069440084590348</v>
      </c>
      <c r="N55" s="21">
        <f t="shared" si="9"/>
        <v>0.13712888462999984</v>
      </c>
      <c r="O55" s="21">
        <f t="shared" si="9"/>
        <v>0.1635633684140962</v>
      </c>
      <c r="P55" s="21">
        <f t="shared" si="9"/>
        <v>0.0974771589538553</v>
      </c>
      <c r="Q55" s="21">
        <f t="shared" si="9"/>
        <v>0.06112974375072282</v>
      </c>
      <c r="R55" s="21">
        <f t="shared" si="8"/>
        <v>0.06443405422373487</v>
      </c>
      <c r="S55" s="21">
        <f t="shared" si="8"/>
        <v>0.0446081913856626</v>
      </c>
      <c r="T55" s="21">
        <f t="shared" si="8"/>
        <v>0.028086639020602374</v>
      </c>
      <c r="U55" s="21">
        <f t="shared" si="8"/>
        <v>0.018173707601566245</v>
      </c>
      <c r="V55" s="21">
        <f t="shared" si="8"/>
        <v>0.0016521552365060222</v>
      </c>
      <c r="W55" s="21">
        <f t="shared" si="8"/>
        <v>0</v>
      </c>
      <c r="X55" s="21">
        <f t="shared" si="8"/>
        <v>0.3238224263551803</v>
      </c>
      <c r="Y55" s="21">
        <f t="shared" si="8"/>
        <v>1.2407685826160226</v>
      </c>
      <c r="Z55" s="21">
        <f t="shared" si="8"/>
        <v>0.31556165017265025</v>
      </c>
    </row>
    <row r="56" spans="1:26" ht="30" customHeight="1">
      <c r="A56" s="6" t="s">
        <v>49</v>
      </c>
      <c r="B56" s="21">
        <f t="shared" si="9"/>
        <v>5.286896756819271</v>
      </c>
      <c r="C56" s="21">
        <f t="shared" si="9"/>
        <v>0.2693013035504816</v>
      </c>
      <c r="D56" s="21">
        <f t="shared" si="9"/>
        <v>0.29904009780759</v>
      </c>
      <c r="E56" s="21">
        <f t="shared" si="9"/>
        <v>0.3039965635171081</v>
      </c>
      <c r="F56" s="21">
        <f t="shared" si="9"/>
        <v>0.3271267368281924</v>
      </c>
      <c r="G56" s="21">
        <f t="shared" si="9"/>
        <v>0.26104052736795147</v>
      </c>
      <c r="H56" s="21">
        <f t="shared" si="9"/>
        <v>0.3453004444297586</v>
      </c>
      <c r="I56" s="21">
        <f t="shared" si="9"/>
        <v>0.33703966824722853</v>
      </c>
      <c r="J56" s="21">
        <f t="shared" si="9"/>
        <v>0.29573578733457795</v>
      </c>
      <c r="K56" s="21">
        <f t="shared" si="9"/>
        <v>0.3981694119979513</v>
      </c>
      <c r="L56" s="21">
        <f t="shared" si="9"/>
        <v>0.3287788920646984</v>
      </c>
      <c r="M56" s="21">
        <f t="shared" si="9"/>
        <v>0.36512630726783085</v>
      </c>
      <c r="N56" s="21">
        <f t="shared" si="9"/>
        <v>0.42625605101855374</v>
      </c>
      <c r="O56" s="21">
        <f t="shared" si="9"/>
        <v>0.39156079105192726</v>
      </c>
      <c r="P56" s="21">
        <f t="shared" si="9"/>
        <v>0.297387942571084</v>
      </c>
      <c r="Q56" s="21">
        <f t="shared" si="9"/>
        <v>0.20817155979975877</v>
      </c>
      <c r="R56" s="21">
        <f t="shared" si="8"/>
        <v>0.17678061030614436</v>
      </c>
      <c r="S56" s="21">
        <f t="shared" si="8"/>
        <v>0.12556379797445769</v>
      </c>
      <c r="T56" s="21">
        <f t="shared" si="8"/>
        <v>0.07104267516975894</v>
      </c>
      <c r="U56" s="21">
        <f t="shared" si="8"/>
        <v>0.03799957043963851</v>
      </c>
      <c r="V56" s="21">
        <f t="shared" si="8"/>
        <v>0.0148693971285542</v>
      </c>
      <c r="W56" s="21">
        <f t="shared" si="8"/>
        <v>0.006608620946024089</v>
      </c>
      <c r="X56" s="21">
        <f t="shared" si="8"/>
        <v>0.8723379648751797</v>
      </c>
      <c r="Y56" s="21">
        <f t="shared" si="8"/>
        <v>3.4761346176086705</v>
      </c>
      <c r="Z56" s="21">
        <f t="shared" si="8"/>
        <v>0.9384241743354206</v>
      </c>
    </row>
    <row r="57" spans="1:26" ht="30" customHeight="1">
      <c r="A57" s="6" t="s">
        <v>50</v>
      </c>
      <c r="B57" s="21">
        <f t="shared" si="9"/>
        <v>7.603218398400714</v>
      </c>
      <c r="C57" s="21">
        <f t="shared" si="9"/>
        <v>0.47251639764072234</v>
      </c>
      <c r="D57" s="21">
        <f t="shared" si="9"/>
        <v>0.4196474300725296</v>
      </c>
      <c r="E57" s="21">
        <f t="shared" si="9"/>
        <v>0.4956465709518066</v>
      </c>
      <c r="F57" s="21">
        <f t="shared" si="9"/>
        <v>0.5055595023708428</v>
      </c>
      <c r="G57" s="21">
        <f t="shared" si="9"/>
        <v>0.44277760338361394</v>
      </c>
      <c r="H57" s="21">
        <f t="shared" si="9"/>
        <v>0.4592991557486741</v>
      </c>
      <c r="I57" s="21">
        <f t="shared" si="9"/>
        <v>0.5617327804120475</v>
      </c>
      <c r="J57" s="21">
        <f t="shared" si="9"/>
        <v>0.6212103689262642</v>
      </c>
      <c r="K57" s="21">
        <f t="shared" si="9"/>
        <v>0.5386026071009632</v>
      </c>
      <c r="L57" s="21">
        <f t="shared" si="9"/>
        <v>0.528689675681927</v>
      </c>
      <c r="M57" s="21">
        <f t="shared" si="9"/>
        <v>0.5088638128438548</v>
      </c>
      <c r="N57" s="21">
        <f t="shared" si="9"/>
        <v>0.4576470005121681</v>
      </c>
      <c r="O57" s="21">
        <f t="shared" si="9"/>
        <v>0.47416855287722837</v>
      </c>
      <c r="P57" s="21">
        <f t="shared" si="9"/>
        <v>0.28912716638855385</v>
      </c>
      <c r="Q57" s="21">
        <f t="shared" si="9"/>
        <v>0.2693013035504816</v>
      </c>
      <c r="R57" s="21">
        <f t="shared" si="8"/>
        <v>0.27260561402349365</v>
      </c>
      <c r="S57" s="21">
        <f t="shared" si="8"/>
        <v>0.16521552365060221</v>
      </c>
      <c r="T57" s="21">
        <f t="shared" si="8"/>
        <v>0.07765129611578303</v>
      </c>
      <c r="U57" s="21">
        <f t="shared" si="8"/>
        <v>0.028086639020602374</v>
      </c>
      <c r="V57" s="21">
        <f t="shared" si="8"/>
        <v>0.013217241892048178</v>
      </c>
      <c r="W57" s="21">
        <f t="shared" si="8"/>
        <v>0.0016521552365060222</v>
      </c>
      <c r="X57" s="21">
        <f t="shared" si="8"/>
        <v>1.3878103986650585</v>
      </c>
      <c r="Y57" s="21">
        <f t="shared" si="8"/>
        <v>5.098551059857584</v>
      </c>
      <c r="Z57" s="21">
        <f t="shared" si="8"/>
        <v>1.116856939878071</v>
      </c>
    </row>
    <row r="58" spans="1:26" ht="30" customHeight="1">
      <c r="A58" s="6" t="s">
        <v>51</v>
      </c>
      <c r="B58" s="21">
        <f t="shared" si="9"/>
        <v>5.501676937565054</v>
      </c>
      <c r="C58" s="21">
        <f t="shared" si="9"/>
        <v>0.2825185454425298</v>
      </c>
      <c r="D58" s="21">
        <f t="shared" si="9"/>
        <v>0.26764914831397557</v>
      </c>
      <c r="E58" s="21">
        <f t="shared" si="9"/>
        <v>0.35356122061228873</v>
      </c>
      <c r="F58" s="21">
        <f t="shared" si="9"/>
        <v>0.2907793216250599</v>
      </c>
      <c r="G58" s="21">
        <f t="shared" si="9"/>
        <v>0.2940836320980719</v>
      </c>
      <c r="H58" s="21">
        <f t="shared" si="9"/>
        <v>0.3453004444297586</v>
      </c>
      <c r="I58" s="21">
        <f t="shared" si="9"/>
        <v>0.38825648057891515</v>
      </c>
      <c r="J58" s="21">
        <f t="shared" si="9"/>
        <v>0.43782113767409586</v>
      </c>
      <c r="K58" s="21">
        <f t="shared" si="9"/>
        <v>0.33703966824722853</v>
      </c>
      <c r="L58" s="21">
        <f t="shared" si="9"/>
        <v>0.3056487187536141</v>
      </c>
      <c r="M58" s="21">
        <f t="shared" si="9"/>
        <v>0.2858228559155418</v>
      </c>
      <c r="N58" s="21">
        <f t="shared" si="9"/>
        <v>0.44442975862011996</v>
      </c>
      <c r="O58" s="21">
        <f t="shared" si="9"/>
        <v>0.4609513109851801</v>
      </c>
      <c r="P58" s="21">
        <f t="shared" si="9"/>
        <v>0.3122573396996382</v>
      </c>
      <c r="Q58" s="21">
        <f t="shared" si="9"/>
        <v>0.27260561402349365</v>
      </c>
      <c r="R58" s="21">
        <f t="shared" si="8"/>
        <v>0.18999785219819254</v>
      </c>
      <c r="S58" s="21">
        <f t="shared" si="8"/>
        <v>0.1354767293934938</v>
      </c>
      <c r="T58" s="21">
        <f t="shared" si="8"/>
        <v>0.06112974375072282</v>
      </c>
      <c r="U58" s="21">
        <f t="shared" si="8"/>
        <v>0.026434483784096355</v>
      </c>
      <c r="V58" s="21">
        <f t="shared" si="8"/>
        <v>0.00826077618253011</v>
      </c>
      <c r="W58" s="21">
        <f t="shared" si="8"/>
        <v>0.0016521552365060222</v>
      </c>
      <c r="X58" s="21">
        <f t="shared" si="8"/>
        <v>0.9037289143687941</v>
      </c>
      <c r="Y58" s="21">
        <f t="shared" si="8"/>
        <v>3.5901333289275863</v>
      </c>
      <c r="Z58" s="21">
        <f t="shared" si="8"/>
        <v>1.0078146942686736</v>
      </c>
    </row>
    <row r="59" spans="1:26" ht="30" customHeight="1">
      <c r="A59" s="6" t="s">
        <v>52</v>
      </c>
      <c r="B59" s="21">
        <f t="shared" si="9"/>
        <v>6.544186891800353</v>
      </c>
      <c r="C59" s="21">
        <f t="shared" si="9"/>
        <v>0.900424603895782</v>
      </c>
      <c r="D59" s="21">
        <f t="shared" si="9"/>
        <v>0.7913823582863846</v>
      </c>
      <c r="E59" s="21">
        <f t="shared" si="9"/>
        <v>0.4559948452756621</v>
      </c>
      <c r="F59" s="21">
        <f t="shared" si="9"/>
        <v>0.2709534587869876</v>
      </c>
      <c r="G59" s="21">
        <f t="shared" si="9"/>
        <v>0.19165000743469857</v>
      </c>
      <c r="H59" s="21">
        <f t="shared" si="9"/>
        <v>0.37008277297734893</v>
      </c>
      <c r="I59" s="21">
        <f t="shared" si="9"/>
        <v>0.7368612354816858</v>
      </c>
      <c r="J59" s="21">
        <f t="shared" si="9"/>
        <v>0.9086853800783121</v>
      </c>
      <c r="K59" s="21">
        <f t="shared" si="9"/>
        <v>0.6410362317643366</v>
      </c>
      <c r="L59" s="21">
        <f t="shared" si="9"/>
        <v>0.3866043253424092</v>
      </c>
      <c r="M59" s="21">
        <f t="shared" si="9"/>
        <v>0.24286681976638524</v>
      </c>
      <c r="N59" s="21">
        <f t="shared" si="9"/>
        <v>0.2015629388537347</v>
      </c>
      <c r="O59" s="21">
        <f t="shared" si="9"/>
        <v>0.1718241445966263</v>
      </c>
      <c r="P59" s="21">
        <f t="shared" si="9"/>
        <v>0.10078146942686735</v>
      </c>
      <c r="Q59" s="21">
        <f t="shared" si="9"/>
        <v>0.08260776182530111</v>
      </c>
      <c r="R59" s="21">
        <f t="shared" si="8"/>
        <v>0.05782543327771078</v>
      </c>
      <c r="S59" s="21">
        <f t="shared" si="8"/>
        <v>0.019825862838072264</v>
      </c>
      <c r="T59" s="21">
        <f t="shared" si="8"/>
        <v>0.009912931419036132</v>
      </c>
      <c r="U59" s="21">
        <f t="shared" si="8"/>
        <v>0.0033043104730120444</v>
      </c>
      <c r="V59" s="21">
        <f t="shared" si="8"/>
        <v>0</v>
      </c>
      <c r="W59" s="21">
        <f t="shared" si="8"/>
        <v>0</v>
      </c>
      <c r="X59" s="21">
        <f t="shared" si="8"/>
        <v>2.1478018074578284</v>
      </c>
      <c r="Y59" s="21">
        <f t="shared" si="8"/>
        <v>4.122127315082525</v>
      </c>
      <c r="Z59" s="21">
        <f t="shared" si="8"/>
        <v>0.2742577692599997</v>
      </c>
    </row>
    <row r="60" spans="1:28" s="26" customFormat="1" ht="30" customHeight="1">
      <c r="A60" s="22" t="s">
        <v>57</v>
      </c>
      <c r="B60" s="27">
        <v>100</v>
      </c>
      <c r="C60" s="28">
        <f t="shared" si="9"/>
        <v>7.365308044343847</v>
      </c>
      <c r="D60" s="28">
        <f t="shared" si="9"/>
        <v>6.597055859368546</v>
      </c>
      <c r="E60" s="28">
        <f t="shared" si="9"/>
        <v>6.291407140614933</v>
      </c>
      <c r="F60" s="28">
        <f t="shared" si="9"/>
        <v>5.683414013580716</v>
      </c>
      <c r="G60" s="28">
        <f t="shared" si="9"/>
        <v>5.162985114081319</v>
      </c>
      <c r="H60" s="28">
        <f t="shared" si="9"/>
        <v>6.597055859368546</v>
      </c>
      <c r="I60" s="28">
        <f t="shared" si="9"/>
        <v>7.5106977051563755</v>
      </c>
      <c r="J60" s="28">
        <f t="shared" si="9"/>
        <v>8.250863251111076</v>
      </c>
      <c r="K60" s="28">
        <f t="shared" si="9"/>
        <v>7.556958051778545</v>
      </c>
      <c r="L60" s="28">
        <f t="shared" si="9"/>
        <v>6.083235580815173</v>
      </c>
      <c r="M60" s="28">
        <f t="shared" si="9"/>
        <v>5.703239876418788</v>
      </c>
      <c r="N60" s="28">
        <f t="shared" si="9"/>
        <v>6.104713598889751</v>
      </c>
      <c r="O60" s="28">
        <f t="shared" si="9"/>
        <v>6.435144646190956</v>
      </c>
      <c r="P60" s="28">
        <f t="shared" si="9"/>
        <v>4.1816049035967415</v>
      </c>
      <c r="Q60" s="28">
        <f t="shared" si="9"/>
        <v>3.86273894295108</v>
      </c>
      <c r="R60" s="28">
        <f t="shared" si="8"/>
        <v>3.0102268409139725</v>
      </c>
      <c r="S60" s="28">
        <f t="shared" si="8"/>
        <v>1.946238868604094</v>
      </c>
      <c r="T60" s="28">
        <f t="shared" si="8"/>
        <v>0.9086853800783121</v>
      </c>
      <c r="U60" s="28">
        <f t="shared" si="8"/>
        <v>0.515472433789879</v>
      </c>
      <c r="V60" s="28">
        <f t="shared" si="8"/>
        <v>0.1701719893601203</v>
      </c>
      <c r="W60" s="28">
        <f t="shared" si="8"/>
        <v>0.06278189898722884</v>
      </c>
      <c r="X60" s="28">
        <f t="shared" si="8"/>
        <v>20.253771044327326</v>
      </c>
      <c r="Y60" s="28">
        <f t="shared" si="8"/>
        <v>65.08830769739124</v>
      </c>
      <c r="Z60" s="28">
        <f t="shared" si="8"/>
        <v>14.657921258281428</v>
      </c>
      <c r="AB60" s="37"/>
    </row>
    <row r="61" spans="1:26" ht="13.5">
      <c r="A61" s="1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Z61" s="20" t="s">
        <v>25</v>
      </c>
    </row>
    <row r="62" spans="14:26" ht="13.5">
      <c r="N62" s="4"/>
      <c r="O62" s="4"/>
      <c r="Z62" s="20" t="s">
        <v>26</v>
      </c>
    </row>
  </sheetData>
  <sheetProtection/>
  <mergeCells count="7">
    <mergeCell ref="D1:E1"/>
    <mergeCell ref="X3:Z3"/>
    <mergeCell ref="X34:Z34"/>
    <mergeCell ref="B3:B4"/>
    <mergeCell ref="A3:A4"/>
    <mergeCell ref="B34:B35"/>
    <mergeCell ref="A34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1"/>
  <rowBreaks count="1" manualBreakCount="1">
    <brk id="31" max="25" man="1"/>
  </rowBreaks>
  <colBreaks count="1" manualBreakCount="1"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cp:lastPrinted>2013-09-13T08:14:16Z</cp:lastPrinted>
  <dcterms:created xsi:type="dcterms:W3CDTF">2011-11-07T01:48:53Z</dcterms:created>
  <dcterms:modified xsi:type="dcterms:W3CDTF">2017-12-18T02:11:49Z</dcterms:modified>
  <cp:category/>
  <cp:version/>
  <cp:contentType/>
  <cp:contentStatus/>
</cp:coreProperties>
</file>