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milg0583\Desktop\市ホームページ関連\"/>
    </mc:Choice>
  </mc:AlternateContent>
  <xr:revisionPtr revIDLastSave="0" documentId="13_ncr:1_{3CEF2C43-E53C-4CA6-9FDB-7F5D79E94F7D}"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AM35" i="10"/>
  <c r="CO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<sst xmlns="http://schemas.openxmlformats.org/spreadsheetml/2006/main" count="1105" uniqueCount="609">
  <si>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</si>
  <si>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</si>
  <si>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</si>
  <si>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</si>
  <si>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</si>
  <si>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</si>
  <si>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</si>
  <si>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</si>
  <si>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</si>
  <si>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</si>
  <si>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</si>
  <si>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</si>
  <si>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</si>
  <si>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</si>
  <si>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</si>
  <si>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</si>
  <si>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</si>
  <si>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</si>
  <si>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</si>
  <si>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</si>
  <si>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</si>
  <si>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</si>
  <si>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</si>
  <si>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</si>
  <si>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</si>
  <si>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</si>
  <si>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</si>
  <si>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</si>
  <si>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</si>
  <si>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</si>
  <si>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</si>
  <si>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</si>
  <si>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</si>
  <si>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</si>
  <si>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</si>
  <si>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</si>
  <si>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</si>
  <si>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</si>
  <si>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</si>
  <si>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</si>
  <si>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</si>
  <si>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</si>
  <si>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</si>
  <si>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</si>
  <si>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</si>
  <si>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</si>
  <si>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</si>
  <si>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</si>
  <si>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</si>
  <si>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</si>
  <si>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</si>
  <si>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</si>
  <si>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</si>
  <si>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</si>
  <si>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</si>
  <si>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</si>
  <si>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</si>
  <si>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</si>
  <si>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</si>
  <si>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</si>
  <si>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</si>
  <si>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</si>
  <si>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</si>
  <si>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</si>
  <si>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</si>
  <si>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</si>
  <si>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</si>
  <si>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</si>
  <si>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</si>
  <si>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</si>
  <si>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</si>
  <si>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</si>
  <si>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</si>
  <si>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</si>
  <si>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</si>
  <si>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</si>
  <si>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</si>
  <si>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</si>
  <si>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</si>
  <si>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</si>
  <si>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</si>
  <si>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</si>
  <si>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</si>
  <si>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</si>
  <si>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</si>
  <si>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</si>
  <si>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</si>
  <si>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</si>
  <si>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</si>
  <si>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</si>
  <si>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</si>
  <si>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</si>
  <si>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</si>
  <si>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</si>
  <si>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</si>
  <si>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</si>
  <si>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</si>
  <si>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</si>
  <si>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</si>
  <si>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</si>
  <si>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</si>
  <si>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</si>
  <si>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</si>
  <si>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</si>
  <si>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</si>
  <si>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</si>
  <si>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</si>
  <si>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</si>
  <si>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</si>
  <si>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</si>
  <si>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</si>
  <si>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</si>
  <si>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</si>
  <si>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</si>
  <si>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</si>
  <si>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</si>
  <si>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</si>
  <si>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</si>
  <si>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</si>
  <si>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</si>
  <si>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</si>
  <si>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</si>
  <si>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</si>
  <si>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</si>
  <si>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</si>
  <si>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</si>
  <si>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</si>
  <si>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</si>
  <si>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</si>
  <si>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</si>
  <si>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</si>
  <si>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</si>
  <si>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</si>
  <si>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</si>
  <si>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</si>
  <si>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</si>
  <si>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</si>
  <si>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</si>
  <si>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</si>
  <si>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</si>
  <si>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</si>
  <si>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</si>
  <si>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</si>
  <si>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</si>
  <si>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</si>
  <si>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</si>
  <si>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</si>
  <si>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</si>
  <si>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</si>
  <si>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</si>
  <si>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</si>
  <si>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</si>
  <si>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</si>
  <si>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</si>
  <si>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</si>
  <si>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</si>
  <si>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</si>
  <si>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</si>
  <si>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</si>
  <si>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</si>
  <si>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</si>
  <si>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</si>
  <si>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</si>
  <si>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</si>
  <si>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</si>
  <si>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</si>
  <si>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</si>
  <si>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</si>
  <si>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</si>
  <si>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</si>
  <si>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</si>
  <si>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</si>
  <si>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</si>
  <si>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</si>
  <si>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</si>
  <si>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</si>
  <si>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</si>
  <si>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</si>
  <si>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</si>
  <si>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</si>
  <si>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</si>
  <si>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</si>
  <si>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</si>
  <si>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</si>
  <si>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</si>
  <si>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</si>
  <si>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</si>
  <si>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</si>
  <si>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</si>
  <si>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</si>
  <si>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</si>
  <si>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</si>
  <si>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</si>
  <si>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</si>
  <si>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</si>
  <si>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</si>
  <si>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</si>
  <si>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</si>
  <si>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</si>
  <si>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</si>
  <si>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</si>
  <si>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</si>
  <si>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</si>
  <si>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</si>
  <si>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</si>
  <si>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</si>
  <si>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</si>
  <si>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</si>
  <si>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</si>
  <si>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</si>
  <si>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沖縄県豊見城市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</si>
  <si>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</si>
  <si>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</si>
  <si>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</si>
  <si>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</si>
  <si>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</si>
  <si>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</si>
  <si>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</si>
  <si>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</si>
  <si>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</si>
  <si>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</si>
  <si>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</si>
  <si>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</si>
  <si>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</si>
  <si>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</si>
  <si>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</si>
  <si>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</si>
  <si>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</si>
  <si>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</si>
  <si>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</si>
  <si>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</si>
  <si>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</si>
  <si>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</si>
  <si>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</si>
  <si>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</si>
  <si>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</si>
  <si>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</si>
  <si>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</si>
  <si>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</si>
  <si>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</si>
  <si>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</si>
  <si>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</si>
  <si>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</si>
  <si>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</si>
  <si>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</si>
  <si>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</si>
  <si>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</si>
  <si>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</si>
  <si>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</si>
  <si>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</si>
  <si>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</si>
  <si>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</si>
  <si>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</si>
  <si>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</si>
  <si>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</si>
  <si>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</si>
  <si>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</si>
  <si>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</si>
  <si>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</si>
  <si>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</si>
  <si>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</si>
  <si>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</si>
  <si>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</si>
  <si>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</si>
  <si>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</si>
  <si>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</si>
  <si>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</si>
  <si>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</si>
  <si>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</si>
  <si>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</si>
  <si>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</si>
  <si>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</si>
  <si>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</si>
  <si>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</si>
  <si>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</si>
  <si>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</si>
  <si>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</si>
  <si>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</si>
  <si>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</si>
  <si>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</si>
  <si>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</si>
  <si>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</si>
  <si>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</si>
  <si>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</si>
  <si>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</si>
  <si>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</si>
  <si>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</si>
  <si>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</si>
  <si>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</si>
  <si>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</si>
  <si>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</si>
  <si>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</si>
  <si>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</si>
  <si>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</si>
  <si>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</si>
  <si>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</si>
  <si>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</si>
  <si>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</si>
  <si>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</si>
  <si>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</si>
  <si>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</si>
  <si>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</si>
  <si>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</si>
  <si>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</si>
  <si>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</si>
  <si>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</si>
  <si>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</si>
  <si>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</si>
  <si>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</si>
  <si>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</si>
  <si>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</si>
  <si>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</si>
  <si>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</si>
  <si>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</si>
  <si>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</si>
  <si>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</si>
  <si>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</si>
  <si>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</si>
  <si>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</si>
  <si>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</si>
  <si>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</si>
  <si>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</si>
  <si>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</si>
  <si>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</si>
  <si>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</si>
  <si>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</si>
  <si>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</si>
  <si>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</si>
  <si>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</si>
  <si>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</si>
  <si>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</si>
  <si>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</si>
  <si>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</si>
  <si>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</si>
  <si>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</si>
  <si>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</si>
  <si>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</si>
  <si>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</si>
  <si>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</si>
  <si>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</si>
  <si>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</si>
  <si>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</si>
  <si>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</si>
  <si>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</si>
  <si>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</si>
  <si>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</si>
  <si>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</si>
  <si>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</si>
  <si>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</si>
  <si>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</si>
  <si>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</si>
  <si>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</si>
  <si>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</si>
  <si>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</si>
  <si>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</si>
  <si>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</si>
  <si>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</si>
  <si>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</si>
  <si>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</si>
  <si>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沖縄県豊見城市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</si>
  <si>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</si>
  <si>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</si>
  <si>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</si>
  <si>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</si>
  <si>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</si>
  <si>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</si>
  <si>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</si>
  <si>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</si>
  <si>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</si>
  <si>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</si>
  <si>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</si>
  <si>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</si>
  <si>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</si>
  <si>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</si>
  <si>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</si>
  <si>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</si>
  <si>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</si>
  <si>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</si>
  <si>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</si>
  <si>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</si>
  <si>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</si>
  <si>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</si>
  <si>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</si>
  <si>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</si>
  <si>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</si>
  <si>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</si>
  <si>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</si>
  <si>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</si>
  <si>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</si>
  <si>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</si>
  <si>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</si>
  <si>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</si>
  <si>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</si>
  <si>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</si>
  <si>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</si>
  <si>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</si>
  <si>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</si>
  <si>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</si>
  <si>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</si>
  <si>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</si>
  <si>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</si>
  <si>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</si>
  <si>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</si>
  <si>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</si>
  <si>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</si>
  <si>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</si>
  <si>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</si>
  <si>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</si>
  <si>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</si>
  <si>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</si>
  <si>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</si>
  <si>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</si>
  <si>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</si>
  <si>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</si>
  <si>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</si>
  <si>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</si>
  <si>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</si>
  <si>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</si>
  <si>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</si>
  <si>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</si>
  <si>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</si>
  <si>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</si>
  <si>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</si>
  <si>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</si>
  <si>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</si>
  <si>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</si>
  <si>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</si>
  <si>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</si>
  <si>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</si>
  <si>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</si>
  <si>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</si>
  <si>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</si>
  <si>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</si>
  <si>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</si>
  <si>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</si>
  <si>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</si>
  <si>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</si>
  <si>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</si>
  <si>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</si>
  <si>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</si>
  <si>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</si>
  <si>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</si>
  <si>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</si>
  <si>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</si>
  <si>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</si>
  <si>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</si>
  <si>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</si>
  <si>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</si>
  <si>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</si>
  <si>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</si>
  <si>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</si>
  <si>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</si>
  <si>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</si>
  <si>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</si>
  <si>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</si>
  <si>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</si>
  <si>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</si>
  <si>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</si>
  <si>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</si>
  <si>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</si>
  <si>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</si>
  <si>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</si>
  <si>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</si>
  <si>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</si>
  <si>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</si>
  <si>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</si>
  <si>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</si>
  <si>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</si>
  <si>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</si>
  <si>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</si>
  <si>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</si>
  <si>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</si>
  <si>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</si>
  <si>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</si>
  <si>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</si>
  <si>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</si>
  <si>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</si>
  <si>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</si>
  <si>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</si>
  <si>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</si>
  <si>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</si>
  <si>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</si>
  <si>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</si>
  <si>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</si>
  <si>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</si>
  <si>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</si>
  <si>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</si>
  <si>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</si>
  <si>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</si>
  <si>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</si>
  <si>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</si>
  <si>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</si>
  <si>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</si>
  <si>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</si>
  <si>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</si>
  <si>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</si>
  <si>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</si>
  <si>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</si>
  <si>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</si>
  <si>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</si>
  <si>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</si>
  <si>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</si>
  <si>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</si>
  <si>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</si>
  <si>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</si>
  <si>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</si>
  <si>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</si>
  <si>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</si>
  <si>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</si>
  <si>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</si>
  <si>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</si>
  <si>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</si>
  <si>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</si>
  <si>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</si>
  <si>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</si>
  <si>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</si>
  <si>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</si>
  <si>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</si>
  <si>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</si>
  <si>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</si>
  <si>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</si>
  <si>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</si>
  <si>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</si>
  <si>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</si>
  <si>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</si>
  <si>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</si>
  <si>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</si>
  <si>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</si>
  <si>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</si>
  <si>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</si>
  <si>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</si>
  <si>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</si>
  <si>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</si>
  <si>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</si>
  <si>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</si>
  <si>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</si>
  <si>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</si>
  <si>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</si>
  <si>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</si>
  <si>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</si>
  <si>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</si>
  <si>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</si>
  <si>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</si>
  <si>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</si>
  <si>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</si>
  <si>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</si>
  <si>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</si>
  <si>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</si>
  <si>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</si>
  <si>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</si>
  <si>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</si>
  <si>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</si>
  <si>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</si>
  <si>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</si>
  <si>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</si>
  <si>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</si>
  <si>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</si>
  <si>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</si>
  <si>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</si>
  <si>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</si>
  <si>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2.05</t>
  </si>
  <si>
    <t>▲ 2.43</t>
  </si>
  <si>
    <t>▲ 3.91</t>
  </si>
  <si>
    <t>国民健康保険特別会計</t>
  </si>
  <si>
    <t>▲ 2.21</t>
  </si>
  <si>
    <t>▲ 3.76</t>
  </si>
  <si>
    <t>▲ 5.38</t>
  </si>
  <si>
    <t>▲ 5.24</t>
  </si>
  <si>
    <t>▲ 6.25</t>
  </si>
  <si>
    <t>水道事業会計</t>
  </si>
  <si>
    <t>一般会計</t>
  </si>
  <si>
    <t>農業集落排水事業特別会計</t>
  </si>
  <si>
    <t>下水道事業特別会計</t>
  </si>
  <si>
    <t>後期高齢者医療特別会計</t>
  </si>
  <si>
    <t>育英会特別会計</t>
  </si>
  <si>
    <t>土地区画整理事業特別会計</t>
  </si>
  <si>
    <t>その他会計（赤字）</t>
  </si>
  <si>
    <t>その他会計（黒字）</t>
  </si>
  <si>
    <t>-</t>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</si>
  <si>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</si>
  <si>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</si>
  <si>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</si>
  <si>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</si>
  <si>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</si>
  <si>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</si>
  <si>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</si>
  <si>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0">
      <t>セイソウ</t>
    </rPh>
    <rPh sb="10" eb="12">
      <t>シセツ</t>
    </rPh>
    <rPh sb="12" eb="14">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</si>
  <si>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</si>
  <si>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</si>
  <si>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9">
      <t>ジチカイ</t>
    </rPh>
    <rPh sb="9" eb="10">
      <t>カン</t>
    </rPh>
    <rPh sb="10" eb="12">
      <t>カンリ</t>
    </rPh>
    <rPh sb="12" eb="14">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</si>
  <si>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</si>
  <si>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</si>
  <si>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新庁舎等建設基金</t>
    <rPh sb="0" eb="1">
      <t>シン</t>
    </rPh>
    <rPh sb="1" eb="3">
      <t>チョウシャ</t>
    </rPh>
    <rPh sb="3" eb="4">
      <t>トウ</t>
    </rPh>
    <rPh sb="4" eb="6">
      <t>ケンセツ</t>
    </rPh>
    <rPh sb="6" eb="8">
      <t>キキン</t>
    </rPh>
    <phoneticPr fontId="11"/>
  </si>
  <si>
    <t>改良住宅整備基金</t>
    <rPh sb="0" eb="2">
      <t>カイリョウ</t>
    </rPh>
    <rPh sb="2" eb="4">
      <t>ジュウタク</t>
    </rPh>
    <rPh sb="4" eb="6">
      <t>セイビ</t>
    </rPh>
    <rPh sb="6" eb="8">
      <t>キキン</t>
    </rPh>
    <phoneticPr fontId="11"/>
  </si>
  <si>
    <t>地域福祉基金</t>
    <rPh sb="0" eb="2">
      <t>チイキ</t>
    </rPh>
    <rPh sb="2" eb="4">
      <t>フクシ</t>
    </rPh>
    <rPh sb="4" eb="6">
      <t>キキン</t>
    </rPh>
    <phoneticPr fontId="11"/>
  </si>
  <si>
    <t>教育関連施設等整備基金</t>
    <rPh sb="0" eb="2">
      <t>キョウイク</t>
    </rPh>
    <rPh sb="2" eb="4">
      <t>カンレン</t>
    </rPh>
    <rPh sb="4" eb="6">
      <t>シセツ</t>
    </rPh>
    <rPh sb="6" eb="7">
      <t>トウ</t>
    </rPh>
    <rPh sb="7" eb="9">
      <t>セイビ</t>
    </rPh>
    <rPh sb="9" eb="11">
      <t>キキン</t>
    </rPh>
    <phoneticPr fontId="11"/>
  </si>
  <si>
    <t>ふるさとづくり基金</t>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</si>
  <si>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</si>
  <si>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</si>
  <si>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</si>
  <si>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べ将来負担比率が高く、有形固定資産減価償却率が低い傾向となっている。これは、児童生徒の増加に伴い学校施設の増改築事業や中心市街地における道路事業、新庁舎及び新消防庁舎建設事業等により、地方債の発行額が増加した一方、老朽化施設の除却及び新規固定資産の割合が増加したことによるものと考えられる。
今後も公共施設等の整備により地方債の発行額増加が見込まれることから、必要最小限で最大の効果が得られるよう各事業を精査し、地方債の発行が将来の財政運営に支障を及ぼすことが無い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</si>
  <si>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</si>
  <si>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</si>
  <si>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</si>
  <si>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</si>
  <si>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</si>
  <si>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</si>
  <si>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決算においては将来負担比率が急激に高くなっているが、これは学校施設の増改築事業や中心市街地における道路事業、新庁舎及び新消防庁舎建設事業により、地方債の発行額が増加したことによるものと思われる。今後数年は引き続き、学校施設の大規模改造や公共施設の老朽化に伴う改修等により地方債の発行額増加が見込まれることから、事業等の精査を行い、将来の財政運営に支障を及ぼさないように努めることが必要である。</t>
    <rPh sb="0" eb="2">
      <t>ヘイセイ</t>
    </rPh>
    <rPh sb="4" eb="6">
      <t>ネンド</t>
    </rPh>
    <rPh sb="6" eb="8">
      <t>ケッサン</t>
    </rPh>
    <rPh sb="13" eb="15">
      <t>ショウライ</t>
    </rPh>
    <rPh sb="15" eb="17">
      <t>フタン</t>
    </rPh>
    <rPh sb="17" eb="19">
      <t>ヒリツ</t>
    </rPh>
    <rPh sb="20" eb="22">
      <t>キュウゲキ</t>
    </rPh>
    <rPh sb="23" eb="24">
      <t>タカ</t>
    </rPh>
    <rPh sb="98" eb="99">
      <t>オモ</t>
    </rPh>
    <rPh sb="103" eb="105">
      <t>コンゴ</t>
    </rPh>
    <rPh sb="105" eb="107">
      <t>スウネン</t>
    </rPh>
    <rPh sb="108" eb="109">
      <t>ヒ</t>
    </rPh>
    <rPh sb="110" eb="111">
      <t>ツヅ</t>
    </rPh>
    <rPh sb="113" eb="115">
      <t>ガッコウ</t>
    </rPh>
    <rPh sb="115" eb="117">
      <t>シセツ</t>
    </rPh>
    <rPh sb="118" eb="121">
      <t>ダイキボ</t>
    </rPh>
    <rPh sb="121" eb="123">
      <t>カイゾウ</t>
    </rPh>
    <rPh sb="124" eb="126">
      <t>コウキョウ</t>
    </rPh>
    <rPh sb="126" eb="128">
      <t>シセツ</t>
    </rPh>
    <rPh sb="129" eb="132">
      <t>ロウキュウカ</t>
    </rPh>
    <rPh sb="133" eb="134">
      <t>トモナ</t>
    </rPh>
    <rPh sb="135" eb="137">
      <t>カイシュウ</t>
    </rPh>
    <rPh sb="137" eb="138">
      <t>トウ</t>
    </rPh>
    <rPh sb="141" eb="144">
      <t>チホウサイ</t>
    </rPh>
    <rPh sb="145" eb="147">
      <t>ハッコウ</t>
    </rPh>
    <rPh sb="147" eb="148">
      <t>ガク</t>
    </rPh>
    <rPh sb="148" eb="150">
      <t>ゾウカ</t>
    </rPh>
    <rPh sb="151" eb="153">
      <t>ミコ</t>
    </rPh>
    <rPh sb="161" eb="163">
      <t>ジギョウ</t>
    </rPh>
    <rPh sb="163" eb="164">
      <t>トウ</t>
    </rPh>
    <rPh sb="165" eb="167">
      <t>セイサ</t>
    </rPh>
    <rPh sb="168" eb="169">
      <t>オコナ</t>
    </rPh>
    <rPh sb="171" eb="173">
      <t>ショウライ</t>
    </rPh>
    <rPh sb="174" eb="176">
      <t>ザイセイ</t>
    </rPh>
    <rPh sb="176" eb="178">
      <t>ウンエイ</t>
    </rPh>
    <rPh sb="179" eb="181">
      <t>シショウ</t>
    </rPh>
    <rPh sb="182" eb="183">
      <t>オヨ</t>
    </rPh>
    <rPh sb="190" eb="191">
      <t>ツト</t>
    </rPh>
    <rPh sb="196" eb="19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</si>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</sst>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98DB7FE-2A9E-452F-BCE8-544748C54B8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1605-433A-9815-89798884FE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132977</c:v>
                </c:pt>
                <c:pt idx="1">
                  <c:v>118050</c:v>
                </c:pt>
                <c:pt idx="2">
                  <c:v>108001</c:v>
                </c:pt>
                <c:pt idx="3">
                  <c:v>107663</c:v>
                </c:pt>
                <c:pt idx="4">
                  <c:v>112354</c:v>
                </c:pt>
              </c:numCache>
            </c:numRef>
          </c:val>
          <c:smooth val="0"/>
          <c:extLst>
            <c:ext xmlns:c16="http://schemas.microsoft.com/office/drawing/2014/chart" uri="{C3380CC4-5D6E-409C-BE32-E72D297353CC}">
              <c16:uniqueId val="{00000001-1605-433A-9815-89798884FE9F}"/>
            </c:ext>
          </c:extLst>
        </c:ser>
        <c:dLbls>
          <c:showLegendKey val="0"/>
          <c:showVal val="0"/>
          <c:showCatName val="0"/>
          <c:showSerName val="0"/>
          <c:showPercent val="0"/>
          <c:showBubbleSize val="0"/>
        </c:dLbls>
        <c:marker val="1"/>
        <c:smooth val="0"/>
        <c:axId val="419174744"/>
        <c:axId val="419175528"/>
      </c:lineChart>
      <c:catAx>
        <c:axId val="419174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175528"/>
        <c:crosses val="autoZero"/>
        <c:auto val="1"/>
        <c:lblAlgn val="ctr"/>
        <c:lblOffset val="100"/>
        <c:tickLblSkip val="1"/>
        <c:tickMarkSkip val="1"/>
        <c:noMultiLvlLbl val="0"/>
      </c:catAx>
      <c:valAx>
        <c:axId val="4191755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174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5.73</c:v>
                </c:pt>
                <c:pt idx="1">
                  <c:v>4.32</c:v>
                </c:pt>
                <c:pt idx="2">
                  <c:v>2.0499999999999998</c:v>
                </c:pt>
                <c:pt idx="3">
                  <c:v>0.66</c:v>
                </c:pt>
                <c:pt idx="4">
                  <c:v>0.99</c:v>
                </c:pt>
              </c:numCache>
            </c:numRef>
          </c:val>
          <c:extLst>
            <c:ext xmlns:c16="http://schemas.microsoft.com/office/drawing/2014/chart" uri="{C3380CC4-5D6E-409C-BE32-E72D297353CC}">
              <c16:uniqueId val="{00000000-2F78-48BA-825E-99A5FD2BF6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15.81</c:v>
                </c:pt>
                <c:pt idx="1">
                  <c:v>18.62</c:v>
                </c:pt>
                <c:pt idx="2">
                  <c:v>19.91</c:v>
                </c:pt>
                <c:pt idx="3">
                  <c:v>19.66</c:v>
                </c:pt>
                <c:pt idx="4">
                  <c:v>14.92</c:v>
                </c:pt>
              </c:numCache>
            </c:numRef>
          </c:val>
          <c:extLst>
            <c:ext xmlns:c16="http://schemas.microsoft.com/office/drawing/2014/chart" uri="{C3380CC4-5D6E-409C-BE32-E72D297353CC}">
              <c16:uniqueId val="{00000001-2F78-48BA-825E-99A5FD2BF653}"/>
            </c:ext>
          </c:extLst>
        </c:ser>
        <c:dLbls>
          <c:showLegendKey val="0"/>
          <c:showVal val="0"/>
          <c:showCatName val="0"/>
          <c:showSerName val="0"/>
          <c:showPercent val="0"/>
          <c:showBubbleSize val="0"/>
        </c:dLbls>
        <c:gapWidth val="250"/>
        <c:overlap val="100"/>
        <c:axId val="419177488"/>
        <c:axId val="419177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c:v>
                </c:pt>
                <c:pt idx="1">
                  <c:v>-1.33</c:v>
                </c:pt>
                <c:pt idx="2">
                  <c:v>-2.0499999999999998</c:v>
                </c:pt>
                <c:pt idx="3">
                  <c:v>-2.4300000000000002</c:v>
                </c:pt>
                <c:pt idx="4">
                  <c:v>-3.91</c:v>
                </c:pt>
              </c:numCache>
            </c:numRef>
          </c:val>
          <c:smooth val="0"/>
          <c:extLst>
            <c:ext xmlns:c16="http://schemas.microsoft.com/office/drawing/2014/chart" uri="{C3380CC4-5D6E-409C-BE32-E72D297353CC}">
              <c16:uniqueId val="{00000002-2F78-48BA-825E-99A5FD2BF653}"/>
            </c:ext>
          </c:extLst>
        </c:ser>
        <c:dLbls>
          <c:showLegendKey val="0"/>
          <c:showVal val="0"/>
          <c:showCatName val="0"/>
          <c:showSerName val="0"/>
          <c:showPercent val="0"/>
          <c:showBubbleSize val="0"/>
        </c:dLbls>
        <c:marker val="1"/>
        <c:smooth val="0"/>
        <c:axId val="419177488"/>
        <c:axId val="419177880"/>
      </c:lineChart>
      <c:catAx>
        <c:axId val="41917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177880"/>
        <c:crosses val="autoZero"/>
        <c:auto val="1"/>
        <c:lblAlgn val="ctr"/>
        <c:lblOffset val="100"/>
        <c:tickLblSkip val="1"/>
        <c:tickMarkSkip val="1"/>
        <c:noMultiLvlLbl val="0"/>
      </c:catAx>
      <c:valAx>
        <c:axId val="419177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17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75-4943-B940-A1C32635D9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75-4943-B940-A1C32635D98F}"/>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0.14000000000000001</c:v>
                </c:pt>
                <c:pt idx="4">
                  <c:v>#N/A</c:v>
                </c:pt>
                <c:pt idx="5">
                  <c:v>0.02</c:v>
                </c:pt>
                <c:pt idx="6">
                  <c:v>#N/A</c:v>
                </c:pt>
                <c:pt idx="7">
                  <c:v>0</c:v>
                </c:pt>
                <c:pt idx="8">
                  <c:v>#N/A</c:v>
                </c:pt>
                <c:pt idx="9">
                  <c:v>0</c:v>
                </c:pt>
              </c:numCache>
            </c:numRef>
          </c:val>
          <c:extLst>
            <c:ext xmlns:c16="http://schemas.microsoft.com/office/drawing/2014/chart" uri="{C3380CC4-5D6E-409C-BE32-E72D297353CC}">
              <c16:uniqueId val="{00000002-7675-4943-B940-A1C32635D98F}"/>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75-4943-B940-A1C32635D9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7675-4943-B940-A1C32635D98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0.09</c:v>
                </c:pt>
                <c:pt idx="4">
                  <c:v>#N/A</c:v>
                </c:pt>
                <c:pt idx="5">
                  <c:v>0.15</c:v>
                </c:pt>
                <c:pt idx="6">
                  <c:v>#N/A</c:v>
                </c:pt>
                <c:pt idx="7">
                  <c:v>0.32</c:v>
                </c:pt>
                <c:pt idx="8">
                  <c:v>#N/A</c:v>
                </c:pt>
                <c:pt idx="9">
                  <c:v>7.0000000000000007E-2</c:v>
                </c:pt>
              </c:numCache>
            </c:numRef>
          </c:val>
          <c:extLst>
            <c:ext xmlns:c16="http://schemas.microsoft.com/office/drawing/2014/chart" uri="{C3380CC4-5D6E-409C-BE32-E72D297353CC}">
              <c16:uniqueId val="{00000005-7675-4943-B940-A1C32635D98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0.06</c:v>
                </c:pt>
                <c:pt idx="4">
                  <c:v>#N/A</c:v>
                </c:pt>
                <c:pt idx="5">
                  <c:v>0</c:v>
                </c:pt>
                <c:pt idx="6">
                  <c:v>#N/A</c:v>
                </c:pt>
                <c:pt idx="7">
                  <c:v>0.05</c:v>
                </c:pt>
                <c:pt idx="8">
                  <c:v>#N/A</c:v>
                </c:pt>
                <c:pt idx="9">
                  <c:v>0.12</c:v>
                </c:pt>
              </c:numCache>
            </c:numRef>
          </c:val>
          <c:extLst>
            <c:ext xmlns:c16="http://schemas.microsoft.com/office/drawing/2014/chart" uri="{C3380CC4-5D6E-409C-BE32-E72D297353CC}">
              <c16:uniqueId val="{00000006-7675-4943-B940-A1C32635D9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5.71</c:v>
                </c:pt>
                <c:pt idx="2">
                  <c:v>#N/A</c:v>
                </c:pt>
                <c:pt idx="3">
                  <c:v>4.3</c:v>
                </c:pt>
                <c:pt idx="4">
                  <c:v>#N/A</c:v>
                </c:pt>
                <c:pt idx="5">
                  <c:v>2.0099999999999998</c:v>
                </c:pt>
                <c:pt idx="6">
                  <c:v>#N/A</c:v>
                </c:pt>
                <c:pt idx="7">
                  <c:v>0.65</c:v>
                </c:pt>
                <c:pt idx="8">
                  <c:v>#N/A</c:v>
                </c:pt>
                <c:pt idx="9">
                  <c:v>0.98</c:v>
                </c:pt>
              </c:numCache>
            </c:numRef>
          </c:val>
          <c:extLst>
            <c:ext xmlns:c16="http://schemas.microsoft.com/office/drawing/2014/chart" uri="{C3380CC4-5D6E-409C-BE32-E72D297353CC}">
              <c16:uniqueId val="{00000007-7675-4943-B940-A1C32635D9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12.19</c:v>
                </c:pt>
                <c:pt idx="2">
                  <c:v>#N/A</c:v>
                </c:pt>
                <c:pt idx="3">
                  <c:v>13.37</c:v>
                </c:pt>
                <c:pt idx="4">
                  <c:v>#N/A</c:v>
                </c:pt>
                <c:pt idx="5">
                  <c:v>13.96</c:v>
                </c:pt>
                <c:pt idx="6">
                  <c:v>#N/A</c:v>
                </c:pt>
                <c:pt idx="7">
                  <c:v>14.08</c:v>
                </c:pt>
                <c:pt idx="8">
                  <c:v>#N/A</c:v>
                </c:pt>
                <c:pt idx="9">
                  <c:v>12.39</c:v>
                </c:pt>
              </c:numCache>
            </c:numRef>
          </c:val>
          <c:extLst>
            <c:ext xmlns:c16="http://schemas.microsoft.com/office/drawing/2014/chart" uri="{C3380CC4-5D6E-409C-BE32-E72D297353CC}">
              <c16:uniqueId val="{00000008-7675-4943-B940-A1C32635D98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2.21</c:v>
                </c:pt>
                <c:pt idx="1">
                  <c:v>#N/A</c:v>
                </c:pt>
                <c:pt idx="2">
                  <c:v>3.76</c:v>
                </c:pt>
                <c:pt idx="3">
                  <c:v>#N/A</c:v>
                </c:pt>
                <c:pt idx="4">
                  <c:v>5.38</c:v>
                </c:pt>
                <c:pt idx="5">
                  <c:v>#N/A</c:v>
                </c:pt>
                <c:pt idx="6">
                  <c:v>5.24</c:v>
                </c:pt>
                <c:pt idx="7">
                  <c:v>#N/A</c:v>
                </c:pt>
                <c:pt idx="8">
                  <c:v>6.25</c:v>
                </c:pt>
                <c:pt idx="9">
                  <c:v>#N/A</c:v>
                </c:pt>
              </c:numCache>
            </c:numRef>
          </c:val>
          <c:extLst>
            <c:ext xmlns:c16="http://schemas.microsoft.com/office/drawing/2014/chart" uri="{C3380CC4-5D6E-409C-BE32-E72D297353CC}">
              <c16:uniqueId val="{00000009-7675-4943-B940-A1C32635D98F}"/>
            </c:ext>
          </c:extLst>
        </c:ser>
        <c:dLbls>
          <c:showLegendKey val="0"/>
          <c:showVal val="0"/>
          <c:showCatName val="0"/>
          <c:showSerName val="0"/>
          <c:showPercent val="0"/>
          <c:showBubbleSize val="0"/>
        </c:dLbls>
        <c:gapWidth val="150"/>
        <c:overlap val="100"/>
        <c:axId val="420027616"/>
        <c:axId val="420028008"/>
      </c:barChart>
      <c:catAx>
        <c:axId val="42002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028008"/>
        <c:crosses val="autoZero"/>
        <c:auto val="1"/>
        <c:lblAlgn val="ctr"/>
        <c:lblOffset val="100"/>
        <c:tickLblSkip val="1"/>
        <c:tickMarkSkip val="1"/>
        <c:noMultiLvlLbl val="0"/>
      </c:catAx>
      <c:valAx>
        <c:axId val="42002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02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1192</c:v>
                </c:pt>
                <c:pt idx="5">
                  <c:v>1219</c:v>
                </c:pt>
                <c:pt idx="8">
                  <c:v>1270</c:v>
                </c:pt>
                <c:pt idx="11">
                  <c:v>1276</c:v>
                </c:pt>
                <c:pt idx="14">
                  <c:v>1337</c:v>
                </c:pt>
              </c:numCache>
            </c:numRef>
          </c:val>
          <c:extLst>
            <c:ext xmlns:c16="http://schemas.microsoft.com/office/drawing/2014/chart" uri="{C3380CC4-5D6E-409C-BE32-E72D297353CC}">
              <c16:uniqueId val="{00000000-B2C9-4488-A761-782388EB24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2</c:v>
                </c:pt>
                <c:pt idx="9">
                  <c:v>6</c:v>
                </c:pt>
                <c:pt idx="12">
                  <c:v>3</c:v>
                </c:pt>
              </c:numCache>
            </c:numRef>
          </c:val>
          <c:extLst>
            <c:ext xmlns:c16="http://schemas.microsoft.com/office/drawing/2014/chart" uri="{C3380CC4-5D6E-409C-BE32-E72D297353CC}">
              <c16:uniqueId val="{00000001-B2C9-4488-A761-782388EB24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38</c:v>
                </c:pt>
                <c:pt idx="12">
                  <c:v>0</c:v>
                </c:pt>
              </c:numCache>
            </c:numRef>
          </c:val>
          <c:extLst>
            <c:ext xmlns:c16="http://schemas.microsoft.com/office/drawing/2014/chart" uri="{C3380CC4-5D6E-409C-BE32-E72D297353CC}">
              <c16:uniqueId val="{00000002-B2C9-4488-A761-782388EB24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37</c:v>
                </c:pt>
                <c:pt idx="6">
                  <c:v>47</c:v>
                </c:pt>
                <c:pt idx="9">
                  <c:v>64</c:v>
                </c:pt>
                <c:pt idx="12">
                  <c:v>71</c:v>
                </c:pt>
              </c:numCache>
            </c:numRef>
          </c:val>
          <c:extLst>
            <c:ext xmlns:c16="http://schemas.microsoft.com/office/drawing/2014/chart" uri="{C3380CC4-5D6E-409C-BE32-E72D297353CC}">
              <c16:uniqueId val="{00000003-B2C9-4488-A761-782388EB24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227</c:v>
                </c:pt>
                <c:pt idx="3">
                  <c:v>222</c:v>
                </c:pt>
                <c:pt idx="6">
                  <c:v>221</c:v>
                </c:pt>
                <c:pt idx="9">
                  <c:v>195</c:v>
                </c:pt>
                <c:pt idx="12">
                  <c:v>195</c:v>
                </c:pt>
              </c:numCache>
            </c:numRef>
          </c:val>
          <c:extLst>
            <c:ext xmlns:c16="http://schemas.microsoft.com/office/drawing/2014/chart" uri="{C3380CC4-5D6E-409C-BE32-E72D297353CC}">
              <c16:uniqueId val="{00000004-B2C9-4488-A761-782388EB24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C9-4488-A761-782388EB24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C9-4488-A761-782388EB24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1826</c:v>
                </c:pt>
                <c:pt idx="3">
                  <c:v>1791</c:v>
                </c:pt>
                <c:pt idx="6">
                  <c:v>1763</c:v>
                </c:pt>
                <c:pt idx="9">
                  <c:v>1834</c:v>
                </c:pt>
                <c:pt idx="12">
                  <c:v>1934</c:v>
                </c:pt>
              </c:numCache>
            </c:numRef>
          </c:val>
          <c:extLst>
            <c:ext xmlns:c16="http://schemas.microsoft.com/office/drawing/2014/chart" uri="{C3380CC4-5D6E-409C-BE32-E72D297353CC}">
              <c16:uniqueId val="{00000007-B2C9-4488-A761-782388EB247A}"/>
            </c:ext>
          </c:extLst>
        </c:ser>
        <c:dLbls>
          <c:showLegendKey val="0"/>
          <c:showVal val="0"/>
          <c:showCatName val="0"/>
          <c:showSerName val="0"/>
          <c:showPercent val="0"/>
          <c:showBubbleSize val="0"/>
        </c:dLbls>
        <c:gapWidth val="100"/>
        <c:overlap val="100"/>
        <c:axId val="420030360"/>
        <c:axId val="42003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871</c:v>
                </c:pt>
                <c:pt idx="2">
                  <c:v>#N/A</c:v>
                </c:pt>
                <c:pt idx="3">
                  <c:v>#N/A</c:v>
                </c:pt>
                <c:pt idx="4">
                  <c:v>834</c:v>
                </c:pt>
                <c:pt idx="5">
                  <c:v>#N/A</c:v>
                </c:pt>
                <c:pt idx="6">
                  <c:v>#N/A</c:v>
                </c:pt>
                <c:pt idx="7">
                  <c:v>763</c:v>
                </c:pt>
                <c:pt idx="8">
                  <c:v>#N/A</c:v>
                </c:pt>
                <c:pt idx="9">
                  <c:v>#N/A</c:v>
                </c:pt>
                <c:pt idx="10">
                  <c:v>861</c:v>
                </c:pt>
                <c:pt idx="11">
                  <c:v>#N/A</c:v>
                </c:pt>
                <c:pt idx="12">
                  <c:v>#N/A</c:v>
                </c:pt>
                <c:pt idx="13">
                  <c:v>866</c:v>
                </c:pt>
                <c:pt idx="14">
                  <c:v>#N/A</c:v>
                </c:pt>
              </c:numCache>
            </c:numRef>
          </c:val>
          <c:smooth val="0"/>
          <c:extLst>
            <c:ext xmlns:c16="http://schemas.microsoft.com/office/drawing/2014/chart" uri="{C3380CC4-5D6E-409C-BE32-E72D297353CC}">
              <c16:uniqueId val="{00000008-B2C9-4488-A761-782388EB247A}"/>
            </c:ext>
          </c:extLst>
        </c:ser>
        <c:dLbls>
          <c:showLegendKey val="0"/>
          <c:showVal val="0"/>
          <c:showCatName val="0"/>
          <c:showSerName val="0"/>
          <c:showPercent val="0"/>
          <c:showBubbleSize val="0"/>
        </c:dLbls>
        <c:marker val="1"/>
        <c:smooth val="0"/>
        <c:axId val="420030360"/>
        <c:axId val="420030752"/>
      </c:lineChart>
      <c:catAx>
        <c:axId val="42003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030752"/>
        <c:crosses val="autoZero"/>
        <c:auto val="1"/>
        <c:lblAlgn val="ctr"/>
        <c:lblOffset val="100"/>
        <c:tickLblSkip val="1"/>
        <c:tickMarkSkip val="1"/>
        <c:noMultiLvlLbl val="0"/>
      </c:catAx>
      <c:valAx>
        <c:axId val="42003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03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13143</c:v>
                </c:pt>
                <c:pt idx="5">
                  <c:v>13536</c:v>
                </c:pt>
                <c:pt idx="8">
                  <c:v>13993</c:v>
                </c:pt>
                <c:pt idx="11">
                  <c:v>17581</c:v>
                </c:pt>
                <c:pt idx="14">
                  <c:v>17637</c:v>
                </c:pt>
              </c:numCache>
            </c:numRef>
          </c:val>
          <c:extLst>
            <c:ext xmlns:c16="http://schemas.microsoft.com/office/drawing/2014/chart" uri="{C3380CC4-5D6E-409C-BE32-E72D297353CC}">
              <c16:uniqueId val="{00000000-E290-46AE-B3F5-82884EA37C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3072</c:v>
                </c:pt>
                <c:pt idx="5">
                  <c:v>2933</c:v>
                </c:pt>
                <c:pt idx="8">
                  <c:v>2784</c:v>
                </c:pt>
                <c:pt idx="11">
                  <c:v>2634</c:v>
                </c:pt>
                <c:pt idx="14">
                  <c:v>2491</c:v>
                </c:pt>
              </c:numCache>
            </c:numRef>
          </c:val>
          <c:extLst>
            <c:ext xmlns:c16="http://schemas.microsoft.com/office/drawing/2014/chart" uri="{C3380CC4-5D6E-409C-BE32-E72D297353CC}">
              <c16:uniqueId val="{00000001-E290-46AE-B3F5-82884EA37C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3734</c:v>
                </c:pt>
                <c:pt idx="5">
                  <c:v>4208</c:v>
                </c:pt>
                <c:pt idx="8">
                  <c:v>4468</c:v>
                </c:pt>
                <c:pt idx="11">
                  <c:v>4179</c:v>
                </c:pt>
                <c:pt idx="14">
                  <c:v>3622</c:v>
                </c:pt>
              </c:numCache>
            </c:numRef>
          </c:val>
          <c:extLst>
            <c:ext xmlns:c16="http://schemas.microsoft.com/office/drawing/2014/chart" uri="{C3380CC4-5D6E-409C-BE32-E72D297353CC}">
              <c16:uniqueId val="{00000002-E290-46AE-B3F5-82884EA37C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0-46AE-B3F5-82884EA37C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90-46AE-B3F5-82884EA37C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0-46AE-B3F5-82884EA37C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1670</c:v>
                </c:pt>
                <c:pt idx="3">
                  <c:v>1138</c:v>
                </c:pt>
                <c:pt idx="6">
                  <c:v>866</c:v>
                </c:pt>
                <c:pt idx="9">
                  <c:v>835</c:v>
                </c:pt>
                <c:pt idx="12">
                  <c:v>631</c:v>
                </c:pt>
              </c:numCache>
            </c:numRef>
          </c:val>
          <c:extLst>
            <c:ext xmlns:c16="http://schemas.microsoft.com/office/drawing/2014/chart" uri="{C3380CC4-5D6E-409C-BE32-E72D297353CC}">
              <c16:uniqueId val="{00000006-E290-46AE-B3F5-82884EA37C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779</c:v>
                </c:pt>
                <c:pt idx="3">
                  <c:v>911</c:v>
                </c:pt>
                <c:pt idx="6">
                  <c:v>887</c:v>
                </c:pt>
                <c:pt idx="9">
                  <c:v>976</c:v>
                </c:pt>
                <c:pt idx="12">
                  <c:v>1045</c:v>
                </c:pt>
              </c:numCache>
            </c:numRef>
          </c:val>
          <c:extLst>
            <c:ext xmlns:c16="http://schemas.microsoft.com/office/drawing/2014/chart" uri="{C3380CC4-5D6E-409C-BE32-E72D297353CC}">
              <c16:uniqueId val="{00000007-E290-46AE-B3F5-82884EA37C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3138</c:v>
                </c:pt>
                <c:pt idx="3">
                  <c:v>2790</c:v>
                </c:pt>
                <c:pt idx="6">
                  <c:v>2608</c:v>
                </c:pt>
                <c:pt idx="9">
                  <c:v>2567</c:v>
                </c:pt>
                <c:pt idx="12">
                  <c:v>2872</c:v>
                </c:pt>
              </c:numCache>
            </c:numRef>
          </c:val>
          <c:extLst>
            <c:ext xmlns:c16="http://schemas.microsoft.com/office/drawing/2014/chart" uri="{C3380CC4-5D6E-409C-BE32-E72D297353CC}">
              <c16:uniqueId val="{00000008-E290-46AE-B3F5-82884EA37C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670</c:v>
                </c:pt>
                <c:pt idx="3">
                  <c:v>172</c:v>
                </c:pt>
                <c:pt idx="6">
                  <c:v>33</c:v>
                </c:pt>
                <c:pt idx="9">
                  <c:v>38</c:v>
                </c:pt>
                <c:pt idx="12">
                  <c:v>0</c:v>
                </c:pt>
              </c:numCache>
            </c:numRef>
          </c:val>
          <c:extLst>
            <c:ext xmlns:c16="http://schemas.microsoft.com/office/drawing/2014/chart" uri="{C3380CC4-5D6E-409C-BE32-E72D297353CC}">
              <c16:uniqueId val="{00000009-E290-46AE-B3F5-82884EA37C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20790</c:v>
                </c:pt>
                <c:pt idx="3">
                  <c:v>22224</c:v>
                </c:pt>
                <c:pt idx="6">
                  <c:v>23225</c:v>
                </c:pt>
                <c:pt idx="9">
                  <c:v>25444</c:v>
                </c:pt>
                <c:pt idx="12">
                  <c:v>27569</c:v>
                </c:pt>
              </c:numCache>
            </c:numRef>
          </c:val>
          <c:extLst>
            <c:ext xmlns:c16="http://schemas.microsoft.com/office/drawing/2014/chart" uri="{C3380CC4-5D6E-409C-BE32-E72D297353CC}">
              <c16:uniqueId val="{0000000A-E290-46AE-B3F5-82884EA37C85}"/>
            </c:ext>
          </c:extLst>
        </c:ser>
        <c:dLbls>
          <c:showLegendKey val="0"/>
          <c:showVal val="0"/>
          <c:showCatName val="0"/>
          <c:showSerName val="0"/>
          <c:showPercent val="0"/>
          <c:showBubbleSize val="0"/>
        </c:dLbls>
        <c:gapWidth val="100"/>
        <c:overlap val="100"/>
        <c:axId val="421588368"/>
        <c:axId val="421588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7098</c:v>
                </c:pt>
                <c:pt idx="2">
                  <c:v>#N/A</c:v>
                </c:pt>
                <c:pt idx="3">
                  <c:v>#N/A</c:v>
                </c:pt>
                <c:pt idx="4">
                  <c:v>6558</c:v>
                </c:pt>
                <c:pt idx="5">
                  <c:v>#N/A</c:v>
                </c:pt>
                <c:pt idx="6">
                  <c:v>#N/A</c:v>
                </c:pt>
                <c:pt idx="7">
                  <c:v>6374</c:v>
                </c:pt>
                <c:pt idx="8">
                  <c:v>#N/A</c:v>
                </c:pt>
                <c:pt idx="9">
                  <c:v>#N/A</c:v>
                </c:pt>
                <c:pt idx="10">
                  <c:v>5466</c:v>
                </c:pt>
                <c:pt idx="11">
                  <c:v>#N/A</c:v>
                </c:pt>
                <c:pt idx="12">
                  <c:v>#N/A</c:v>
                </c:pt>
                <c:pt idx="13">
                  <c:v>8368</c:v>
                </c:pt>
                <c:pt idx="14">
                  <c:v>#N/A</c:v>
                </c:pt>
              </c:numCache>
            </c:numRef>
          </c:val>
          <c:smooth val="0"/>
          <c:extLst>
            <c:ext xmlns:c16="http://schemas.microsoft.com/office/drawing/2014/chart" uri="{C3380CC4-5D6E-409C-BE32-E72D297353CC}">
              <c16:uniqueId val="{0000000B-E290-46AE-B3F5-82884EA37C85}"/>
            </c:ext>
          </c:extLst>
        </c:ser>
        <c:dLbls>
          <c:showLegendKey val="0"/>
          <c:showVal val="0"/>
          <c:showCatName val="0"/>
          <c:showSerName val="0"/>
          <c:showPercent val="0"/>
          <c:showBubbleSize val="0"/>
        </c:dLbls>
        <c:marker val="1"/>
        <c:smooth val="0"/>
        <c:axId val="421588368"/>
        <c:axId val="421588760"/>
      </c:lineChart>
      <c:catAx>
        <c:axId val="42158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588760"/>
        <c:crosses val="autoZero"/>
        <c:auto val="1"/>
        <c:lblAlgn val="ctr"/>
        <c:lblOffset val="100"/>
        <c:tickLblSkip val="1"/>
        <c:tickMarkSkip val="1"/>
        <c:noMultiLvlLbl val="0"/>
      </c:catAx>
      <c:valAx>
        <c:axId val="42158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8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2163</c:v>
                </c:pt>
                <c:pt idx="1">
                  <c:v>2165</c:v>
                </c:pt>
                <c:pt idx="2">
                  <c:v>1684</c:v>
                </c:pt>
              </c:numCache>
            </c:numRef>
          </c:val>
          <c:extLst>
            <c:ext xmlns:c16="http://schemas.microsoft.com/office/drawing/2014/chart" uri="{C3380CC4-5D6E-409C-BE32-E72D297353CC}">
              <c16:uniqueId val="{00000000-23D9-4099-8C75-84B5DDE466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518</c:v>
                </c:pt>
                <c:pt idx="1">
                  <c:v>529</c:v>
                </c:pt>
                <c:pt idx="2">
                  <c:v>540</c:v>
                </c:pt>
              </c:numCache>
            </c:numRef>
          </c:val>
          <c:extLst>
            <c:ext xmlns:c16="http://schemas.microsoft.com/office/drawing/2014/chart" uri="{C3380CC4-5D6E-409C-BE32-E72D297353CC}">
              <c16:uniqueId val="{00000001-23D9-4099-8C75-84B5DDE466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1731</c:v>
                </c:pt>
                <c:pt idx="1">
                  <c:v>1431</c:v>
                </c:pt>
                <c:pt idx="2">
                  <c:v>1341</c:v>
                </c:pt>
              </c:numCache>
            </c:numRef>
          </c:val>
          <c:extLst>
            <c:ext xmlns:c16="http://schemas.microsoft.com/office/drawing/2014/chart" uri="{C3380CC4-5D6E-409C-BE32-E72D297353CC}">
              <c16:uniqueId val="{00000002-23D9-4099-8C75-84B5DDE46653}"/>
            </c:ext>
          </c:extLst>
        </c:ser>
        <c:dLbls>
          <c:showLegendKey val="0"/>
          <c:showVal val="0"/>
          <c:showCatName val="0"/>
          <c:showSerName val="0"/>
          <c:showPercent val="0"/>
          <c:showBubbleSize val="0"/>
        </c:dLbls>
        <c:gapWidth val="120"/>
        <c:overlap val="100"/>
        <c:axId val="420029576"/>
        <c:axId val="420029184"/>
      </c:barChart>
      <c:catAx>
        <c:axId val="42002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0029184"/>
        <c:crosses val="autoZero"/>
        <c:auto val="1"/>
        <c:lblAlgn val="ctr"/>
        <c:lblOffset val="100"/>
        <c:tickLblSkip val="1"/>
        <c:tickMarkSkip val="1"/>
        <c:noMultiLvlLbl val="0"/>
      </c:catAx>
      <c:valAx>
        <c:axId val="420029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002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{76512001-BEF7-487D-80B2-2BBE9BD117D4}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AC2-4C27-9ADA-1339CAEA2E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{73A3DCC4-67C0-4F91-8675-F0E7B0AB5182}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C2-4C27-9ADA-1339CAEA2E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{83477CC1-E7DF-4764-86DA-FFC6C045D26A}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C2-4C27-9ADA-1339CAEA2E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{2BA42BC3-9085-41E9-90B4-2F273AB4120E}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C2-4C27-9ADA-1339CAEA2E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{3D3A6C27-9A2E-4886-87D8-1D366153E7A7}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C2-4C27-9ADA-1339CAEA2E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{7919B747-48CF-4CAA-8951-034737901DCA}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AC2-4C27-9ADA-1339CAEA2EA7}"/>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{6C18D769-2E87-414F-B35E-082E29254859}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AC2-4C27-9ADA-1339CAEA2EA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{7BE11C6F-79E7-4382-96CD-D18D059F3005}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AC2-4C27-9ADA-1339CAEA2EA7}"/>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{7BBEDECD-558D-4FD5-9459-88198B297CFB}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AC2-4C27-9ADA-1339CAEA2E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39.200000000000003</c:v>
                </c:pt>
                <c:pt idx="24">
                  <c:v>40.1</c:v>
                </c:pt>
                <c:pt idx="32">
                  <c:v>39.700000000000003</c:v>
                </c:pt>
              </c:numCache>
            </c:numRef>
          </c:xVal>
          <c:yVal>
            <c:numRef>
              <c:f>公会計指標分析・財政指標組合せ分析表!$BP$51:$DC$51</c:f>
              <c:numCache>
                <c:formatCode>#,##0.0;"▲ "#,##0.0</c:formatCode>
                <c:ptCount val="40"/>
                <c:pt idx="16">
                  <c:v>65.099999999999994</c:v>
                </c:pt>
                <c:pt idx="24">
                  <c:v>55.1</c:v>
                </c:pt>
                <c:pt idx="32">
                  <c:v>82.6</c:v>
                </c:pt>
              </c:numCache>
            </c:numRef>
          </c:yVal>
          <c:smooth val="0"/>
          <c:extLst>
            <c:ext xmlns:c16="http://schemas.microsoft.com/office/drawing/2014/chart" uri="{C3380CC4-5D6E-409C-BE32-E72D297353CC}">
              <c16:uniqueId val="{00000009-5AC2-4C27-9ADA-1339CAEA2E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{8A0C7B80-F5E1-4AD8-8C52-58677BA7D79A}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AC2-4C27-9ADA-1339CAEA2E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{54314B7C-6031-4561-B598-015423CC596B}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C2-4C27-9ADA-1339CAEA2E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{AE5F4B7F-5BEE-4EB7-994D-6A0DCAF902FE}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C2-4C27-9ADA-1339CAEA2E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{23928353-E2D2-44AE-A22B-6AF052A09989}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C2-4C27-9ADA-1339CAEA2E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{FBAD2BDF-B759-4CED-AD33-D0F356B37D2A}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C2-4C27-9ADA-1339CAEA2E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{0C69A1C2-D565-490D-8C2E-F8AF0C096DB8}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AC2-4C27-9ADA-1339CAEA2EA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{E1489243-D785-44EF-9A5C-C943CCA5193F}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AC2-4C27-9ADA-1339CAEA2EA7}"/>
                </c:ext>
              </c:extLst>
            </c:dLbl>
            <c:dLbl>
              <c:idx val="24"/>
              <c:layout>
                <c:manualLayout>
                  <c:x val="-3.410085378635625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{1D9E7850-CC61-402C-8563-70A816D7560E}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AC2-4C27-9ADA-1339CAEA2EA7}"/>
                </c:ext>
              </c:extLst>
            </c:dLbl>
            <c:dLbl>
              <c:idx val="32"/>
              <c:layout>
                <c:manualLayout>
                  <c:x val="-3.0189547152788355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{D0F7B31F-028F-4F7D-ABBA-D8691760C3AC}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AC2-4C27-9ADA-1339CAEA2E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5AC2-4C27-9ADA-1339CAEA2EA7}"/>
            </c:ext>
          </c:extLst>
        </c:ser>
        <c:dLbls>
          <c:showLegendKey val="0"/>
          <c:showVal val="1"/>
          <c:showCatName val="0"/>
          <c:showSerName val="0"/>
          <c:showPercent val="0"/>
          <c:showBubbleSize val="0"/>
        </c:dLbls>
        <c:axId val="46179840"/>
        <c:axId val="46181760"/>
      </c:scatterChart>
      <c:valAx>
        <c:axId val="46179840"/>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{4EA98E84-8BAD-4AC5-8D0D-54012D66CDF9}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DB2-456D-A07F-6FE0E636CC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{7249ADBE-C711-4447-99F8-F42339CBEE6A}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B2-456D-A07F-6FE0E636CC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{1B49CB70-4EE8-4DB9-8CCE-6179D9976BB9}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B2-456D-A07F-6FE0E636CC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{9C1C0539-684B-47F5-9B80-147C81DDA250}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B2-456D-A07F-6FE0E636CC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{5C468524-DD58-4774-9AE4-6D7AA05165B4}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B2-456D-A07F-6FE0E636CC6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{302597E2-F67B-4773-92B2-807D9E9A56A3}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DB2-456D-A07F-6FE0E636CC6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{2C3C31D9-5FE3-40B5-BF85-7271C7E97DB7}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DB2-456D-A07F-6FE0E636CC6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{7E69B19E-EF5D-485C-A3CE-D56B1C63098A}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DB2-456D-A07F-6FE0E636CC6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{5E5EF662-37E0-44E4-AE40-9C19ACC7EDD9}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DB2-456D-A07F-6FE0E636CC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9.6999999999999993</c:v>
                </c:pt>
                <c:pt idx="16">
                  <c:v>8.6999999999999993</c:v>
                </c:pt>
                <c:pt idx="24">
                  <c:v>8.4</c:v>
                </c:pt>
                <c:pt idx="32">
                  <c:v>8.3000000000000007</c:v>
                </c:pt>
              </c:numCache>
            </c:numRef>
          </c:xVal>
          <c:yVal>
            <c:numRef>
              <c:f>公会計指標分析・財政指標組合せ分析表!$BP$73:$DC$73</c:f>
              <c:numCache>
                <c:formatCode>#,##0.0;"▲ "#,##0.0</c:formatCode>
                <c:ptCount val="40"/>
                <c:pt idx="0">
                  <c:v>76.5</c:v>
                </c:pt>
                <c:pt idx="8">
                  <c:v>70.3</c:v>
                </c:pt>
                <c:pt idx="16">
                  <c:v>65.099999999999994</c:v>
                </c:pt>
                <c:pt idx="24">
                  <c:v>55.1</c:v>
                </c:pt>
                <c:pt idx="32">
                  <c:v>82.6</c:v>
                </c:pt>
              </c:numCache>
            </c:numRef>
          </c:yVal>
          <c:smooth val="0"/>
          <c:extLst>
            <c:ext xmlns:c16="http://schemas.microsoft.com/office/drawing/2014/chart" uri="{C3380CC4-5D6E-409C-BE32-E72D297353CC}">
              <c16:uniqueId val="{00000009-9DB2-456D-A07F-6FE0E636CC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{B6B06775-1F6D-4BA2-899F-4EECB8E21A28}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DB2-456D-A07F-6FE0E636CC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{91BD40FE-0102-4D7E-944C-9134F5A0BCF2}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B2-456D-A07F-6FE0E636CC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{9FCECB87-AD84-4688-96AC-4301E9325763}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B2-456D-A07F-6FE0E636CC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{7352F603-B6A7-4D55-91D7-55AD34B28166}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B2-456D-A07F-6FE0E636CC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{D6079AE4-E539-4254-A0A2-8D8E8621B44C}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B2-456D-A07F-6FE0E636CC6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{B2DF1B86-645B-4627-AF3C-94F929817720}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DB2-456D-A07F-6FE0E636CC6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{90AA5748-9617-44F2-8E04-4D9D4B523A3C}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DB2-456D-A07F-6FE0E636CC6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{22B720BB-CB0D-4A75-B753-B97252960FE5}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DB2-456D-A07F-6FE0E636CC6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{944293E2-0245-464D-A414-8E129CEC92AB}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DB2-456D-A07F-6FE0E636CC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9DB2-456D-A07F-6FE0E636CC6F}"/>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年度の実質公債費比率は、前年度比▲</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ポイントの</a:t>
          </a:r>
          <a:r>
            <a:rPr kumimoji="1" lang="en-US" altLang="ja-JP" sz="1400">
              <a:solidFill>
                <a:schemeClr val="dk1"/>
              </a:solidFill>
              <a:effectLst/>
              <a:latin typeface="+mn-lt"/>
              <a:ea typeface="+mn-ea"/>
              <a:cs typeface="+mn-cs"/>
            </a:rPr>
            <a:t>8.3</a:t>
          </a:r>
          <a:r>
            <a:rPr kumimoji="1" lang="ja-JP" altLang="ja-JP" sz="1400">
              <a:solidFill>
                <a:schemeClr val="dk1"/>
              </a:solidFill>
              <a:effectLst/>
              <a:latin typeface="+mn-lt"/>
              <a:ea typeface="+mn-ea"/>
              <a:cs typeface="+mn-cs"/>
            </a:rPr>
            <a:t>％となっているものの、実質公債費比率の分子は昨年に引き続き増となっている。</a:t>
          </a:r>
          <a:endParaRPr lang="ja-JP" altLang="ja-JP" sz="1400">
            <a:effectLst/>
          </a:endParaRPr>
        </a:p>
        <a:p>
          <a:r>
            <a:rPr kumimoji="1" lang="ja-JP" altLang="ja-JP" sz="1400">
              <a:solidFill>
                <a:schemeClr val="dk1"/>
              </a:solidFill>
              <a:effectLst/>
              <a:latin typeface="+mn-lt"/>
              <a:ea typeface="+mn-ea"/>
              <a:cs typeface="+mn-cs"/>
            </a:rPr>
            <a:t>　総務債や臨時財政対策債等の増による元利償還金の増額により実質公債費比率の分子は増加しているものの、算入公費等も増加しており、それにより実質公債費比率は減となっている。</a:t>
          </a:r>
          <a:endParaRPr lang="ja-JP" altLang="ja-JP" sz="1400">
            <a:effectLst/>
          </a:endParaRPr>
        </a:p>
        <a:p>
          <a:r>
            <a:rPr kumimoji="1" lang="ja-JP" altLang="ja-JP" sz="1400">
              <a:solidFill>
                <a:schemeClr val="dk1"/>
              </a:solidFill>
              <a:effectLst/>
              <a:latin typeface="+mn-lt"/>
              <a:ea typeface="+mn-ea"/>
              <a:cs typeface="+mn-cs"/>
            </a:rPr>
            <a:t>　今後も引き続き算入公債費等の活用や公債費負担の抑制及び平準化を図ることで、実質公債費比率の抑制に努める。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学校施設等整備事業、瀬長島観光拠点整備事業等の一括交付金事業及び新庁舎、消防庁舎建設事業等による地方債の発行により地方債現在高が増加したこと及び、充当可能基金の減少により将来負担比率の分子は大幅に増加している。</a:t>
          </a:r>
          <a:endParaRPr lang="ja-JP" altLang="ja-JP" sz="1400">
            <a:effectLst/>
          </a:endParaRPr>
        </a:p>
        <a:p>
          <a:r>
            <a:rPr kumimoji="1" lang="ja-JP" altLang="ja-JP" sz="1400">
              <a:solidFill>
                <a:schemeClr val="dk1"/>
              </a:solidFill>
              <a:effectLst/>
              <a:latin typeface="+mn-lt"/>
              <a:ea typeface="+mn-ea"/>
              <a:cs typeface="+mn-cs"/>
            </a:rPr>
            <a:t>　今後も児童生徒急増や老朽化に伴う学校施設等の増改築事業及び、中心市街地における道路事業等による新規地方債の発行が見込まれることから、引き続き建設関連事業の事業計画の精査、緊急性及び必要性を判断したうえでの事業選択を実施するとともに、基金残高の適正化を図り、将来の財政運営に支障を及ぼすことが無いよう努めていく。</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扶助費の増加、新庁舎建設、学校建設等による収支不足を補填するため財政調整基金を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億円を取り崩しており、その影響が大きく基金全体としては約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消防庁舎建設、学校建設等の大規模事業終了に伴い収支は改善されていくと思われるが、これらの事業の起債償還も始まり公債費の負担も大きくなっていくことが予想されるので、今後は財政調整基金の取崩しを抑制し、計画的に積立額の増加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新庁舎等建設基金条例：新庁舎及び消防庁舎建設に要する事業費の財源に充てるため。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教育関連施設等整備基金：教育関連施設等整備の資金に充てるため。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新庁舎等建設基金条例：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建設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及び消防庁舎建設の為の取崩しを行っており、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26,100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教育関連施設等整備基金：上田幼少学校の建替え事業の財源として充当したための減少。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新庁舎等建設基金条例：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新庁舎及び消防庁舎の整備が完了し、基金の設置目的を果たしたので、基金条例を廃止</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教育関連施設等整備基金：今後も教育関連施設等整備のため積み立てを継続していく。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219,077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千円の積立を行った一方、扶助費の増加、新庁舎建設、学校建設等による収支不足を補填するため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480,923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1,684,007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学校建設等の大規模事業終了に伴い収支は改善されていくと思われるが、これらの事業の起債償還も始まり公債費の負担も大きくなっていくことが予想されるので、今後は財政調整基金の取崩しを抑制し、計画的に積立額の増加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減債基金条例において毎年度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千円以上積み立てることとなっており、これに基づき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今後も公債費の増額が見込まれるため、それに備え毎年度計画的に積立を行っていく。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9372D8-BA33-418C-B7CA-D6DB0981D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E6FFBAF-D4F0-4317-B60A-07DC49CEA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B8B4458-A0BA-4A10-86E0-08014DF50E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9C3495E-4FFE-4A77-B0EC-B185C3E855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B620D22-2B09-474A-B53F-61B8A549D94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B39F58-61F4-4DDD-A746-98405347BE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FD07C0E-2292-4707-9BA7-E797C426193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7216A4-F4F9-4564-8421-98A7E6B1CA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3F59F5F-D1B9-4856-85B5-46C1E20D357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644CC0-1246-4FE0-A7D1-0170678A6FB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04D9CE3-56CF-4F44-B651-C9947E85B8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251DF5E-57C1-49F9-8D2C-DACEF12E76F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B2649EC-33CD-4D2E-AD4F-E00EC2539A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0343570-8F34-4FD1-8EF1-58A3928B98C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36068FB-890B-4C5E-8736-2B6A0F9033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80D19DC-4E1D-4F05-80A6-1D88D00E7CF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BF1E945-085E-4F7F-8D9F-CC3A50E8B51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C66BF1A-8B5F-4AF3-9F9D-E834458036A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B881FDA-C4B0-42C1-8B06-DA760EA524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CF32189-B965-4495-959C-D4B9535087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00A443-5A39-4C0D-9AB7-75A0AF12BEE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6D7A32B-4BD4-4243-B7B3-23B07DAA320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00693C7-1869-443C-9E97-4909D220BD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E42E956-7686-4C32-9AAA-D700613635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C59F4B7-8C62-4687-8AD5-B9438AD320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C77A911-E315-450F-B257-2D06DB1B800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404EBBF-4452-4AF6-88B4-46FB8B0C4E5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83521BB-CC8B-49F7-B0E8-A211D6F90F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90B49EF-E9FE-439C-B016-FE0BCCA36F0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610FCC0-4CE2-482E-9D0A-67B3CBC3470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8E8DBDA1-4D3C-4CF8-8EF1-4D63663C834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07DE654-B763-4804-AB31-05E124C5FE7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833E45DB-7B88-4DB4-9B4D-17C93F32FE4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3B79AE9-0A22-4B52-BF93-148109BF98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B963AB4-5A7B-467B-99DE-FDBD8D244B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CDDE551-C0EC-4EBD-B086-E983563216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CC4739E-16A9-454F-B29D-F775F6EE196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8C9D8E3-7902-444D-A679-5362B539B64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2E35398-693C-4873-AA70-2A6F592174E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6D7BEAF-EF88-4FC0-93E4-6CF50F1A836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DD4C702-9601-452D-8501-69FF36C7A1D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BDA8283-2ABE-47A4-98FF-5D022983D8B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AF89EA0-38AF-401F-AA88-DEDA7D47827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81F9C64-645E-47C1-A184-B179A8580EF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B582394-B72B-4784-B013-1620872B223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B073FF9-2390-4C2A-A7B7-98F19D60EE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児童・生徒の増による学校施設等の増改築事業の推進により、有形固定資産原価償却率は類似団体内平均値を大幅に下回っている。更に平成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新庁舎及び新消防庁舎の完成や、今後も学校施設の老朽化に伴う大規模改築、その他公共施設の整備が予定されており、有形固定減価償却率は類似団体内平均値より低い値で推移することが予想される。</a:t>
          </a:r>
        </a:p>
        <a:p>
          <a:r>
            <a:rPr kumimoji="1" lang="ja-JP" altLang="en-US" sz="1100">
              <a:latin typeface="ＭＳ Ｐゴシック" panose="020B0600070205080204" pitchFamily="50" charset="-128"/>
              <a:ea typeface="ＭＳ Ｐゴシック" panose="020B0600070205080204" pitchFamily="50" charset="-128"/>
            </a:rPr>
            <a:t>　各公共施設については、個別施設計画を策定する予定となっていることから、当該計画に基づいた維持管理を適切に進めていく。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FF185AB-CDC9-4519-9B4E-EF711EB63FB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1DD7684-C55C-4F38-BA01-C004956312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A9C475A9-AAB9-4526-8722-AFCB29211D5C}"/>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A6344219-5254-4D74-8109-74E2E0AD750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3732ABC7-5913-461F-9DC8-F130B5D2681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DFF124E-0769-4D4F-92B3-4ECEDDAFDB5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62DBF725-5944-4BB6-814D-3036C5AF531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5D20807-E829-4D7D-9EDD-94456CEC0B1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722D49EA-752B-42D3-8CC3-8ECF5CABB4A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1E93A903-1D62-4A16-84B0-7228DB3D98B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1F7459B6-F45F-4265-8C4B-E07AC34516A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76E1E74-8A66-46A9-9F56-CB44312CF77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2E1E736E-0BA1-4669-9B78-12F5DBB6C7E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B98C6EA-D1A9-4882-ADCD-53034F7E8C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a:extLst>
            <a:ext uri="{FF2B5EF4-FFF2-40B4-BE49-F238E27FC236}">
              <a16:creationId xmlns:a16="http://schemas.microsoft.com/office/drawing/2014/main" id="{68665315-78ED-44AC-95F2-DE4B58B33916}"/>
            </a:ext>
          </a:extLst>
        </xdr:cNvPr>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a:extLst>
            <a:ext uri="{FF2B5EF4-FFF2-40B4-BE49-F238E27FC236}">
              <a16:creationId xmlns:a16="http://schemas.microsoft.com/office/drawing/2014/main" id="{EA4E4E7D-E169-4B32-A522-7FA5CB20BB1B}"/>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a:extLst>
            <a:ext uri="{FF2B5EF4-FFF2-40B4-BE49-F238E27FC236}">
              <a16:creationId xmlns:a16="http://schemas.microsoft.com/office/drawing/2014/main" id="{2F19B738-2D95-4C57-9677-250476BAC2FF}"/>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a:extLst>
            <a:ext uri="{FF2B5EF4-FFF2-40B4-BE49-F238E27FC236}">
              <a16:creationId xmlns:a16="http://schemas.microsoft.com/office/drawing/2014/main" id="{B35A3026-D26A-4FCA-9E23-7987A5E5BC74}"/>
            </a:ext>
          </a:extLst>
        </xdr:cNvPr>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a:extLst>
            <a:ext uri="{FF2B5EF4-FFF2-40B4-BE49-F238E27FC236}">
              <a16:creationId xmlns:a16="http://schemas.microsoft.com/office/drawing/2014/main" id="{0A94A488-87E4-42A6-B98F-74B59C7436A5}"/>
            </a:ext>
          </a:extLst>
        </xdr:cNvPr>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a:extLst>
            <a:ext uri="{FF2B5EF4-FFF2-40B4-BE49-F238E27FC236}">
              <a16:creationId xmlns:a16="http://schemas.microsoft.com/office/drawing/2014/main" id="{949CEAC6-158B-41A9-8D0E-04116945F4EE}"/>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a:extLst>
            <a:ext uri="{FF2B5EF4-FFF2-40B4-BE49-F238E27FC236}">
              <a16:creationId xmlns:a16="http://schemas.microsoft.com/office/drawing/2014/main" id="{98DF840C-3524-40E5-8A91-57B5C7D017E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a:extLst>
            <a:ext uri="{FF2B5EF4-FFF2-40B4-BE49-F238E27FC236}">
              <a16:creationId xmlns:a16="http://schemas.microsoft.com/office/drawing/2014/main" id="{A07159C0-CF09-4FA8-BD83-8A1FE3652309}"/>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a:extLst>
            <a:ext uri="{FF2B5EF4-FFF2-40B4-BE49-F238E27FC236}">
              <a16:creationId xmlns:a16="http://schemas.microsoft.com/office/drawing/2014/main" id="{25079199-6DCC-479F-A651-E6834530FF8C}"/>
            </a:ext>
          </a:extLst>
        </xdr:cNvPr>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3AA7144-5633-4222-A1DE-86D2A86F32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176B4A75-F92B-4DEF-AA0E-D168F8422B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AB5B249E-2B96-41D4-9BD8-CAC933A228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E8ECA94-2AD5-4D3B-8B75-DC19F569EE2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1252234-C0BA-44CB-B8EE-C01551B972F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117602</xdr:rowOff>
    </xdr:from>
    <xdr:to>
      <xdr:col>23</xdr:col>
      <xdr:colOff>136525</xdr:colOff>
      <xdr:row>32</xdr:row>
      <xdr:rowOff>47752</xdr:rowOff>
    </xdr:to>
    <xdr:sp macro="" textlink="">
      <xdr:nvSpPr>
        <xdr:cNvPr id="76" name="楕円 75">
          <a:extLst>
            <a:ext uri="{FF2B5EF4-FFF2-40B4-BE49-F238E27FC236}">
              <a16:creationId xmlns:a16="http://schemas.microsoft.com/office/drawing/2014/main" id="{F6284DCA-A8B9-4DE1-8F8F-AEC256065657}"/>
            </a:ext>
          </a:extLst>
        </xdr:cNvPr>
        <xdr:cNvSpPr/>
      </xdr:nvSpPr>
      <xdr:spPr>
        <a:xfrm>
          <a:off x="47117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96029</xdr:rowOff>
    </xdr:from>
    <xdr:ext cx="405111" cy="259045"/>
    <xdr:sp macro="" textlink="">
      <xdr:nvSpPr>
        <xdr:cNvPr id="77" name="有形固定資産減価償却率該当値テキスト">
          <a:extLst>
            <a:ext uri="{FF2B5EF4-FFF2-40B4-BE49-F238E27FC236}">
              <a16:creationId xmlns:a16="http://schemas.microsoft.com/office/drawing/2014/main" id="{A9EE5CBD-96E4-449E-B3E1-648746AC40C4}"/>
            </a:ext>
          </a:extLst>
        </xdr:cNvPr>
        <xdr:cNvSpPr txBox="1"/>
      </xdr:nvSpPr>
      <xdr:spPr>
        <a:xfrm>
          <a:off x="4813300" y="618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78" name="楕円 77">
          <a:extLst>
            <a:ext uri="{FF2B5EF4-FFF2-40B4-BE49-F238E27FC236}">
              <a16:creationId xmlns:a16="http://schemas.microsoft.com/office/drawing/2014/main" id="{77020E09-E94D-4650-86DE-9211AF219CF3}"/>
            </a:ext>
          </a:extLst>
        </xdr:cNvPr>
        <xdr:cNvSpPr/>
      </xdr:nvSpPr>
      <xdr:spPr>
        <a:xfrm>
          <a:off x="4000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159766</xdr:rowOff>
    </xdr:from>
    <xdr:to>
      <xdr:col>23</xdr:col>
      <xdr:colOff>85725</xdr:colOff>
      <xdr:row>31</xdr:row>
      <xdr:rowOff>168402</xdr:rowOff>
    </xdr:to>
    <xdr:cxnSp macro="">
      <xdr:nvCxnSpPr>
        <xdr:cNvPr id="79" name="直線コネクタ 78">
          <a:extLst>
            <a:ext uri="{FF2B5EF4-FFF2-40B4-BE49-F238E27FC236}">
              <a16:creationId xmlns:a16="http://schemas.microsoft.com/office/drawing/2014/main" id="{0999B519-5CBA-41BB-9AD0-034FF1D54B41}"/>
            </a:ext>
          </a:extLst>
        </xdr:cNvPr>
        <xdr:cNvCxnSpPr/>
      </xdr:nvCxnSpPr>
      <xdr:spPr>
        <a:xfrm>
          <a:off x="4051300" y="6246241"/>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128397</xdr:rowOff>
    </xdr:from>
    <xdr:to>
      <xdr:col>15</xdr:col>
      <xdr:colOff>187325</xdr:colOff>
      <xdr:row>32</xdr:row>
      <xdr:rowOff>58547</xdr:rowOff>
    </xdr:to>
    <xdr:sp macro="" textlink="">
      <xdr:nvSpPr>
        <xdr:cNvPr id="80" name="楕円 79">
          <a:extLst>
            <a:ext uri="{FF2B5EF4-FFF2-40B4-BE49-F238E27FC236}">
              <a16:creationId xmlns:a16="http://schemas.microsoft.com/office/drawing/2014/main" id="{CCA656AA-2218-4E8C-8216-88E016A2A45D}"/>
            </a:ext>
          </a:extLst>
        </xdr:cNvPr>
        <xdr:cNvSpPr/>
      </xdr:nvSpPr>
      <xdr:spPr>
        <a:xfrm>
          <a:off x="3238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159766</xdr:rowOff>
    </xdr:from>
    <xdr:to>
      <xdr:col>19</xdr:col>
      <xdr:colOff>136525</xdr:colOff>
      <xdr:row>32</xdr:row>
      <xdr:rowOff>7747</xdr:rowOff>
    </xdr:to>
    <xdr:cxnSp macro="">
      <xdr:nvCxnSpPr>
        <xdr:cNvPr id="81" name="直線コネクタ 80">
          <a:extLst>
            <a:ext uri="{FF2B5EF4-FFF2-40B4-BE49-F238E27FC236}">
              <a16:creationId xmlns:a16="http://schemas.microsoft.com/office/drawing/2014/main" id="{7672D1D5-1475-4744-91FC-824F7B42B63E}"/>
            </a:ext>
          </a:extLst>
        </xdr:cNvPr>
        <xdr:cNvCxnSpPr/>
      </xdr:nvCxnSpPr>
      <xdr:spPr>
        <a:xfrm flipV="1">
          <a:off x="3289300" y="624624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a:extLst>
            <a:ext uri="{FF2B5EF4-FFF2-40B4-BE49-F238E27FC236}">
              <a16:creationId xmlns:a16="http://schemas.microsoft.com/office/drawing/2014/main" id="{A285D194-9CAB-435E-871E-07EF7491E475}"/>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a:extLst>
            <a:ext uri="{FF2B5EF4-FFF2-40B4-BE49-F238E27FC236}">
              <a16:creationId xmlns:a16="http://schemas.microsoft.com/office/drawing/2014/main" id="{329A0325-6DF4-4296-B362-E5AEAEAE739E}"/>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30243</xdr:rowOff>
    </xdr:from>
    <xdr:ext cx="405111" cy="259045"/>
    <xdr:sp macro="" textlink="">
      <xdr:nvSpPr>
        <xdr:cNvPr id="84" name="n_1mainValue有形固定資産減価償却率">
          <a:extLst>
            <a:ext uri="{FF2B5EF4-FFF2-40B4-BE49-F238E27FC236}">
              <a16:creationId xmlns:a16="http://schemas.microsoft.com/office/drawing/2014/main" id="{062F5494-3318-4178-B1DF-532EA79BA333}"/>
            </a:ext>
          </a:extLst>
        </xdr:cNvPr>
        <xdr:cNvSpPr txBox="1"/>
      </xdr:nvSpPr>
      <xdr:spPr>
        <a:xfrm>
          <a:off x="38360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85" name="n_2mainValue有形固定資産減価償却率">
          <a:extLst>
            <a:ext uri="{FF2B5EF4-FFF2-40B4-BE49-F238E27FC236}">
              <a16:creationId xmlns:a16="http://schemas.microsoft.com/office/drawing/2014/main" id="{437E005B-7739-4F8B-BE96-FC9030EB6219}"/>
            </a:ext>
          </a:extLst>
        </xdr:cNvPr>
        <xdr:cNvSpPr txBox="1"/>
      </xdr:nvSpPr>
      <xdr:spPr>
        <a:xfrm>
          <a:off x="3086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43D9419F-7B0D-476F-AB9F-E1A65A44CE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4BD4D2F3-42CE-4DED-AC42-A40FCA44447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7D88C619-570B-4929-B656-E046BD2BD9B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3FB18982-C166-4BD7-841A-99F5FBC29FF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150F3C95-78F2-430F-BCB4-61F1978BAE0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914AEE15-2067-40C3-A488-72774FA1553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7F2BB3FE-1F11-433E-997F-9A78189C4EE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8684AD04-4A22-4B5B-83C7-92BBB4BCE5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BF018C7A-A6A8-4864-A219-DD34A30857E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A40C85F6-EDF2-4586-8399-7E7F0CC4DE7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56B45D18-17F0-4D09-A701-7204A9CAD8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6C389820-ED2A-4830-A82F-AE3B0B9B3CD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B232F880-0AEE-44A0-AB90-71F4D918915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債務償還可能年数については沖縄県平均の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倍になっているが、近年の児童生徒の増加に伴う学校施設の増改築や新庁舎及び消防庁舎の建築を行ったことにより、地方債の借入額が増えたことによるものと思われる。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今後も多様な財政需要により地方債の発行額はしばらく増加するものと推測されるが、事務事業等の見直し・精査を行うことで地方債の発行抑制等に努めていく。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70826F6A-1647-4E5F-9D76-232797CEEEF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7651A144-527A-4027-B564-B21A2909B1C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58098033-8F5B-4EA1-AF1B-62380EC1E5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B03DED3A-E356-4AD0-9609-0F824E25FF9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E3BBB977-925E-47DB-BCF9-2798B37F602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id="{08C76982-8AC0-422E-B1DD-19F0CC240A1D}"/>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06C177DC-16F5-4D8B-A681-4D2663CD282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id="{F40BC8E4-06F1-42AA-A10D-8B4BC9544929}"/>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45AB325F-28DD-4F05-82DD-21C8E2516AE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id="{3518BF04-66D7-4D12-9023-1610AC1A69A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3A2A7AAB-8EA3-49FE-86D9-6DCF6BF53B1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id="{917B7CDE-F763-4A48-B1B6-0EA963E2D86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E785D7B5-E07E-490C-A333-7151EFE15A0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id="{C1BEA2C9-B0AB-433C-A014-7383F60E84B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id="{08274708-0D00-4C7C-B0A6-90CDE11447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7863B76D-0120-4670-8863-4228AF611C92}"/>
            </a:ext>
          </a:extLst>
        </xdr:cNvPr>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a:extLst>
            <a:ext uri="{FF2B5EF4-FFF2-40B4-BE49-F238E27FC236}">
              <a16:creationId xmlns:a16="http://schemas.microsoft.com/office/drawing/2014/main" id="{3433BCD0-034F-42A1-B362-542C06805E4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024FB652-CA27-449B-B256-8305F0A3BE0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a:extLst>
            <a:ext uri="{FF2B5EF4-FFF2-40B4-BE49-F238E27FC236}">
              <a16:creationId xmlns:a16="http://schemas.microsoft.com/office/drawing/2014/main" id="{106BD890-15DD-4BA8-8E19-AC3671A2C64A}"/>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a:extLst>
            <a:ext uri="{FF2B5EF4-FFF2-40B4-BE49-F238E27FC236}">
              <a16:creationId xmlns:a16="http://schemas.microsoft.com/office/drawing/2014/main" id="{D4CB057C-D96E-438F-8914-77D2106EFAD2}"/>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a:extLst>
            <a:ext uri="{FF2B5EF4-FFF2-40B4-BE49-F238E27FC236}">
              <a16:creationId xmlns:a16="http://schemas.microsoft.com/office/drawing/2014/main" id="{DFE6DF3B-B248-4E09-A75A-5FA0E1004CA0}"/>
            </a:ext>
          </a:extLst>
        </xdr:cNvPr>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a:extLst>
            <a:ext uri="{FF2B5EF4-FFF2-40B4-BE49-F238E27FC236}">
              <a16:creationId xmlns:a16="http://schemas.microsoft.com/office/drawing/2014/main" id="{67AF3083-BBD1-45E7-BF0D-0280C55DEA3E}"/>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1EB72762-9F2A-4883-9043-74F5975C5F2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5B876943-2ABE-401C-A9C6-54FD301394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3586121D-8DCA-422D-9E94-99B3F59CF2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30F77BB9-B498-47DF-A120-71A5E3FDE23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8FB233E-780A-429C-81AB-D8FD244089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137230</xdr:rowOff>
    </xdr:from>
    <xdr:to>
      <xdr:col>76</xdr:col>
      <xdr:colOff>73025</xdr:colOff>
      <xdr:row>28</xdr:row>
      <xdr:rowOff>67380</xdr:rowOff>
    </xdr:to>
    <xdr:sp macro="" textlink="">
      <xdr:nvSpPr>
        <xdr:cNvPr id="126" name="楕円 125">
          <a:extLst>
            <a:ext uri="{FF2B5EF4-FFF2-40B4-BE49-F238E27FC236}">
              <a16:creationId xmlns:a16="http://schemas.microsoft.com/office/drawing/2014/main" id="{18C575DB-35DE-474C-AEA8-8FCA2A58F378}"/>
            </a:ext>
          </a:extLst>
        </xdr:cNvPr>
        <xdr:cNvSpPr/>
      </xdr:nvSpPr>
      <xdr:spPr>
        <a:xfrm>
          <a:off x="14744700" y="55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160107</xdr:rowOff>
    </xdr:from>
    <xdr:ext cx="340478" cy="259045"/>
    <xdr:sp macro="" textlink="">
      <xdr:nvSpPr>
        <xdr:cNvPr id="127" name="債務償還可能年数該当値テキスト">
          <a:extLst>
            <a:ext uri="{FF2B5EF4-FFF2-40B4-BE49-F238E27FC236}">
              <a16:creationId xmlns:a16="http://schemas.microsoft.com/office/drawing/2014/main" id="{DBC00F8B-6012-4595-92BA-992983298117}"/>
            </a:ext>
          </a:extLst>
        </xdr:cNvPr>
        <xdr:cNvSpPr txBox="1"/>
      </xdr:nvSpPr>
      <xdr:spPr>
        <a:xfrm>
          <a:off x="14846300" y="5389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72F2FE67-1CEB-4136-9F6D-299476244E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B32DC6FA-4E83-4FD8-804F-8D870C2A2A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20F2ADCA-3EC2-4BD4-9D07-7A24756E9D3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E5D49A0-BBDB-46CB-BE92-0E8833301B5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64A188A3-074C-4AA0-B6B3-AF817A7B749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4B0C7192-A780-43ED-9AC8-20589AA9EDF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0F7B3C-E962-441B-A9CE-94C5CFFA52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B04598-A1E5-47DF-B866-3F354F9FC5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914DD8-D956-4A7C-BED8-E7DFAEE336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CB5C6A-D20F-4E17-8686-6B6C60181F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323649-1E76-4475-8A09-A530DE8EA4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4A7313-B75F-4E20-A3DA-71A3249529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D39898-03DD-4433-9FEC-9C4B10B018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9AC310-EFD4-4514-95C0-E8BE307BDD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350349-81C6-4EAD-BA6A-E9774925DA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52B1D0-CA36-4237-95B7-83FA7BDD80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9AE012-B986-447A-8971-0F853C4D42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695193-E76E-4C54-BBF8-4FA4F895DD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919A74-C786-4D73-A363-B192DC64DF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8D9D2E-C720-4CCA-95F6-159DE078DE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D042C7-7D0C-45F7-A87B-4619D5D18D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2F7FA7-5A63-483D-B533-7D3C33067B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29F965-4826-4C9F-BC0E-CE122D7DA5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5F19C4-40AC-4006-B7ED-EE2828D677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AB1BB5-86F6-400E-B40D-BD878FE970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13DBA6-6B1F-4954-89D4-2048172D57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ABD8CF-E950-440C-9368-8F1FB9DE42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69A4CE-D0AE-41D6-A41E-62A10697C3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20A374-2250-458F-88F6-E8618C3E12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E670C7-8EE1-482C-8C04-2336DE1312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59256B-B080-48F7-90D0-83F7D94CB9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10CEFE-2C95-4E00-8727-97FD907697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EA9435-7305-4279-AC21-5BC270C7E07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582503-BFBD-43C7-85EB-FAC77C1E24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A3E955E-503C-4633-B6E1-1205A93E06D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0B4798-60C6-4BB5-A320-ABA14540499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9C0B4C3-FCED-4D42-B2A8-9EAC0F1D4F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8BD38BC-B833-4CCE-948D-EFDB65F185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FB612DC-DD61-4470-9AE7-32D793C4BA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981620C-8F56-448A-AC2C-4DD8AB64F8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C064C89-ECFF-47FD-B529-BB57515EE8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7342240-AC35-4CF9-9F9B-CD7EF14191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E391190-F038-4B3F-AA62-EE4F32CE83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2C5A0FC-92E7-4B88-B38C-ED664E7912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83C30CE-2B28-4809-8AFD-4E14F79CC0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EB1F08A-9302-4407-BF12-5870AC8C49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B1B365A-0875-4C9F-82A2-4190AF39D39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B8BCE00-8C51-4EE6-8945-634CB29CBE4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0BA34BA-E421-4E8F-8B9F-7EAAEA4087C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18CCA48-004C-4A5E-82C2-B7651EAEFA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6BE981D-3CF0-432F-B8B7-89187E5C54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BC64538-58C6-46E7-BF06-2D4CB8F0D17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46068D1-8020-45CF-95DC-69E9521AD8B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26571F0-2D87-4658-842A-3F083BC54B3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0D37721-1A3B-4B42-A49F-81649489B03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C7E74DA-2C64-442E-ABBE-9364EE47F3B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34A99B4-9A99-49A3-A7AC-993D6791150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0B1BA6A-13EE-48AF-BEE5-9265048ED2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5ACF47D-BAD6-496F-8D46-3E4BDF848ED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C0E5FE6-2300-4A3D-919F-699206B08E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id="{521AF04F-F77E-4B7B-AB73-D9920AC523A3}"/>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id="{A462850A-9FB9-46AF-BBBD-6F274C9E3C90}"/>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id="{361394ED-6903-4575-A562-7A6E8BE3EFFE}"/>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id="{73CDDA56-B85F-4F67-8592-505A53C004CA}"/>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id="{5BC53042-506E-40AE-BEEA-A5EA8F785882}"/>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a:extLst>
            <a:ext uri="{FF2B5EF4-FFF2-40B4-BE49-F238E27FC236}">
              <a16:creationId xmlns:a16="http://schemas.microsoft.com/office/drawing/2014/main" id="{1E92E3B6-70B9-4AF1-A097-BC1030F9D4D2}"/>
            </a:ext>
          </a:extLst>
        </xdr:cNvPr>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id="{5E4B06F5-8B77-4A2B-8D4A-35D2D17821C1}"/>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id="{0D7EC543-B35E-4191-943E-8DA9C09828E9}"/>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B65F25ED-172E-439E-83E8-F806FB6FBF42}"/>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7D0C7FE-CE17-4C98-9024-6E38C3D737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FB32C7-9878-49AD-8A31-DE58F894E7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E583AF9-7B0D-4305-B77E-65B228E753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ACBB67-F660-4A1D-947F-6A11469C4C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8FC8EA-FF43-4F4E-B43E-B42468921E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0" name="楕円 69">
          <a:extLst>
            <a:ext uri="{FF2B5EF4-FFF2-40B4-BE49-F238E27FC236}">
              <a16:creationId xmlns:a16="http://schemas.microsoft.com/office/drawing/2014/main" id="{3F2C8690-5E96-4977-90ED-4AEE65BB635C}"/>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1" name="【道路】&#10;有形固定資産減価償却率該当値テキスト">
          <a:extLst>
            <a:ext uri="{FF2B5EF4-FFF2-40B4-BE49-F238E27FC236}">
              <a16:creationId xmlns:a16="http://schemas.microsoft.com/office/drawing/2014/main" id="{03E4D466-BB11-4AEB-8547-64E689065614}"/>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2" name="楕円 71">
          <a:extLst>
            <a:ext uri="{FF2B5EF4-FFF2-40B4-BE49-F238E27FC236}">
              <a16:creationId xmlns:a16="http://schemas.microsoft.com/office/drawing/2014/main" id="{B45D62A5-34D2-48ED-A6E0-FFF095396826}"/>
            </a:ext>
          </a:extLst>
        </xdr:cNvPr>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24765</xdr:rowOff>
    </xdr:to>
    <xdr:cxnSp macro="">
      <xdr:nvCxnSpPr>
        <xdr:cNvPr id="73" name="直線コネクタ 72">
          <a:extLst>
            <a:ext uri="{FF2B5EF4-FFF2-40B4-BE49-F238E27FC236}">
              <a16:creationId xmlns:a16="http://schemas.microsoft.com/office/drawing/2014/main" id="{C6718C3E-F68C-4D35-968F-37DA7F4DEA38}"/>
            </a:ext>
          </a:extLst>
        </xdr:cNvPr>
        <xdr:cNvCxnSpPr/>
      </xdr:nvCxnSpPr>
      <xdr:spPr>
        <a:xfrm flipV="1">
          <a:off x="3797300" y="66922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156845</xdr:rowOff>
    </xdr:from>
    <xdr:to>
      <xdr:col>15</xdr:col>
      <xdr:colOff>101600</xdr:colOff>
      <xdr:row>39</xdr:row>
      <xdr:rowOff>86995</xdr:rowOff>
    </xdr:to>
    <xdr:sp macro="" textlink="">
      <xdr:nvSpPr>
        <xdr:cNvPr id="74" name="楕円 73">
          <a:extLst>
            <a:ext uri="{FF2B5EF4-FFF2-40B4-BE49-F238E27FC236}">
              <a16:creationId xmlns:a16="http://schemas.microsoft.com/office/drawing/2014/main" id="{488D8FB5-E43D-4347-B5D9-85C5D2FF55BC}"/>
            </a:ext>
          </a:extLst>
        </xdr:cNvPr>
        <xdr:cNvSpPr/>
      </xdr:nvSpPr>
      <xdr:spPr>
        <a:xfrm>
          <a:off x="2857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24765</xdr:rowOff>
    </xdr:from>
    <xdr:to>
      <xdr:col>19</xdr:col>
      <xdr:colOff>177800</xdr:colOff>
      <xdr:row>39</xdr:row>
      <xdr:rowOff>36195</xdr:rowOff>
    </xdr:to>
    <xdr:cxnSp macro="">
      <xdr:nvCxnSpPr>
        <xdr:cNvPr id="75" name="直線コネクタ 74">
          <a:extLst>
            <a:ext uri="{FF2B5EF4-FFF2-40B4-BE49-F238E27FC236}">
              <a16:creationId xmlns:a16="http://schemas.microsoft.com/office/drawing/2014/main" id="{EFC7450B-E29C-43D1-8B9F-1867D4C6A67D}"/>
            </a:ext>
          </a:extLst>
        </xdr:cNvPr>
        <xdr:cNvCxnSpPr/>
      </xdr:nvCxnSpPr>
      <xdr:spPr>
        <a:xfrm flipV="1">
          <a:off x="2908300" y="671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a:extLst>
            <a:ext uri="{FF2B5EF4-FFF2-40B4-BE49-F238E27FC236}">
              <a16:creationId xmlns:a16="http://schemas.microsoft.com/office/drawing/2014/main" id="{9DB0C90D-2A27-475C-AAE5-F990729F9D49}"/>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a:extLst>
            <a:ext uri="{FF2B5EF4-FFF2-40B4-BE49-F238E27FC236}">
              <a16:creationId xmlns:a16="http://schemas.microsoft.com/office/drawing/2014/main" id="{6049B128-8A88-4159-B097-AB5139B24E55}"/>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78" name="n_1mainValue【道路】&#10;有形固定資産減価償却率">
          <a:extLst>
            <a:ext uri="{FF2B5EF4-FFF2-40B4-BE49-F238E27FC236}">
              <a16:creationId xmlns:a16="http://schemas.microsoft.com/office/drawing/2014/main" id="{850331C7-06E7-43F0-88B2-423BA903F5F8}"/>
            </a:ext>
          </a:extLst>
        </xdr:cNvPr>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78122</xdr:rowOff>
    </xdr:from>
    <xdr:ext cx="405111" cy="259045"/>
    <xdr:sp macro="" textlink="">
      <xdr:nvSpPr>
        <xdr:cNvPr id="79" name="n_2mainValue【道路】&#10;有形固定資産減価償却率">
          <a:extLst>
            <a:ext uri="{FF2B5EF4-FFF2-40B4-BE49-F238E27FC236}">
              <a16:creationId xmlns:a16="http://schemas.microsoft.com/office/drawing/2014/main" id="{9DFADEE9-7677-4AAA-93CD-03B9702F9390}"/>
            </a:ext>
          </a:extLst>
        </xdr:cNvPr>
        <xdr:cNvSpPr txBox="1"/>
      </xdr:nvSpPr>
      <xdr:spPr>
        <a:xfrm>
          <a:off x="2705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AD0AB4B-9258-4085-BAA3-D273AFE741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902B860-4598-4163-834E-BFDC16614B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DCBE275-ACFF-4622-9AE6-C5075F035F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726E8F66-8B98-410D-B951-A6432F9B39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8140ED6-7578-4537-8E71-CC5F1A52C1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E4C08A76-17F8-4A8D-B812-656FD8DE47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DD7FD1CC-0DA1-4457-BBF2-7B02FA69B3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716F5B2C-6D0E-41C9-BAD1-4AB2CA5F99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E3529D48-C23E-4518-B902-ACCE010F1F6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EA53F2C-05B8-469C-B3CD-BB31541363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362E5743-0863-4231-B314-0A1B3079859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1ABF58C6-3FC8-41F3-9E32-3B9147FD990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A5A5279-AF77-4C90-B949-423AD3DA806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B107D49-5449-45C0-85AA-38E62E122D4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FA898D06-36FF-47F5-B088-CD680941F5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22DA8AE9-EA40-47A6-A63C-67A10629A4F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28BFEEF6-0708-4C83-BE31-70173A347A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BC9A62D3-A819-4278-BF25-CDD5446F48C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4E3C3524-86E2-43A9-A192-ECFFE59957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F095D3C8-A3F9-421C-BE34-FA22E3C2125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466DFE0-F378-4AE8-9601-618880227D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FE3CCCA2-7F44-431E-8AAF-ACFFBC5907D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4E734E4-7A02-489B-A4E9-49E3AE7E21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a:extLst>
            <a:ext uri="{FF2B5EF4-FFF2-40B4-BE49-F238E27FC236}">
              <a16:creationId xmlns:a16="http://schemas.microsoft.com/office/drawing/2014/main" id="{2601D4EC-EEAC-4581-BF03-AA864121BA16}"/>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a:extLst>
            <a:ext uri="{FF2B5EF4-FFF2-40B4-BE49-F238E27FC236}">
              <a16:creationId xmlns:a16="http://schemas.microsoft.com/office/drawing/2014/main" id="{AC31B4F9-4B48-4BD4-AAA1-17B3C6A51A74}"/>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a:extLst>
            <a:ext uri="{FF2B5EF4-FFF2-40B4-BE49-F238E27FC236}">
              <a16:creationId xmlns:a16="http://schemas.microsoft.com/office/drawing/2014/main" id="{AD930BC6-107C-4640-B191-2EA300175652}"/>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a:extLst>
            <a:ext uri="{FF2B5EF4-FFF2-40B4-BE49-F238E27FC236}">
              <a16:creationId xmlns:a16="http://schemas.microsoft.com/office/drawing/2014/main" id="{EA30994B-9268-4F17-B3D1-C5CD945CF6CB}"/>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a:extLst>
            <a:ext uri="{FF2B5EF4-FFF2-40B4-BE49-F238E27FC236}">
              <a16:creationId xmlns:a16="http://schemas.microsoft.com/office/drawing/2014/main" id="{38EF7205-6197-4072-AA47-C5FBFF7320C6}"/>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a:extLst>
            <a:ext uri="{FF2B5EF4-FFF2-40B4-BE49-F238E27FC236}">
              <a16:creationId xmlns:a16="http://schemas.microsoft.com/office/drawing/2014/main" id="{E07C4287-9E20-4D0A-A54D-69742C98D56E}"/>
            </a:ext>
          </a:extLst>
        </xdr:cNvPr>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a:extLst>
            <a:ext uri="{FF2B5EF4-FFF2-40B4-BE49-F238E27FC236}">
              <a16:creationId xmlns:a16="http://schemas.microsoft.com/office/drawing/2014/main" id="{457CB7FF-477D-4963-85F1-7AB1DD6EBE37}"/>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a:extLst>
            <a:ext uri="{FF2B5EF4-FFF2-40B4-BE49-F238E27FC236}">
              <a16:creationId xmlns:a16="http://schemas.microsoft.com/office/drawing/2014/main" id="{58716318-FF38-4E21-8EFA-C92D4C140A4F}"/>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a:extLst>
            <a:ext uri="{FF2B5EF4-FFF2-40B4-BE49-F238E27FC236}">
              <a16:creationId xmlns:a16="http://schemas.microsoft.com/office/drawing/2014/main" id="{909926C0-47D5-46D0-A141-F4EA431273C1}"/>
            </a:ext>
          </a:extLst>
        </xdr:cNvPr>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4F8D080-5B2F-4026-87FF-9C5BD77C67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E707292-B3B1-43EB-A6F4-AADD2D8272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3E70BC0-E7CD-46B5-8116-25B21C3AF8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C83917B-C057-438D-9147-5DACFD056B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4D8A029-BCFF-4362-A3BA-6585856B120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59919</xdr:rowOff>
    </xdr:from>
    <xdr:to>
      <xdr:col>55</xdr:col>
      <xdr:colOff>50800</xdr:colOff>
      <xdr:row>41</xdr:row>
      <xdr:rowOff>161519</xdr:rowOff>
    </xdr:to>
    <xdr:sp macro="" textlink="">
      <xdr:nvSpPr>
        <xdr:cNvPr id="117" name="楕円 116">
          <a:extLst>
            <a:ext uri="{FF2B5EF4-FFF2-40B4-BE49-F238E27FC236}">
              <a16:creationId xmlns:a16="http://schemas.microsoft.com/office/drawing/2014/main" id="{2044BC62-B556-4AE7-8A03-899ED61FDA85}"/>
            </a:ext>
          </a:extLst>
        </xdr:cNvPr>
        <xdr:cNvSpPr/>
      </xdr:nvSpPr>
      <xdr:spPr>
        <a:xfrm>
          <a:off x="104267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146296</xdr:rowOff>
    </xdr:from>
    <xdr:ext cx="469744" cy="259045"/>
    <xdr:sp macro="" textlink="">
      <xdr:nvSpPr>
        <xdr:cNvPr id="118" name="【道路】&#10;一人当たり延長該当値テキスト">
          <a:extLst>
            <a:ext uri="{FF2B5EF4-FFF2-40B4-BE49-F238E27FC236}">
              <a16:creationId xmlns:a16="http://schemas.microsoft.com/office/drawing/2014/main" id="{02635A2A-2027-4B6E-BE29-90EEEDD4AB75}"/>
            </a:ext>
          </a:extLst>
        </xdr:cNvPr>
        <xdr:cNvSpPr txBox="1"/>
      </xdr:nvSpPr>
      <xdr:spPr>
        <a:xfrm>
          <a:off x="10515600" y="70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58204</xdr:rowOff>
    </xdr:from>
    <xdr:to>
      <xdr:col>50</xdr:col>
      <xdr:colOff>165100</xdr:colOff>
      <xdr:row>41</xdr:row>
      <xdr:rowOff>159804</xdr:rowOff>
    </xdr:to>
    <xdr:sp macro="" textlink="">
      <xdr:nvSpPr>
        <xdr:cNvPr id="119" name="楕円 118">
          <a:extLst>
            <a:ext uri="{FF2B5EF4-FFF2-40B4-BE49-F238E27FC236}">
              <a16:creationId xmlns:a16="http://schemas.microsoft.com/office/drawing/2014/main" id="{428193A9-93BD-4426-B896-5F5CADDC6E5B}"/>
            </a:ext>
          </a:extLst>
        </xdr:cNvPr>
        <xdr:cNvSpPr/>
      </xdr:nvSpPr>
      <xdr:spPr>
        <a:xfrm>
          <a:off x="9588500" y="70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109004</xdr:rowOff>
    </xdr:from>
    <xdr:to>
      <xdr:col>55</xdr:col>
      <xdr:colOff>0</xdr:colOff>
      <xdr:row>41</xdr:row>
      <xdr:rowOff>110719</xdr:rowOff>
    </xdr:to>
    <xdr:cxnSp macro="">
      <xdr:nvCxnSpPr>
        <xdr:cNvPr id="120" name="直線コネクタ 119">
          <a:extLst>
            <a:ext uri="{FF2B5EF4-FFF2-40B4-BE49-F238E27FC236}">
              <a16:creationId xmlns:a16="http://schemas.microsoft.com/office/drawing/2014/main" id="{AD742712-2179-4B59-B944-ACFE6CE6CC8D}"/>
            </a:ext>
          </a:extLst>
        </xdr:cNvPr>
        <xdr:cNvCxnSpPr/>
      </xdr:nvCxnSpPr>
      <xdr:spPr>
        <a:xfrm>
          <a:off x="9639300" y="713845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74396</xdr:rowOff>
    </xdr:from>
    <xdr:to>
      <xdr:col>46</xdr:col>
      <xdr:colOff>38100</xdr:colOff>
      <xdr:row>42</xdr:row>
      <xdr:rowOff>4546</xdr:rowOff>
    </xdr:to>
    <xdr:sp macro="" textlink="">
      <xdr:nvSpPr>
        <xdr:cNvPr id="121" name="楕円 120">
          <a:extLst>
            <a:ext uri="{FF2B5EF4-FFF2-40B4-BE49-F238E27FC236}">
              <a16:creationId xmlns:a16="http://schemas.microsoft.com/office/drawing/2014/main" id="{A144B895-5711-497E-8162-7A4A4C435E5B}"/>
            </a:ext>
          </a:extLst>
        </xdr:cNvPr>
        <xdr:cNvSpPr/>
      </xdr:nvSpPr>
      <xdr:spPr>
        <a:xfrm>
          <a:off x="8699500" y="71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109004</xdr:rowOff>
    </xdr:from>
    <xdr:to>
      <xdr:col>50</xdr:col>
      <xdr:colOff>114300</xdr:colOff>
      <xdr:row>41</xdr:row>
      <xdr:rowOff>125196</xdr:rowOff>
    </xdr:to>
    <xdr:cxnSp macro="">
      <xdr:nvCxnSpPr>
        <xdr:cNvPr id="122" name="直線コネクタ 121">
          <a:extLst>
            <a:ext uri="{FF2B5EF4-FFF2-40B4-BE49-F238E27FC236}">
              <a16:creationId xmlns:a16="http://schemas.microsoft.com/office/drawing/2014/main" id="{212CE70E-7744-41BA-BAA7-5239C11FEACF}"/>
            </a:ext>
          </a:extLst>
        </xdr:cNvPr>
        <xdr:cNvCxnSpPr/>
      </xdr:nvCxnSpPr>
      <xdr:spPr>
        <a:xfrm flipV="1">
          <a:off x="8750300" y="7138454"/>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a:extLst>
            <a:ext uri="{FF2B5EF4-FFF2-40B4-BE49-F238E27FC236}">
              <a16:creationId xmlns:a16="http://schemas.microsoft.com/office/drawing/2014/main" id="{80D9FE72-0BD9-45B8-BF10-D2E724D5ABC3}"/>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4" name="n_2aveValue【道路】&#10;一人当たり延長">
          <a:extLst>
            <a:ext uri="{FF2B5EF4-FFF2-40B4-BE49-F238E27FC236}">
              <a16:creationId xmlns:a16="http://schemas.microsoft.com/office/drawing/2014/main" id="{B537C2EE-63A9-49B8-8B2D-13E21F1E0A1F}"/>
            </a:ext>
          </a:extLst>
        </xdr:cNvPr>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150931</xdr:rowOff>
    </xdr:from>
    <xdr:ext cx="469744" cy="259045"/>
    <xdr:sp macro="" textlink="">
      <xdr:nvSpPr>
        <xdr:cNvPr id="125" name="n_1mainValue【道路】&#10;一人当たり延長">
          <a:extLst>
            <a:ext uri="{FF2B5EF4-FFF2-40B4-BE49-F238E27FC236}">
              <a16:creationId xmlns:a16="http://schemas.microsoft.com/office/drawing/2014/main" id="{A715F797-9A3F-45EF-A9B3-2B571A70DA3D}"/>
            </a:ext>
          </a:extLst>
        </xdr:cNvPr>
        <xdr:cNvSpPr txBox="1"/>
      </xdr:nvSpPr>
      <xdr:spPr>
        <a:xfrm>
          <a:off x="9391727" y="718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167123</xdr:rowOff>
    </xdr:from>
    <xdr:ext cx="469744" cy="259045"/>
    <xdr:sp macro="" textlink="">
      <xdr:nvSpPr>
        <xdr:cNvPr id="126" name="n_2mainValue【道路】&#10;一人当たり延長">
          <a:extLst>
            <a:ext uri="{FF2B5EF4-FFF2-40B4-BE49-F238E27FC236}">
              <a16:creationId xmlns:a16="http://schemas.microsoft.com/office/drawing/2014/main" id="{22143499-16FF-4AEC-9E93-E1DFFC9E9114}"/>
            </a:ext>
          </a:extLst>
        </xdr:cNvPr>
        <xdr:cNvSpPr txBox="1"/>
      </xdr:nvSpPr>
      <xdr:spPr>
        <a:xfrm>
          <a:off x="8515427" y="719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E040FFD0-BEC3-46E8-BB3E-44A0733E01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7E165CC3-6C38-400D-A5B3-791ABC2306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79D7E68D-4C3C-4653-B6F1-5ABE76755C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D74F25F3-15FF-4EB9-A6E3-261474D394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A0484C23-3851-451D-ABD9-32FA365088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37472A6-D1F4-45F8-9E79-5810D29AE3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B21AFD13-3B03-4DDB-9DA8-90768C4244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C8C9F9F2-C967-45DE-AC5B-6252CA491E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430CCA2C-7579-4152-9108-B5403F0DD8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2657EF49-CB48-4C08-9535-5329C1AC79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52DE6A1A-46E4-40D3-910A-D967A51C6E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FF752B9C-9A67-4899-B5F3-5AE41B69E10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96C55799-404A-4D91-A1E7-2EEB6A5482D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AC0218B8-BA8A-4D68-9590-9DBCA331E5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8794A731-909E-4691-8A40-05DA5B7A568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302AD566-C3C6-4ABD-B865-F51A143D9C8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1401BDA6-69D3-4862-901C-3C7722D5D4C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1B8DFB87-9BF8-4CA8-B532-22B12433F6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BE111938-FE61-477E-AC2A-2455FE57E1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8564228C-BBA0-4BA2-9083-20EC9FD570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63B6E439-3253-453A-BA75-F9E0A58CE5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736B485-0E0E-47EA-A8ED-B21D5BAA4A1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C8E46524-4BF3-4EEB-81F4-F01E85B723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3D926A50-ECCC-45D5-9CE5-E3780C5B5C7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356DFA3-F522-44AD-B924-E2233CE867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a:extLst>
            <a:ext uri="{FF2B5EF4-FFF2-40B4-BE49-F238E27FC236}">
              <a16:creationId xmlns:a16="http://schemas.microsoft.com/office/drawing/2014/main" id="{23EE8655-CDBF-4DBC-9D95-C966EE8DB65B}"/>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7DDD3439-8F4D-45C3-89C8-E0AD6E4D71A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a:extLst>
            <a:ext uri="{FF2B5EF4-FFF2-40B4-BE49-F238E27FC236}">
              <a16:creationId xmlns:a16="http://schemas.microsoft.com/office/drawing/2014/main" id="{52359999-04E4-47D8-B540-C9D5EBD5F24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6C35A40C-1826-4195-80A2-7E7B522DF42A}"/>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a:extLst>
            <a:ext uri="{FF2B5EF4-FFF2-40B4-BE49-F238E27FC236}">
              <a16:creationId xmlns:a16="http://schemas.microsoft.com/office/drawing/2014/main" id="{C2B2087D-CEB7-483B-B72E-D5E5695821A0}"/>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B982860E-E3FB-402C-8762-380EFDC52770}"/>
            </a:ext>
          </a:extLst>
        </xdr:cNvPr>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a:extLst>
            <a:ext uri="{FF2B5EF4-FFF2-40B4-BE49-F238E27FC236}">
              <a16:creationId xmlns:a16="http://schemas.microsoft.com/office/drawing/2014/main" id="{80C57CB4-860C-4E32-80A4-ACD818DE0645}"/>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0A409DA3-5552-4217-BB4D-AE2B5D1F142F}"/>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a:extLst>
            <a:ext uri="{FF2B5EF4-FFF2-40B4-BE49-F238E27FC236}">
              <a16:creationId xmlns:a16="http://schemas.microsoft.com/office/drawing/2014/main" id="{91154DAE-4FBA-4E01-9E2F-3C802DB659B1}"/>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D182A1D-C841-4CBF-8C3D-9017F60FBD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58D697F-DCD2-45F6-886F-3CBD796D95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4C7DBBA-4A39-4D27-B07B-C6C1BE1627F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0CB078D-9EFD-4760-BB4C-7067D46936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D1BBFFF-8EC9-49EF-AAB3-79AE628A47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66" name="楕円 165">
          <a:extLst>
            <a:ext uri="{FF2B5EF4-FFF2-40B4-BE49-F238E27FC236}">
              <a16:creationId xmlns:a16="http://schemas.microsoft.com/office/drawing/2014/main" id="{4580230A-0AE1-463C-83FF-ED72A4C5FB04}"/>
            </a:ext>
          </a:extLst>
        </xdr:cNvPr>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A0758FF7-4715-49B8-A03B-E8E441F7BA56}"/>
            </a:ext>
          </a:extLst>
        </xdr:cNvPr>
        <xdr:cNvSpPr txBox="1"/>
      </xdr:nvSpPr>
      <xdr:spPr>
        <a:xfrm>
          <a:off x="4673600"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68" name="楕円 167">
          <a:extLst>
            <a:ext uri="{FF2B5EF4-FFF2-40B4-BE49-F238E27FC236}">
              <a16:creationId xmlns:a16="http://schemas.microsoft.com/office/drawing/2014/main" id="{5FC94BF1-AB98-489C-8627-A37E321DBF4D}"/>
            </a:ext>
          </a:extLst>
        </xdr:cNvPr>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62049</xdr:rowOff>
    </xdr:to>
    <xdr:cxnSp macro="">
      <xdr:nvCxnSpPr>
        <xdr:cNvPr id="169" name="直線コネクタ 168">
          <a:extLst>
            <a:ext uri="{FF2B5EF4-FFF2-40B4-BE49-F238E27FC236}">
              <a16:creationId xmlns:a16="http://schemas.microsoft.com/office/drawing/2014/main" id="{594492E9-8D61-402A-B67C-5C2C1FC941F8}"/>
            </a:ext>
          </a:extLst>
        </xdr:cNvPr>
        <xdr:cNvCxnSpPr/>
      </xdr:nvCxnSpPr>
      <xdr:spPr>
        <a:xfrm>
          <a:off x="3797300" y="105107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70" name="楕円 169">
          <a:extLst>
            <a:ext uri="{FF2B5EF4-FFF2-40B4-BE49-F238E27FC236}">
              <a16:creationId xmlns:a16="http://schemas.microsoft.com/office/drawing/2014/main" id="{F54C04BE-7249-4A9B-AFA8-6F0D38E5FA87}"/>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80010</xdr:rowOff>
    </xdr:to>
    <xdr:cxnSp macro="">
      <xdr:nvCxnSpPr>
        <xdr:cNvPr id="171" name="直線コネクタ 170">
          <a:extLst>
            <a:ext uri="{FF2B5EF4-FFF2-40B4-BE49-F238E27FC236}">
              <a16:creationId xmlns:a16="http://schemas.microsoft.com/office/drawing/2014/main" id="{5E85F063-2D4F-44FD-9BE9-B4E4AF9CDA86}"/>
            </a:ext>
          </a:extLst>
        </xdr:cNvPr>
        <xdr:cNvCxnSpPr/>
      </xdr:nvCxnSpPr>
      <xdr:spPr>
        <a:xfrm flipV="1">
          <a:off x="2908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5FA7B4A6-98F1-4680-8555-42B78CBBB3FB}"/>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1E7CC1F0-5A1A-4F5A-A4C8-44134E70F507}"/>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E1FEAAA-A32B-4B33-8069-21E3C47D35F1}"/>
            </a:ext>
          </a:extLst>
        </xdr:cNvPr>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6905C49F-6A72-47C9-A163-36C3490BFD8E}"/>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D397BFC5-FA13-42A4-B3B2-62A40A38D8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BF0E20A5-D97B-41C1-8DC5-F4C6FD7B01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772D8DA0-A09A-4A80-B327-F02EB7AFAD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27D7E055-50DB-4FE8-837B-67C3C84E73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96ED5B41-A4EA-4953-83F0-C7693F032A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28211A91-33C3-4120-AAB8-C66FD4A000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3EEAA25B-AA38-48D7-8C88-C5958FC096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53D72ED3-2C04-40F7-816A-F6C040F3E1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C99CA055-17C8-46C4-957D-FF75482216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90F08D24-2603-4205-A983-CFC35EE21D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4BC36609-78C0-4795-923A-CADCB979A9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45137A2B-1C41-4B6F-BC13-8252412C4E5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6BFB9D4C-467F-4292-AB3D-87E98082A38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2ECD1342-FC50-4E38-B9F3-0584A47BB34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1F94C550-B468-4786-8769-6F10583956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CD153BA7-E3D9-4EB1-BA8B-3988CC6DFB5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1DB6858D-4CBC-4672-A3E9-7060EDD8B4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F4A09846-08CA-4CC5-9420-5E6314ACF5D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9969CAE0-07FE-4231-AC64-6F12A700258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A3B44BAC-C2BE-43EB-A567-07BC848BA9B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D89662D-FCFF-46BF-BF33-D4C45665B5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25CBB372-E7F2-422A-94FB-EB4ED1D845F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4E92E0EA-43B2-4198-99D4-BDA64D83E6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a:extLst>
            <a:ext uri="{FF2B5EF4-FFF2-40B4-BE49-F238E27FC236}">
              <a16:creationId xmlns:a16="http://schemas.microsoft.com/office/drawing/2014/main" id="{35E3F1F5-3C8C-4EB0-8865-86923CD0981C}"/>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F4CA5D5-6304-4267-9C4F-EA1EFF831FD9}"/>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a:extLst>
            <a:ext uri="{FF2B5EF4-FFF2-40B4-BE49-F238E27FC236}">
              <a16:creationId xmlns:a16="http://schemas.microsoft.com/office/drawing/2014/main" id="{42D05E04-DFDA-4CE8-B99A-554CB48347C8}"/>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EA931DA3-8931-44D6-8FC3-32840FB6CEC6}"/>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a:extLst>
            <a:ext uri="{FF2B5EF4-FFF2-40B4-BE49-F238E27FC236}">
              <a16:creationId xmlns:a16="http://schemas.microsoft.com/office/drawing/2014/main" id="{FE5BD4C5-D350-4185-9313-69C23DC3B3BE}"/>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F5DE262-2A5B-44B2-8E7E-A5B99B59C66B}"/>
            </a:ext>
          </a:extLst>
        </xdr:cNvPr>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a:extLst>
            <a:ext uri="{FF2B5EF4-FFF2-40B4-BE49-F238E27FC236}">
              <a16:creationId xmlns:a16="http://schemas.microsoft.com/office/drawing/2014/main" id="{09E08ADC-42F7-4209-A178-528D0A5707DD}"/>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a:extLst>
            <a:ext uri="{FF2B5EF4-FFF2-40B4-BE49-F238E27FC236}">
              <a16:creationId xmlns:a16="http://schemas.microsoft.com/office/drawing/2014/main" id="{48F74504-2420-4C80-B111-CB7B7C24E126}"/>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a:extLst>
            <a:ext uri="{FF2B5EF4-FFF2-40B4-BE49-F238E27FC236}">
              <a16:creationId xmlns:a16="http://schemas.microsoft.com/office/drawing/2014/main" id="{A42BD563-717D-4A8D-835C-82CA3A188857}"/>
            </a:ext>
          </a:extLst>
        </xdr:cNvPr>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B1CC9440-E683-4551-87DF-6C0BF2EFF2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3F4A9552-6661-4F03-8C3A-8DAE0450B4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2D9C6ED-8B27-4DBC-BAB7-E398AD8511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19F5DB23-2172-4ECA-8C31-16A1D37C73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054C943-8B42-4638-917A-57834392AB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108417</xdr:rowOff>
    </xdr:from>
    <xdr:to>
      <xdr:col>55</xdr:col>
      <xdr:colOff>50800</xdr:colOff>
      <xdr:row>64</xdr:row>
      <xdr:rowOff>38567</xdr:rowOff>
    </xdr:to>
    <xdr:sp macro="" textlink="">
      <xdr:nvSpPr>
        <xdr:cNvPr id="213" name="楕円 212">
          <a:extLst>
            <a:ext uri="{FF2B5EF4-FFF2-40B4-BE49-F238E27FC236}">
              <a16:creationId xmlns:a16="http://schemas.microsoft.com/office/drawing/2014/main" id="{54E5DB2D-257F-408F-9606-D92F08F66693}"/>
            </a:ext>
          </a:extLst>
        </xdr:cNvPr>
        <xdr:cNvSpPr/>
      </xdr:nvSpPr>
      <xdr:spPr>
        <a:xfrm>
          <a:off x="10426700" y="109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23344</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70614F7B-25EE-4518-97BF-9D4BA26D1AE2}"/>
            </a:ext>
          </a:extLst>
        </xdr:cNvPr>
        <xdr:cNvSpPr txBox="1"/>
      </xdr:nvSpPr>
      <xdr:spPr>
        <a:xfrm>
          <a:off x="10515600" y="1082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112390</xdr:rowOff>
    </xdr:from>
    <xdr:to>
      <xdr:col>50</xdr:col>
      <xdr:colOff>165100</xdr:colOff>
      <xdr:row>64</xdr:row>
      <xdr:rowOff>42540</xdr:rowOff>
    </xdr:to>
    <xdr:sp macro="" textlink="">
      <xdr:nvSpPr>
        <xdr:cNvPr id="215" name="楕円 214">
          <a:extLst>
            <a:ext uri="{FF2B5EF4-FFF2-40B4-BE49-F238E27FC236}">
              <a16:creationId xmlns:a16="http://schemas.microsoft.com/office/drawing/2014/main" id="{C58C2588-640D-4086-B9C0-1A0F601EA1D6}"/>
            </a:ext>
          </a:extLst>
        </xdr:cNvPr>
        <xdr:cNvSpPr/>
      </xdr:nvSpPr>
      <xdr:spPr>
        <a:xfrm>
          <a:off x="9588500" y="109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159217</xdr:rowOff>
    </xdr:from>
    <xdr:to>
      <xdr:col>55</xdr:col>
      <xdr:colOff>0</xdr:colOff>
      <xdr:row>63</xdr:row>
      <xdr:rowOff>163190</xdr:rowOff>
    </xdr:to>
    <xdr:cxnSp macro="">
      <xdr:nvCxnSpPr>
        <xdr:cNvPr id="216" name="直線コネクタ 215">
          <a:extLst>
            <a:ext uri="{FF2B5EF4-FFF2-40B4-BE49-F238E27FC236}">
              <a16:creationId xmlns:a16="http://schemas.microsoft.com/office/drawing/2014/main" id="{398E726E-45DE-491A-94BC-F2A9035251C4}"/>
            </a:ext>
          </a:extLst>
        </xdr:cNvPr>
        <xdr:cNvCxnSpPr/>
      </xdr:nvCxnSpPr>
      <xdr:spPr>
        <a:xfrm flipV="1">
          <a:off x="9639300" y="10960567"/>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111945</xdr:rowOff>
    </xdr:from>
    <xdr:to>
      <xdr:col>46</xdr:col>
      <xdr:colOff>38100</xdr:colOff>
      <xdr:row>64</xdr:row>
      <xdr:rowOff>42095</xdr:rowOff>
    </xdr:to>
    <xdr:sp macro="" textlink="">
      <xdr:nvSpPr>
        <xdr:cNvPr id="217" name="楕円 216">
          <a:extLst>
            <a:ext uri="{FF2B5EF4-FFF2-40B4-BE49-F238E27FC236}">
              <a16:creationId xmlns:a16="http://schemas.microsoft.com/office/drawing/2014/main" id="{2BDC1D6F-1C84-4BB5-ABDF-0F3077E45BE2}"/>
            </a:ext>
          </a:extLst>
        </xdr:cNvPr>
        <xdr:cNvSpPr/>
      </xdr:nvSpPr>
      <xdr:spPr>
        <a:xfrm>
          <a:off x="8699500" y="109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162745</xdr:rowOff>
    </xdr:from>
    <xdr:to>
      <xdr:col>50</xdr:col>
      <xdr:colOff>114300</xdr:colOff>
      <xdr:row>63</xdr:row>
      <xdr:rowOff>163190</xdr:rowOff>
    </xdr:to>
    <xdr:cxnSp macro="">
      <xdr:nvCxnSpPr>
        <xdr:cNvPr id="218" name="直線コネクタ 217">
          <a:extLst>
            <a:ext uri="{FF2B5EF4-FFF2-40B4-BE49-F238E27FC236}">
              <a16:creationId xmlns:a16="http://schemas.microsoft.com/office/drawing/2014/main" id="{84864E03-AF14-4670-AD98-7835ABF98A50}"/>
            </a:ext>
          </a:extLst>
        </xdr:cNvPr>
        <xdr:cNvCxnSpPr/>
      </xdr:nvCxnSpPr>
      <xdr:spPr>
        <a:xfrm>
          <a:off x="8750300" y="10964095"/>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1B75EA8C-AC8A-46B3-8315-68A5E0665283}"/>
            </a:ext>
          </a:extLst>
        </xdr:cNvPr>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1DC9E9B0-ACE4-4D01-8BA3-D7BB275E0FDB}"/>
            </a:ext>
          </a:extLst>
        </xdr:cNvPr>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33667</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FB38D569-C99F-4DDB-AD97-7AEEF41C4B00}"/>
            </a:ext>
          </a:extLst>
        </xdr:cNvPr>
        <xdr:cNvSpPr txBox="1"/>
      </xdr:nvSpPr>
      <xdr:spPr>
        <a:xfrm>
          <a:off x="9327095" y="1100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33222</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AFEC1451-A399-426D-A531-02D8540B5A92}"/>
            </a:ext>
          </a:extLst>
        </xdr:cNvPr>
        <xdr:cNvSpPr txBox="1"/>
      </xdr:nvSpPr>
      <xdr:spPr>
        <a:xfrm>
          <a:off x="8450795" y="1100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206B6156-E6EB-419F-800E-186CE7FC30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3B852B5B-1D0F-4332-9590-413CF18740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E70A7B3E-1549-4D19-A6FC-A53CD6BD6C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E2B1C2AF-155A-4532-A9D4-9C049765A5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1A279B4A-0AFD-45AE-B7E4-56EAB0F316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CE8D8BE3-F583-4F7E-9ADF-555FB47D1C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42E76517-75EB-4A35-AFBC-DB5020B616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7AE4446F-F27A-4FAE-B47F-CBD4A72CE8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D492C32E-EEDC-424F-AA3E-355D7205E5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D8D8B4E5-C6DE-427B-B760-777BAE97AE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9722D8C9-2686-4948-8D1F-1C360B347F9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C7039932-1005-4D14-BCAF-4DC2884F3A9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1DF6D59B-4F54-4862-9832-AF426268227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B98649EE-3236-4ABE-9208-E828B93E31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3F5BB83-C931-424F-8D28-353DE49B3C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CEF76093-14DE-4059-8978-CFCBA8476D0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A64216B7-A448-4F20-9C41-65FD418C9A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451113C3-F4D5-4C95-80C2-7D4D71014E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4934D6C7-3424-454E-B885-D1957593DD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6A4574D2-3E4D-4D4F-AC63-6DB3278442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DBEC8C13-C84C-46F7-9E34-115D6D9ACAA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DC35DC24-C2E7-4E84-A7A9-77924082E8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49099C33-B0C0-46FF-9DC4-939766E59E8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3991B422-43D1-4001-8D0E-F5617392BC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a:extLst>
            <a:ext uri="{FF2B5EF4-FFF2-40B4-BE49-F238E27FC236}">
              <a16:creationId xmlns:a16="http://schemas.microsoft.com/office/drawing/2014/main" id="{F52A6B55-1CF0-4632-94BD-F5526B4D888F}"/>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5C61FE6B-B178-4A85-8850-5233E74B070B}"/>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a:extLst>
            <a:ext uri="{FF2B5EF4-FFF2-40B4-BE49-F238E27FC236}">
              <a16:creationId xmlns:a16="http://schemas.microsoft.com/office/drawing/2014/main" id="{7BB783DF-1938-4198-8BCF-4B3F19F93B09}"/>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E4BDCA51-07FE-42A1-B6C3-0311E93BA2AE}"/>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a:extLst>
            <a:ext uri="{FF2B5EF4-FFF2-40B4-BE49-F238E27FC236}">
              <a16:creationId xmlns:a16="http://schemas.microsoft.com/office/drawing/2014/main" id="{A50BF965-36E1-4A1B-B1C3-4A97BBE7C7EC}"/>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1C1EC099-D62A-49D6-AD4B-97DB9400A303}"/>
            </a:ext>
          </a:extLst>
        </xdr:cNvPr>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a:extLst>
            <a:ext uri="{FF2B5EF4-FFF2-40B4-BE49-F238E27FC236}">
              <a16:creationId xmlns:a16="http://schemas.microsoft.com/office/drawing/2014/main" id="{4A78F974-FB2B-4DA0-BCF1-E1667505D0A6}"/>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a:extLst>
            <a:ext uri="{FF2B5EF4-FFF2-40B4-BE49-F238E27FC236}">
              <a16:creationId xmlns:a16="http://schemas.microsoft.com/office/drawing/2014/main" id="{3EC2FBB1-D32D-4B21-99FC-F7D0E3C82478}"/>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a:extLst>
            <a:ext uri="{FF2B5EF4-FFF2-40B4-BE49-F238E27FC236}">
              <a16:creationId xmlns:a16="http://schemas.microsoft.com/office/drawing/2014/main" id="{A01AC37A-3CDC-488B-80D5-F513DDBD0E04}"/>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7E57F2A-5923-455A-B1DC-6DC6567613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E85A936-0723-417C-8230-D06AF7F64C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D4FED93-DAB4-4DB2-8EBD-1FDE93B0FB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E722466-4C1B-416C-B084-0C94976A22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3660921-F299-4417-93C4-8DDEF44226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61" name="楕円 260">
          <a:extLst>
            <a:ext uri="{FF2B5EF4-FFF2-40B4-BE49-F238E27FC236}">
              <a16:creationId xmlns:a16="http://schemas.microsoft.com/office/drawing/2014/main" id="{A7DBE485-3E74-4CB7-9AB3-79B7DA924430}"/>
            </a:ext>
          </a:extLst>
        </xdr:cNvPr>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88916</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BBA79722-2F13-4D53-A665-55516DC4F20F}"/>
            </a:ext>
          </a:extLst>
        </xdr:cNvPr>
        <xdr:cNvSpPr txBox="1"/>
      </xdr:nvSpPr>
      <xdr:spPr>
        <a:xfrm>
          <a:off x="4673600" y="1449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63" name="楕円 262">
          <a:extLst>
            <a:ext uri="{FF2B5EF4-FFF2-40B4-BE49-F238E27FC236}">
              <a16:creationId xmlns:a16="http://schemas.microsoft.com/office/drawing/2014/main" id="{167FC09C-A69C-40B0-B72B-62C4F1EAF68F}"/>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118111</xdr:rowOff>
    </xdr:to>
    <xdr:cxnSp macro="">
      <xdr:nvCxnSpPr>
        <xdr:cNvPr id="264" name="直線コネクタ 263">
          <a:extLst>
            <a:ext uri="{FF2B5EF4-FFF2-40B4-BE49-F238E27FC236}">
              <a16:creationId xmlns:a16="http://schemas.microsoft.com/office/drawing/2014/main" id="{79555042-8F57-4DDC-A07B-6546B03F75D9}"/>
            </a:ext>
          </a:extLst>
        </xdr:cNvPr>
        <xdr:cNvCxnSpPr/>
      </xdr:nvCxnSpPr>
      <xdr:spPr>
        <a:xfrm flipV="1">
          <a:off x="3797300" y="146265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65" name="楕円 264">
          <a:extLst>
            <a:ext uri="{FF2B5EF4-FFF2-40B4-BE49-F238E27FC236}">
              <a16:creationId xmlns:a16="http://schemas.microsoft.com/office/drawing/2014/main" id="{C701242D-24AD-4126-ABFD-61CA693161A8}"/>
            </a:ext>
          </a:extLst>
        </xdr:cNvPr>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86</xdr:row>
      <xdr:rowOff>15239</xdr:rowOff>
    </xdr:to>
    <xdr:cxnSp macro="">
      <xdr:nvCxnSpPr>
        <xdr:cNvPr id="266" name="直線コネクタ 265">
          <a:extLst>
            <a:ext uri="{FF2B5EF4-FFF2-40B4-BE49-F238E27FC236}">
              <a16:creationId xmlns:a16="http://schemas.microsoft.com/office/drawing/2014/main" id="{8B259764-73F7-4888-9C02-2D1273F2FE64}"/>
            </a:ext>
          </a:extLst>
        </xdr:cNvPr>
        <xdr:cNvCxnSpPr/>
      </xdr:nvCxnSpPr>
      <xdr:spPr>
        <a:xfrm flipV="1">
          <a:off x="2908300" y="14691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a:extLst>
            <a:ext uri="{FF2B5EF4-FFF2-40B4-BE49-F238E27FC236}">
              <a16:creationId xmlns:a16="http://schemas.microsoft.com/office/drawing/2014/main" id="{CAAC89AA-DE86-40D7-A70C-7D5C7A4918E4}"/>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8" name="n_2aveValue【公営住宅】&#10;有形固定資産減価償却率">
          <a:extLst>
            <a:ext uri="{FF2B5EF4-FFF2-40B4-BE49-F238E27FC236}">
              <a16:creationId xmlns:a16="http://schemas.microsoft.com/office/drawing/2014/main" id="{425FCB1A-4EA1-4DC4-AC0D-29E2A7F88CF4}"/>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269" name="n_1mainValue【公営住宅】&#10;有形固定資産減価償却率">
          <a:extLst>
            <a:ext uri="{FF2B5EF4-FFF2-40B4-BE49-F238E27FC236}">
              <a16:creationId xmlns:a16="http://schemas.microsoft.com/office/drawing/2014/main" id="{93A516C2-0C2C-4EE7-B820-654277ED1D93}"/>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70" name="n_2mainValue【公営住宅】&#10;有形固定資産減価償却率">
          <a:extLst>
            <a:ext uri="{FF2B5EF4-FFF2-40B4-BE49-F238E27FC236}">
              <a16:creationId xmlns:a16="http://schemas.microsoft.com/office/drawing/2014/main" id="{24989BFD-CA45-4B19-A60A-21252297491B}"/>
            </a:ext>
          </a:extLst>
        </xdr:cNvPr>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6EB980E0-7797-4306-8269-13A5718BA9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25BF425A-E2E1-4FA7-840B-E57CDF2781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21F84CDC-F06E-409B-B43B-CDE658AF42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626749F3-B165-4ECC-8131-0FB3EE1E21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6382FB49-71DA-4AC2-AE91-DD96024F69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EC2D2A29-8E07-4DE8-9BB3-F4490F6BE7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C411CEA1-47A0-45F9-B556-B62817AD8B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618825F3-8797-4EDD-BB41-E42B6E40A3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D282C17C-3402-496E-AAFC-2FB7F365B9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42F488FB-DD0E-44F5-A18D-7619500923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ED38C2E6-5CF7-40AC-9AD7-818E1FE459C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1A048BB9-768C-44B7-B038-ED3CD7A0015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BB20A522-C327-4AC1-BB78-899D5BE952D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21CC46B1-59EF-4A4D-A41A-6335A5A6E3A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9E6239A0-6D45-406F-8EB4-0CCE3873C72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AD510A85-A3B7-4FAF-BC82-46A8FAED9F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5A330D26-1393-4E21-BD63-09BA513D9B0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396096E8-E3F0-45FA-AF1A-2D3F14165F1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A1A9DCCB-E27F-445E-BA16-977CA35C768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173F3C5C-B0AE-4A8D-92B4-DFDD9F90C41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38DF459E-AA7D-4152-A769-7BA0E35B1F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B48E4027-2191-4286-8C98-089F1E904A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C814BE5B-9505-45E5-BADE-AF8879B4B4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a:extLst>
            <a:ext uri="{FF2B5EF4-FFF2-40B4-BE49-F238E27FC236}">
              <a16:creationId xmlns:a16="http://schemas.microsoft.com/office/drawing/2014/main" id="{2D87AAA9-5839-49CF-8B8E-A59996250D26}"/>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a:extLst>
            <a:ext uri="{FF2B5EF4-FFF2-40B4-BE49-F238E27FC236}">
              <a16:creationId xmlns:a16="http://schemas.microsoft.com/office/drawing/2014/main" id="{C0139704-5BFC-4C5A-8817-346C2773A8D7}"/>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a:extLst>
            <a:ext uri="{FF2B5EF4-FFF2-40B4-BE49-F238E27FC236}">
              <a16:creationId xmlns:a16="http://schemas.microsoft.com/office/drawing/2014/main" id="{6C7B2C73-893F-43AC-BC57-0E18E7D1E7F8}"/>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a:extLst>
            <a:ext uri="{FF2B5EF4-FFF2-40B4-BE49-F238E27FC236}">
              <a16:creationId xmlns:a16="http://schemas.microsoft.com/office/drawing/2014/main" id="{31A59AC8-6D56-49AF-9444-760BBBCC86D9}"/>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a:extLst>
            <a:ext uri="{FF2B5EF4-FFF2-40B4-BE49-F238E27FC236}">
              <a16:creationId xmlns:a16="http://schemas.microsoft.com/office/drawing/2014/main" id="{DBB6BC68-0C20-407F-A002-25527E6854BE}"/>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a:extLst>
            <a:ext uri="{FF2B5EF4-FFF2-40B4-BE49-F238E27FC236}">
              <a16:creationId xmlns:a16="http://schemas.microsoft.com/office/drawing/2014/main" id="{AF85E25A-561E-4074-8461-50DCBD581328}"/>
            </a:ext>
          </a:extLst>
        </xdr:cNvPr>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a:extLst>
            <a:ext uri="{FF2B5EF4-FFF2-40B4-BE49-F238E27FC236}">
              <a16:creationId xmlns:a16="http://schemas.microsoft.com/office/drawing/2014/main" id="{7578D9F1-59CE-407F-856D-A9815525100D}"/>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a:extLst>
            <a:ext uri="{FF2B5EF4-FFF2-40B4-BE49-F238E27FC236}">
              <a16:creationId xmlns:a16="http://schemas.microsoft.com/office/drawing/2014/main" id="{0271653B-E52F-4FF9-8D88-D90A4D3107B3}"/>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a:extLst>
            <a:ext uri="{FF2B5EF4-FFF2-40B4-BE49-F238E27FC236}">
              <a16:creationId xmlns:a16="http://schemas.microsoft.com/office/drawing/2014/main" id="{CEC7B7F3-26C9-4E47-9D20-653AF60D9339}"/>
            </a:ext>
          </a:extLst>
        </xdr:cNvPr>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DAE6191-DA06-4819-8CC0-26EAA3339C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32E59AD-1AA7-4F36-939E-07700EFEBE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3ECCBF8-744C-40D0-BB63-4999EB2913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EDAC251-99ED-47B9-B935-CAA1591343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C31BDE6F-624D-493C-B3E7-786E80BFE6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106172</xdr:rowOff>
    </xdr:from>
    <xdr:to>
      <xdr:col>55</xdr:col>
      <xdr:colOff>50800</xdr:colOff>
      <xdr:row>85</xdr:row>
      <xdr:rowOff>36322</xdr:rowOff>
    </xdr:to>
    <xdr:sp macro="" textlink="">
      <xdr:nvSpPr>
        <xdr:cNvPr id="308" name="楕円 307">
          <a:extLst>
            <a:ext uri="{FF2B5EF4-FFF2-40B4-BE49-F238E27FC236}">
              <a16:creationId xmlns:a16="http://schemas.microsoft.com/office/drawing/2014/main" id="{89280B02-3D57-49B2-A705-E1D2149EE26C}"/>
            </a:ext>
          </a:extLst>
        </xdr:cNvPr>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84599</xdr:rowOff>
    </xdr:from>
    <xdr:ext cx="469744" cy="259045"/>
    <xdr:sp macro="" textlink="">
      <xdr:nvSpPr>
        <xdr:cNvPr id="309" name="【公営住宅】&#10;一人当たり面積該当値テキスト">
          <a:extLst>
            <a:ext uri="{FF2B5EF4-FFF2-40B4-BE49-F238E27FC236}">
              <a16:creationId xmlns:a16="http://schemas.microsoft.com/office/drawing/2014/main" id="{C3CDC949-AEBA-42BE-902E-340192AEFDDB}"/>
            </a:ext>
          </a:extLst>
        </xdr:cNvPr>
        <xdr:cNvSpPr txBox="1"/>
      </xdr:nvSpPr>
      <xdr:spPr>
        <a:xfrm>
          <a:off x="10515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100837</xdr:rowOff>
    </xdr:from>
    <xdr:to>
      <xdr:col>50</xdr:col>
      <xdr:colOff>165100</xdr:colOff>
      <xdr:row>85</xdr:row>
      <xdr:rowOff>30987</xdr:rowOff>
    </xdr:to>
    <xdr:sp macro="" textlink="">
      <xdr:nvSpPr>
        <xdr:cNvPr id="310" name="楕円 309">
          <a:extLst>
            <a:ext uri="{FF2B5EF4-FFF2-40B4-BE49-F238E27FC236}">
              <a16:creationId xmlns:a16="http://schemas.microsoft.com/office/drawing/2014/main" id="{5AF60FA5-982E-4F19-92AA-A9018F0CCC47}"/>
            </a:ext>
          </a:extLst>
        </xdr:cNvPr>
        <xdr:cNvSpPr/>
      </xdr:nvSpPr>
      <xdr:spPr>
        <a:xfrm>
          <a:off x="9588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151637</xdr:rowOff>
    </xdr:from>
    <xdr:to>
      <xdr:col>55</xdr:col>
      <xdr:colOff>0</xdr:colOff>
      <xdr:row>84</xdr:row>
      <xdr:rowOff>156972</xdr:rowOff>
    </xdr:to>
    <xdr:cxnSp macro="">
      <xdr:nvCxnSpPr>
        <xdr:cNvPr id="311" name="直線コネクタ 310">
          <a:extLst>
            <a:ext uri="{FF2B5EF4-FFF2-40B4-BE49-F238E27FC236}">
              <a16:creationId xmlns:a16="http://schemas.microsoft.com/office/drawing/2014/main" id="{BCE042E0-2745-4CF4-92B4-7AACD3ED81B4}"/>
            </a:ext>
          </a:extLst>
        </xdr:cNvPr>
        <xdr:cNvCxnSpPr/>
      </xdr:nvCxnSpPr>
      <xdr:spPr>
        <a:xfrm>
          <a:off x="9639300" y="14553437"/>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93980</xdr:rowOff>
    </xdr:from>
    <xdr:to>
      <xdr:col>46</xdr:col>
      <xdr:colOff>38100</xdr:colOff>
      <xdr:row>85</xdr:row>
      <xdr:rowOff>24130</xdr:rowOff>
    </xdr:to>
    <xdr:sp macro="" textlink="">
      <xdr:nvSpPr>
        <xdr:cNvPr id="312" name="楕円 311">
          <a:extLst>
            <a:ext uri="{FF2B5EF4-FFF2-40B4-BE49-F238E27FC236}">
              <a16:creationId xmlns:a16="http://schemas.microsoft.com/office/drawing/2014/main" id="{1AEC67A8-5BE1-4992-A4DD-01A5BA081421}"/>
            </a:ext>
          </a:extLst>
        </xdr:cNvPr>
        <xdr:cNvSpPr/>
      </xdr:nvSpPr>
      <xdr:spPr>
        <a:xfrm>
          <a:off x="869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84</xdr:row>
      <xdr:rowOff>151637</xdr:rowOff>
    </xdr:to>
    <xdr:cxnSp macro="">
      <xdr:nvCxnSpPr>
        <xdr:cNvPr id="313" name="直線コネクタ 312">
          <a:extLst>
            <a:ext uri="{FF2B5EF4-FFF2-40B4-BE49-F238E27FC236}">
              <a16:creationId xmlns:a16="http://schemas.microsoft.com/office/drawing/2014/main" id="{482BAAE5-7BBD-4967-B874-AF8781203749}"/>
            </a:ext>
          </a:extLst>
        </xdr:cNvPr>
        <xdr:cNvCxnSpPr/>
      </xdr:nvCxnSpPr>
      <xdr:spPr>
        <a:xfrm>
          <a:off x="8750300" y="14546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a:extLst>
            <a:ext uri="{FF2B5EF4-FFF2-40B4-BE49-F238E27FC236}">
              <a16:creationId xmlns:a16="http://schemas.microsoft.com/office/drawing/2014/main" id="{8179F2D0-D4E5-4C70-8EE1-B40B4C55C1BA}"/>
            </a:ext>
          </a:extLst>
        </xdr:cNvPr>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a:extLst>
            <a:ext uri="{FF2B5EF4-FFF2-40B4-BE49-F238E27FC236}">
              <a16:creationId xmlns:a16="http://schemas.microsoft.com/office/drawing/2014/main" id="{48698B99-24F3-4810-B5E1-6CAE9DEA4B00}"/>
            </a:ext>
          </a:extLst>
        </xdr:cNvPr>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22114</xdr:rowOff>
    </xdr:from>
    <xdr:ext cx="469744" cy="259045"/>
    <xdr:sp macro="" textlink="">
      <xdr:nvSpPr>
        <xdr:cNvPr id="316" name="n_1mainValue【公営住宅】&#10;一人当たり面積">
          <a:extLst>
            <a:ext uri="{FF2B5EF4-FFF2-40B4-BE49-F238E27FC236}">
              <a16:creationId xmlns:a16="http://schemas.microsoft.com/office/drawing/2014/main" id="{E6293E02-1DF2-44ED-A2E4-D5A9E3587178}"/>
            </a:ext>
          </a:extLst>
        </xdr:cNvPr>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15257</xdr:rowOff>
    </xdr:from>
    <xdr:ext cx="469744" cy="259045"/>
    <xdr:sp macro="" textlink="">
      <xdr:nvSpPr>
        <xdr:cNvPr id="317" name="n_2mainValue【公営住宅】&#10;一人当たり面積">
          <a:extLst>
            <a:ext uri="{FF2B5EF4-FFF2-40B4-BE49-F238E27FC236}">
              <a16:creationId xmlns:a16="http://schemas.microsoft.com/office/drawing/2014/main" id="{5D0145AB-E314-4EF9-9442-DF8C8CD4861A}"/>
            </a:ext>
          </a:extLst>
        </xdr:cNvPr>
        <xdr:cNvSpPr txBox="1"/>
      </xdr:nvSpPr>
      <xdr:spPr>
        <a:xfrm>
          <a:off x="8515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1AEFC5E-AD25-450A-80E5-9B46BAEE34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977F7F83-F63E-4016-9D65-D520CFDD42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A6BF6F39-1EA4-4809-8515-E31138B98A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43013D60-3F3E-4CB9-B7B6-29A43206D5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70081C29-21E3-4485-B882-F6BAF22291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D3B87BDD-B1AE-423D-8471-86325B6425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6C165001-BD7A-4D7A-9DFD-0774F17D96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2071EE0C-5A06-4D09-993B-9086C7C3CE8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E8811070-B23A-4C3E-89E3-CC93CA2D59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236A9048-580C-4DD9-A27D-5D4E9E1F771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a:extLst>
            <a:ext uri="{FF2B5EF4-FFF2-40B4-BE49-F238E27FC236}">
              <a16:creationId xmlns:a16="http://schemas.microsoft.com/office/drawing/2014/main" id="{D87EC5DD-2069-4D9D-AFE0-AF41DD43CCA1}"/>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a:extLst>
            <a:ext uri="{FF2B5EF4-FFF2-40B4-BE49-F238E27FC236}">
              <a16:creationId xmlns:a16="http://schemas.microsoft.com/office/drawing/2014/main" id="{114D9A5B-9FF0-4B74-AFD3-022A3CB9F82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a:extLst>
            <a:ext uri="{FF2B5EF4-FFF2-40B4-BE49-F238E27FC236}">
              <a16:creationId xmlns:a16="http://schemas.microsoft.com/office/drawing/2014/main" id="{FD440BE2-1C92-41D7-B9F3-12E5F92D19C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a:extLst>
            <a:ext uri="{FF2B5EF4-FFF2-40B4-BE49-F238E27FC236}">
              <a16:creationId xmlns:a16="http://schemas.microsoft.com/office/drawing/2014/main" id="{8A86B94B-EDF6-4F78-83DB-FDFF50883F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a:extLst>
            <a:ext uri="{FF2B5EF4-FFF2-40B4-BE49-F238E27FC236}">
              <a16:creationId xmlns:a16="http://schemas.microsoft.com/office/drawing/2014/main" id="{6385894E-D918-477D-BF8C-54A06484872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a:extLst>
            <a:ext uri="{FF2B5EF4-FFF2-40B4-BE49-F238E27FC236}">
              <a16:creationId xmlns:a16="http://schemas.microsoft.com/office/drawing/2014/main" id="{AC011E0B-7024-425A-8C29-50DA546BA7E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a:extLst>
            <a:ext uri="{FF2B5EF4-FFF2-40B4-BE49-F238E27FC236}">
              <a16:creationId xmlns:a16="http://schemas.microsoft.com/office/drawing/2014/main" id="{92FC061B-228D-43FD-9DC8-36528673A84B}"/>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a:extLst>
            <a:ext uri="{FF2B5EF4-FFF2-40B4-BE49-F238E27FC236}">
              <a16:creationId xmlns:a16="http://schemas.microsoft.com/office/drawing/2014/main" id="{770C06B1-5528-42E6-83B8-FD3250BE9FD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id="{2528C5E0-1405-4FF2-BC9F-1F36F8BD5399}"/>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6E167316-88DA-4379-BB72-0FF8682299B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FBC70595-0B26-4AF3-9696-0A2F55D7F8F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2871EF46-A3E9-425B-9904-DD3018C3398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0" name="直線コネクタ 339">
          <a:extLst>
            <a:ext uri="{FF2B5EF4-FFF2-40B4-BE49-F238E27FC236}">
              <a16:creationId xmlns:a16="http://schemas.microsoft.com/office/drawing/2014/main" id="{026B03FD-B0F6-4FD6-876B-FF110452BE96}"/>
            </a:ext>
          </a:extLst>
        </xdr:cNvPr>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1" name="【港湾・漁港】&#10;有形固定資産減価償却率最小値テキスト">
          <a:extLst>
            <a:ext uri="{FF2B5EF4-FFF2-40B4-BE49-F238E27FC236}">
              <a16:creationId xmlns:a16="http://schemas.microsoft.com/office/drawing/2014/main" id="{44B6120A-5681-4EC8-8914-478D119C1D27}"/>
            </a:ext>
          </a:extLst>
        </xdr:cNvPr>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2" name="直線コネクタ 341">
          <a:extLst>
            <a:ext uri="{FF2B5EF4-FFF2-40B4-BE49-F238E27FC236}">
              <a16:creationId xmlns:a16="http://schemas.microsoft.com/office/drawing/2014/main" id="{1D8D3A17-E225-48B2-9763-00D5930ABFD7}"/>
            </a:ext>
          </a:extLst>
        </xdr:cNvPr>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3" name="【港湾・漁港】&#10;有形固定資産減価償却率最大値テキスト">
          <a:extLst>
            <a:ext uri="{FF2B5EF4-FFF2-40B4-BE49-F238E27FC236}">
              <a16:creationId xmlns:a16="http://schemas.microsoft.com/office/drawing/2014/main" id="{D69AFC3D-752C-4CB2-897E-A9769C780CCF}"/>
            </a:ext>
          </a:extLst>
        </xdr:cNvPr>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4" name="直線コネクタ 343">
          <a:extLst>
            <a:ext uri="{FF2B5EF4-FFF2-40B4-BE49-F238E27FC236}">
              <a16:creationId xmlns:a16="http://schemas.microsoft.com/office/drawing/2014/main" id="{F37026C8-1B91-4739-A83F-9FD6A07383F7}"/>
            </a:ext>
          </a:extLst>
        </xdr:cNvPr>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39133</xdr:rowOff>
    </xdr:from>
    <xdr:ext cx="405111" cy="259045"/>
    <xdr:sp macro="" textlink="">
      <xdr:nvSpPr>
        <xdr:cNvPr id="345" name="【港湾・漁港】&#10;有形固定資産減価償却率平均値テキスト">
          <a:extLst>
            <a:ext uri="{FF2B5EF4-FFF2-40B4-BE49-F238E27FC236}">
              <a16:creationId xmlns:a16="http://schemas.microsoft.com/office/drawing/2014/main" id="{5197CCED-F1D5-4171-919A-A6F451E56FF5}"/>
            </a:ext>
          </a:extLst>
        </xdr:cNvPr>
        <xdr:cNvSpPr txBox="1"/>
      </xdr:nvSpPr>
      <xdr:spPr>
        <a:xfrm>
          <a:off x="4673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6" name="フローチャート: 判断 345">
          <a:extLst>
            <a:ext uri="{FF2B5EF4-FFF2-40B4-BE49-F238E27FC236}">
              <a16:creationId xmlns:a16="http://schemas.microsoft.com/office/drawing/2014/main" id="{09875BCD-D2EC-4336-89CB-0033F7222581}"/>
            </a:ext>
          </a:extLst>
        </xdr:cNvPr>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7" name="フローチャート: 判断 346">
          <a:extLst>
            <a:ext uri="{FF2B5EF4-FFF2-40B4-BE49-F238E27FC236}">
              <a16:creationId xmlns:a16="http://schemas.microsoft.com/office/drawing/2014/main" id="{3EF9BAF6-14E9-4959-A95B-4F3967AF7ED8}"/>
            </a:ext>
          </a:extLst>
        </xdr:cNvPr>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8" name="フローチャート: 判断 347">
          <a:extLst>
            <a:ext uri="{FF2B5EF4-FFF2-40B4-BE49-F238E27FC236}">
              <a16:creationId xmlns:a16="http://schemas.microsoft.com/office/drawing/2014/main" id="{7E8B3FEE-A0BC-4D84-93F8-15211293756E}"/>
            </a:ext>
          </a:extLst>
        </xdr:cNvPr>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135C73E8-408D-46BF-B576-79AA78BA422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6F248581-5981-4FEE-ABCA-56CE27ACC7E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7E7D6D26-CA9B-4C77-AC09-C9D7323B98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4F4C93DE-7781-4CA5-A8D4-EC307B1CF70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9EE374A8-4214-4F93-B312-D9BF8941CC1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27687</xdr:rowOff>
    </xdr:from>
    <xdr:to>
      <xdr:col>24</xdr:col>
      <xdr:colOff>114300</xdr:colOff>
      <xdr:row>104</xdr:row>
      <xdr:rowOff>129287</xdr:rowOff>
    </xdr:to>
    <xdr:sp macro="" textlink="">
      <xdr:nvSpPr>
        <xdr:cNvPr id="354" name="楕円 353">
          <a:extLst>
            <a:ext uri="{FF2B5EF4-FFF2-40B4-BE49-F238E27FC236}">
              <a16:creationId xmlns:a16="http://schemas.microsoft.com/office/drawing/2014/main" id="{6F29A855-9CB7-415E-9D3C-465A98AC5A06}"/>
            </a:ext>
          </a:extLst>
        </xdr:cNvPr>
        <xdr:cNvSpPr/>
      </xdr:nvSpPr>
      <xdr:spPr>
        <a:xfrm>
          <a:off x="4584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6114</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01B86CDC-7A43-42D4-8C4A-15CD89C4D393}"/>
            </a:ext>
          </a:extLst>
        </xdr:cNvPr>
        <xdr:cNvSpPr txBox="1"/>
      </xdr:nvSpPr>
      <xdr:spPr>
        <a:xfrm>
          <a:off x="4673600"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84837</xdr:rowOff>
    </xdr:from>
    <xdr:to>
      <xdr:col>20</xdr:col>
      <xdr:colOff>38100</xdr:colOff>
      <xdr:row>105</xdr:row>
      <xdr:rowOff>14987</xdr:rowOff>
    </xdr:to>
    <xdr:sp macro="" textlink="">
      <xdr:nvSpPr>
        <xdr:cNvPr id="356" name="楕円 355">
          <a:extLst>
            <a:ext uri="{FF2B5EF4-FFF2-40B4-BE49-F238E27FC236}">
              <a16:creationId xmlns:a16="http://schemas.microsoft.com/office/drawing/2014/main" id="{60FFC9E5-8F99-4657-BB66-C72020DEDEB2}"/>
            </a:ext>
          </a:extLst>
        </xdr:cNvPr>
        <xdr:cNvSpPr/>
      </xdr:nvSpPr>
      <xdr:spPr>
        <a:xfrm>
          <a:off x="3746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78487</xdr:rowOff>
    </xdr:from>
    <xdr:to>
      <xdr:col>24</xdr:col>
      <xdr:colOff>63500</xdr:colOff>
      <xdr:row>104</xdr:row>
      <xdr:rowOff>135637</xdr:rowOff>
    </xdr:to>
    <xdr:cxnSp macro="">
      <xdr:nvCxnSpPr>
        <xdr:cNvPr id="357" name="直線コネクタ 356">
          <a:extLst>
            <a:ext uri="{FF2B5EF4-FFF2-40B4-BE49-F238E27FC236}">
              <a16:creationId xmlns:a16="http://schemas.microsoft.com/office/drawing/2014/main" id="{8B097D35-B9E3-4494-937C-D824F4D17F08}"/>
            </a:ext>
          </a:extLst>
        </xdr:cNvPr>
        <xdr:cNvCxnSpPr/>
      </xdr:nvCxnSpPr>
      <xdr:spPr>
        <a:xfrm flipV="1">
          <a:off x="3797300" y="179092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144272</xdr:rowOff>
    </xdr:from>
    <xdr:to>
      <xdr:col>15</xdr:col>
      <xdr:colOff>101600</xdr:colOff>
      <xdr:row>105</xdr:row>
      <xdr:rowOff>74422</xdr:rowOff>
    </xdr:to>
    <xdr:sp macro="" textlink="">
      <xdr:nvSpPr>
        <xdr:cNvPr id="358" name="楕円 357">
          <a:extLst>
            <a:ext uri="{FF2B5EF4-FFF2-40B4-BE49-F238E27FC236}">
              <a16:creationId xmlns:a16="http://schemas.microsoft.com/office/drawing/2014/main" id="{E6482C26-5712-4305-B68C-3C0E811ED457}"/>
            </a:ext>
          </a:extLst>
        </xdr:cNvPr>
        <xdr:cNvSpPr/>
      </xdr:nvSpPr>
      <xdr:spPr>
        <a:xfrm>
          <a:off x="2857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135637</xdr:rowOff>
    </xdr:from>
    <xdr:to>
      <xdr:col>19</xdr:col>
      <xdr:colOff>177800</xdr:colOff>
      <xdr:row>105</xdr:row>
      <xdr:rowOff>23622</xdr:rowOff>
    </xdr:to>
    <xdr:cxnSp macro="">
      <xdr:nvCxnSpPr>
        <xdr:cNvPr id="359" name="直線コネクタ 358">
          <a:extLst>
            <a:ext uri="{FF2B5EF4-FFF2-40B4-BE49-F238E27FC236}">
              <a16:creationId xmlns:a16="http://schemas.microsoft.com/office/drawing/2014/main" id="{62823051-EF04-4A49-9DD1-57AD08565716}"/>
            </a:ext>
          </a:extLst>
        </xdr:cNvPr>
        <xdr:cNvCxnSpPr/>
      </xdr:nvCxnSpPr>
      <xdr:spPr>
        <a:xfrm flipV="1">
          <a:off x="2908300" y="179664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170959</xdr:rowOff>
    </xdr:from>
    <xdr:ext cx="405111" cy="259045"/>
    <xdr:sp macro="" textlink="">
      <xdr:nvSpPr>
        <xdr:cNvPr id="360" name="n_1aveValue【港湾・漁港】&#10;有形固定資産減価償却率">
          <a:extLst>
            <a:ext uri="{FF2B5EF4-FFF2-40B4-BE49-F238E27FC236}">
              <a16:creationId xmlns:a16="http://schemas.microsoft.com/office/drawing/2014/main" id="{ACF1A0EA-249C-4F33-9B1E-B521CD2EF626}"/>
            </a:ext>
          </a:extLst>
        </xdr:cNvPr>
        <xdr:cNvSpPr txBox="1"/>
      </xdr:nvSpPr>
      <xdr:spPr>
        <a:xfrm>
          <a:off x="3582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1" name="n_2aveValue【港湾・漁港】&#10;有形固定資産減価償却率">
          <a:extLst>
            <a:ext uri="{FF2B5EF4-FFF2-40B4-BE49-F238E27FC236}">
              <a16:creationId xmlns:a16="http://schemas.microsoft.com/office/drawing/2014/main" id="{5F33308F-03D5-4811-A4E6-6D32899EC2FE}"/>
            </a:ext>
          </a:extLst>
        </xdr:cNvPr>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6114</xdr:rowOff>
    </xdr:from>
    <xdr:ext cx="405111" cy="259045"/>
    <xdr:sp macro="" textlink="">
      <xdr:nvSpPr>
        <xdr:cNvPr id="362" name="n_1mainValue【港湾・漁港】&#10;有形固定資産減価償却率">
          <a:extLst>
            <a:ext uri="{FF2B5EF4-FFF2-40B4-BE49-F238E27FC236}">
              <a16:creationId xmlns:a16="http://schemas.microsoft.com/office/drawing/2014/main" id="{2EF0D281-1DF3-4573-9A2B-48B86E2B802E}"/>
            </a:ext>
          </a:extLst>
        </xdr:cNvPr>
        <xdr:cNvSpPr txBox="1"/>
      </xdr:nvSpPr>
      <xdr:spPr>
        <a:xfrm>
          <a:off x="35820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90949</xdr:rowOff>
    </xdr:from>
    <xdr:ext cx="405111" cy="259045"/>
    <xdr:sp macro="" textlink="">
      <xdr:nvSpPr>
        <xdr:cNvPr id="363" name="n_2mainValue【港湾・漁港】&#10;有形固定資産減価償却率">
          <a:extLst>
            <a:ext uri="{FF2B5EF4-FFF2-40B4-BE49-F238E27FC236}">
              <a16:creationId xmlns:a16="http://schemas.microsoft.com/office/drawing/2014/main" id="{9228CA00-16B9-4A5E-AEFC-6B837D7B194A}"/>
            </a:ext>
          </a:extLst>
        </xdr:cNvPr>
        <xdr:cNvSpPr txBox="1"/>
      </xdr:nvSpPr>
      <xdr:spPr>
        <a:xfrm>
          <a:off x="27057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9DA6DF58-704D-4CC0-A518-D3EF90F663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B844CFF7-2A6B-4532-84D8-216D84AD5E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D66EEDAF-85EA-47F9-AEBD-D6B3A8C7C1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C7F38F7C-5421-4C1E-9CE7-E2D4F13925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3C05F9D5-5183-4B54-B5DE-4B84D094DA5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3AE66368-4B26-4978-AE69-F12945A50C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31ACB1DB-DC64-49B2-BCBB-E2474EC556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D1F0AC2E-FC2C-437D-8EDB-68ACAA0D72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55B56B32-BFBC-4E28-87C6-BDD64BEB756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A1AB2B08-142E-4BAB-AB05-C1C4F33092E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F63F0F86-8C50-43D1-B04E-900F2554720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a:extLst>
            <a:ext uri="{FF2B5EF4-FFF2-40B4-BE49-F238E27FC236}">
              <a16:creationId xmlns:a16="http://schemas.microsoft.com/office/drawing/2014/main" id="{AE9600F1-6B2F-4206-A8A3-B731F06CBF5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3CF2DBF3-332E-4299-AD34-FFB200E4607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a:extLst>
            <a:ext uri="{FF2B5EF4-FFF2-40B4-BE49-F238E27FC236}">
              <a16:creationId xmlns:a16="http://schemas.microsoft.com/office/drawing/2014/main" id="{D77852CD-3A59-4C7D-8BEB-944A8552044F}"/>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D0D03209-A5CE-430E-B770-723DC9BDA02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a16="http://schemas.microsoft.com/office/drawing/2014/main" id="{08728ED2-CE7A-4F86-B2AD-FCF807C71419}"/>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F63F4B1C-E2CA-4578-B90B-640AA726C44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1" name="テキスト ボックス 380">
          <a:extLst>
            <a:ext uri="{FF2B5EF4-FFF2-40B4-BE49-F238E27FC236}">
              <a16:creationId xmlns:a16="http://schemas.microsoft.com/office/drawing/2014/main" id="{FD246A9D-C501-4DCF-9B83-6F80E20B72A9}"/>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C30CB352-0642-4D25-844F-71919DBC373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a:extLst>
            <a:ext uri="{FF2B5EF4-FFF2-40B4-BE49-F238E27FC236}">
              <a16:creationId xmlns:a16="http://schemas.microsoft.com/office/drawing/2014/main" id="{750A10AE-EC12-4940-A77F-94E68F1AF54F}"/>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1B7C4217-04DA-4E19-82A0-006A28ADDFC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id="{7C75F2A5-BC80-42A1-8ECC-28D9A231873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AC8570F2-1C22-4127-AD33-81955A940A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7" name="直線コネクタ 386">
          <a:extLst>
            <a:ext uri="{FF2B5EF4-FFF2-40B4-BE49-F238E27FC236}">
              <a16:creationId xmlns:a16="http://schemas.microsoft.com/office/drawing/2014/main" id="{166E8496-D09B-44B2-A26E-4F088DB0F616}"/>
            </a:ext>
          </a:extLst>
        </xdr:cNvPr>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8" name="【港湾・漁港】&#10;一人当たり有形固定資産（償却資産）額最小値テキスト">
          <a:extLst>
            <a:ext uri="{FF2B5EF4-FFF2-40B4-BE49-F238E27FC236}">
              <a16:creationId xmlns:a16="http://schemas.microsoft.com/office/drawing/2014/main" id="{3307D10B-2A6F-4122-A399-6AACCD70CC6D}"/>
            </a:ext>
          </a:extLst>
        </xdr:cNvPr>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89" name="直線コネクタ 388">
          <a:extLst>
            <a:ext uri="{FF2B5EF4-FFF2-40B4-BE49-F238E27FC236}">
              <a16:creationId xmlns:a16="http://schemas.microsoft.com/office/drawing/2014/main" id="{134B2592-3F1B-4C85-B614-1E6068760B11}"/>
            </a:ext>
          </a:extLst>
        </xdr:cNvPr>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0" name="【港湾・漁港】&#10;一人当たり有形固定資産（償却資産）額最大値テキスト">
          <a:extLst>
            <a:ext uri="{FF2B5EF4-FFF2-40B4-BE49-F238E27FC236}">
              <a16:creationId xmlns:a16="http://schemas.microsoft.com/office/drawing/2014/main" id="{2E495DA0-2716-4653-B877-629BF772B363}"/>
            </a:ext>
          </a:extLst>
        </xdr:cNvPr>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1" name="直線コネクタ 390">
          <a:extLst>
            <a:ext uri="{FF2B5EF4-FFF2-40B4-BE49-F238E27FC236}">
              <a16:creationId xmlns:a16="http://schemas.microsoft.com/office/drawing/2014/main" id="{3C5769FD-62D5-4B15-BC38-A716505CE451}"/>
            </a:ext>
          </a:extLst>
        </xdr:cNvPr>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id="{E48C2D66-0F3A-4E09-B051-37B0EC86478A}"/>
            </a:ext>
          </a:extLst>
        </xdr:cNvPr>
        <xdr:cNvSpPr txBox="1"/>
      </xdr:nvSpPr>
      <xdr:spPr>
        <a:xfrm>
          <a:off x="10515600" y="18169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3" name="フローチャート: 判断 392">
          <a:extLst>
            <a:ext uri="{FF2B5EF4-FFF2-40B4-BE49-F238E27FC236}">
              <a16:creationId xmlns:a16="http://schemas.microsoft.com/office/drawing/2014/main" id="{BC3B5161-0979-4171-9924-D802E2577D2A}"/>
            </a:ext>
          </a:extLst>
        </xdr:cNvPr>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4" name="フローチャート: 判断 393">
          <a:extLst>
            <a:ext uri="{FF2B5EF4-FFF2-40B4-BE49-F238E27FC236}">
              <a16:creationId xmlns:a16="http://schemas.microsoft.com/office/drawing/2014/main" id="{790E0D58-6753-4C5D-9859-AADD8E2F92A2}"/>
            </a:ext>
          </a:extLst>
        </xdr:cNvPr>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5" name="フローチャート: 判断 394">
          <a:extLst>
            <a:ext uri="{FF2B5EF4-FFF2-40B4-BE49-F238E27FC236}">
              <a16:creationId xmlns:a16="http://schemas.microsoft.com/office/drawing/2014/main" id="{89600DF0-971A-43A3-BE16-21B4E60E0ED4}"/>
            </a:ext>
          </a:extLst>
        </xdr:cNvPr>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35577F20-DCC7-4371-B339-D99B3B2ECF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72FC1B27-3995-4C40-89D9-BF46A68BAC8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9D806B5-214B-40CF-84DA-3EB3DD9B71D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848C3B5-9F4D-41E7-B999-4F1C4DC923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CE6E99E-B28C-436E-A3FD-DABB1E73CE7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68866</xdr:rowOff>
    </xdr:from>
    <xdr:to>
      <xdr:col>55</xdr:col>
      <xdr:colOff>50800</xdr:colOff>
      <xdr:row>108</xdr:row>
      <xdr:rowOff>170466</xdr:rowOff>
    </xdr:to>
    <xdr:sp macro="" textlink="">
      <xdr:nvSpPr>
        <xdr:cNvPr id="401" name="楕円 400">
          <a:extLst>
            <a:ext uri="{FF2B5EF4-FFF2-40B4-BE49-F238E27FC236}">
              <a16:creationId xmlns:a16="http://schemas.microsoft.com/office/drawing/2014/main" id="{89741905-29A6-4047-953D-E048AEEAB830}"/>
            </a:ext>
          </a:extLst>
        </xdr:cNvPr>
        <xdr:cNvSpPr/>
      </xdr:nvSpPr>
      <xdr:spPr>
        <a:xfrm>
          <a:off x="10426700" y="185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155243</xdr:rowOff>
    </xdr:from>
    <xdr:ext cx="534377" cy="259045"/>
    <xdr:sp macro="" textlink="">
      <xdr:nvSpPr>
        <xdr:cNvPr id="402" name="【港湾・漁港】&#10;一人当たり有形固定資産（償却資産）額該当値テキスト">
          <a:extLst>
            <a:ext uri="{FF2B5EF4-FFF2-40B4-BE49-F238E27FC236}">
              <a16:creationId xmlns:a16="http://schemas.microsoft.com/office/drawing/2014/main" id="{3146059A-A30E-42C8-9AED-D99C9F9400FF}"/>
            </a:ext>
          </a:extLst>
        </xdr:cNvPr>
        <xdr:cNvSpPr txBox="1"/>
      </xdr:nvSpPr>
      <xdr:spPr>
        <a:xfrm>
          <a:off x="10515600" y="185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68301</xdr:rowOff>
    </xdr:from>
    <xdr:to>
      <xdr:col>50</xdr:col>
      <xdr:colOff>165100</xdr:colOff>
      <xdr:row>108</xdr:row>
      <xdr:rowOff>169901</xdr:rowOff>
    </xdr:to>
    <xdr:sp macro="" textlink="">
      <xdr:nvSpPr>
        <xdr:cNvPr id="403" name="楕円 402">
          <a:extLst>
            <a:ext uri="{FF2B5EF4-FFF2-40B4-BE49-F238E27FC236}">
              <a16:creationId xmlns:a16="http://schemas.microsoft.com/office/drawing/2014/main" id="{5907AC0D-105E-43CB-9FBE-7D3095848916}"/>
            </a:ext>
          </a:extLst>
        </xdr:cNvPr>
        <xdr:cNvSpPr/>
      </xdr:nvSpPr>
      <xdr:spPr>
        <a:xfrm>
          <a:off x="9588500" y="18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119101</xdr:rowOff>
    </xdr:from>
    <xdr:to>
      <xdr:col>55</xdr:col>
      <xdr:colOff>0</xdr:colOff>
      <xdr:row>108</xdr:row>
      <xdr:rowOff>119666</xdr:rowOff>
    </xdr:to>
    <xdr:cxnSp macro="">
      <xdr:nvCxnSpPr>
        <xdr:cNvPr id="404" name="直線コネクタ 403">
          <a:extLst>
            <a:ext uri="{FF2B5EF4-FFF2-40B4-BE49-F238E27FC236}">
              <a16:creationId xmlns:a16="http://schemas.microsoft.com/office/drawing/2014/main" id="{39BF5941-3EC6-43D8-A7E4-6DFB588936F9}"/>
            </a:ext>
          </a:extLst>
        </xdr:cNvPr>
        <xdr:cNvCxnSpPr/>
      </xdr:nvCxnSpPr>
      <xdr:spPr>
        <a:xfrm>
          <a:off x="9639300" y="18635701"/>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68126</xdr:rowOff>
    </xdr:from>
    <xdr:to>
      <xdr:col>46</xdr:col>
      <xdr:colOff>38100</xdr:colOff>
      <xdr:row>108</xdr:row>
      <xdr:rowOff>169726</xdr:rowOff>
    </xdr:to>
    <xdr:sp macro="" textlink="">
      <xdr:nvSpPr>
        <xdr:cNvPr id="405" name="楕円 404">
          <a:extLst>
            <a:ext uri="{FF2B5EF4-FFF2-40B4-BE49-F238E27FC236}">
              <a16:creationId xmlns:a16="http://schemas.microsoft.com/office/drawing/2014/main" id="{E2DD3D54-8A59-4B63-81E0-5EA5732EF4D9}"/>
            </a:ext>
          </a:extLst>
        </xdr:cNvPr>
        <xdr:cNvSpPr/>
      </xdr:nvSpPr>
      <xdr:spPr>
        <a:xfrm>
          <a:off x="8699500" y="18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118926</xdr:rowOff>
    </xdr:from>
    <xdr:to>
      <xdr:col>50</xdr:col>
      <xdr:colOff>114300</xdr:colOff>
      <xdr:row>108</xdr:row>
      <xdr:rowOff>119101</xdr:rowOff>
    </xdr:to>
    <xdr:cxnSp macro="">
      <xdr:nvCxnSpPr>
        <xdr:cNvPr id="406" name="直線コネクタ 405">
          <a:extLst>
            <a:ext uri="{FF2B5EF4-FFF2-40B4-BE49-F238E27FC236}">
              <a16:creationId xmlns:a16="http://schemas.microsoft.com/office/drawing/2014/main" id="{EFC1D229-55EE-471D-AFC6-7E2859A84D3C}"/>
            </a:ext>
          </a:extLst>
        </xdr:cNvPr>
        <xdr:cNvCxnSpPr/>
      </xdr:nvCxnSpPr>
      <xdr:spPr>
        <a:xfrm>
          <a:off x="8750300" y="18635526"/>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id="{A81FBE1C-82A3-43C7-8274-A33DC22B9DEC}"/>
            </a:ext>
          </a:extLst>
        </xdr:cNvPr>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408" name="n_2aveValue【港湾・漁港】&#10;一人当たり有形固定資産（償却資産）額">
          <a:extLst>
            <a:ext uri="{FF2B5EF4-FFF2-40B4-BE49-F238E27FC236}">
              <a16:creationId xmlns:a16="http://schemas.microsoft.com/office/drawing/2014/main" id="{D392E707-6594-4456-9B5E-403354978391}"/>
            </a:ext>
          </a:extLst>
        </xdr:cNvPr>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161028</xdr:rowOff>
    </xdr:from>
    <xdr:ext cx="534377" cy="259045"/>
    <xdr:sp macro="" textlink="">
      <xdr:nvSpPr>
        <xdr:cNvPr id="409" name="n_1mainValue【港湾・漁港】&#10;一人当たり有形固定資産（償却資産）額">
          <a:extLst>
            <a:ext uri="{FF2B5EF4-FFF2-40B4-BE49-F238E27FC236}">
              <a16:creationId xmlns:a16="http://schemas.microsoft.com/office/drawing/2014/main" id="{59C09012-7817-49C2-A9C9-7F7791425B86}"/>
            </a:ext>
          </a:extLst>
        </xdr:cNvPr>
        <xdr:cNvSpPr txBox="1"/>
      </xdr:nvSpPr>
      <xdr:spPr>
        <a:xfrm>
          <a:off x="9359411" y="186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160853</xdr:rowOff>
    </xdr:from>
    <xdr:ext cx="534377" cy="259045"/>
    <xdr:sp macro="" textlink="">
      <xdr:nvSpPr>
        <xdr:cNvPr id="410" name="n_2mainValue【港湾・漁港】&#10;一人当たり有形固定資産（償却資産）額">
          <a:extLst>
            <a:ext uri="{FF2B5EF4-FFF2-40B4-BE49-F238E27FC236}">
              <a16:creationId xmlns:a16="http://schemas.microsoft.com/office/drawing/2014/main" id="{B373EE22-A4E4-4AE8-B14B-F6B0C35B059D}"/>
            </a:ext>
          </a:extLst>
        </xdr:cNvPr>
        <xdr:cNvSpPr txBox="1"/>
      </xdr:nvSpPr>
      <xdr:spPr>
        <a:xfrm>
          <a:off x="8483111" y="186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E0B6D01B-1C86-41A2-88D7-03EC57F527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3EE39568-1CEE-47D7-BC6D-A6936EE625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5E4C6848-66E3-4392-907F-07EE0CA7DD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088328EB-8B47-4FC7-A3FE-53CD4A63F0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6A4D09BD-2BB3-49FE-AFC7-D6B19384C4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16301FCC-A2E2-4DAA-96FE-02BC2E6E33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F64C0F8C-8DB3-43A9-8C21-C705A60D95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A8EE2D34-06A3-4A89-BFB6-05069EBE13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CB4057C1-2ACB-4100-BA16-6AAB9468BA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483C1DD6-4FA2-46D7-A879-499CB917BE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a:extLst>
            <a:ext uri="{FF2B5EF4-FFF2-40B4-BE49-F238E27FC236}">
              <a16:creationId xmlns:a16="http://schemas.microsoft.com/office/drawing/2014/main" id="{F2D1029D-99D3-48AE-BB69-AB3E0C80937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a:extLst>
            <a:ext uri="{FF2B5EF4-FFF2-40B4-BE49-F238E27FC236}">
              <a16:creationId xmlns:a16="http://schemas.microsoft.com/office/drawing/2014/main" id="{DDF077BA-90ED-4264-8635-B333B3A861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a:extLst>
            <a:ext uri="{FF2B5EF4-FFF2-40B4-BE49-F238E27FC236}">
              <a16:creationId xmlns:a16="http://schemas.microsoft.com/office/drawing/2014/main" id="{BD4AD5E5-89D9-4DC0-A6E7-4996D380C3A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a:extLst>
            <a:ext uri="{FF2B5EF4-FFF2-40B4-BE49-F238E27FC236}">
              <a16:creationId xmlns:a16="http://schemas.microsoft.com/office/drawing/2014/main" id="{C4900A49-28D1-4838-8ECE-20BBAD6D7D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a:extLst>
            <a:ext uri="{FF2B5EF4-FFF2-40B4-BE49-F238E27FC236}">
              <a16:creationId xmlns:a16="http://schemas.microsoft.com/office/drawing/2014/main" id="{170612E9-A36E-4E99-9961-1F68CF777A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a:extLst>
            <a:ext uri="{FF2B5EF4-FFF2-40B4-BE49-F238E27FC236}">
              <a16:creationId xmlns:a16="http://schemas.microsoft.com/office/drawing/2014/main" id="{6CD162C9-ADB5-4B8D-89B1-9EB8F1C8AB5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a:extLst>
            <a:ext uri="{FF2B5EF4-FFF2-40B4-BE49-F238E27FC236}">
              <a16:creationId xmlns:a16="http://schemas.microsoft.com/office/drawing/2014/main" id="{CA8176EE-AACC-4D3D-8E54-41C4A98460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a:extLst>
            <a:ext uri="{FF2B5EF4-FFF2-40B4-BE49-F238E27FC236}">
              <a16:creationId xmlns:a16="http://schemas.microsoft.com/office/drawing/2014/main" id="{B68116B5-65D9-4743-9069-FCE2DB5CB21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a:extLst>
            <a:ext uri="{FF2B5EF4-FFF2-40B4-BE49-F238E27FC236}">
              <a16:creationId xmlns:a16="http://schemas.microsoft.com/office/drawing/2014/main" id="{9560B4EC-FCEC-46C7-9A67-628014DE8C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a:extLst>
            <a:ext uri="{FF2B5EF4-FFF2-40B4-BE49-F238E27FC236}">
              <a16:creationId xmlns:a16="http://schemas.microsoft.com/office/drawing/2014/main" id="{6F8BB71F-13BF-47FD-A076-D089982E56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a:extLst>
            <a:ext uri="{FF2B5EF4-FFF2-40B4-BE49-F238E27FC236}">
              <a16:creationId xmlns:a16="http://schemas.microsoft.com/office/drawing/2014/main" id="{AD73C30D-BCA0-4F45-8C89-5DD4EA80307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26136DC1-5A1A-41FA-8C09-3E3B0D11B5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87A3C02C-3696-4578-83BF-DEE3CE35B63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a:extLst>
            <a:ext uri="{FF2B5EF4-FFF2-40B4-BE49-F238E27FC236}">
              <a16:creationId xmlns:a16="http://schemas.microsoft.com/office/drawing/2014/main" id="{2672512F-A8B3-4CE1-A35D-AF5C90C611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5" name="直線コネクタ 434">
          <a:extLst>
            <a:ext uri="{FF2B5EF4-FFF2-40B4-BE49-F238E27FC236}">
              <a16:creationId xmlns:a16="http://schemas.microsoft.com/office/drawing/2014/main" id="{33E32B04-0BF3-4B96-B383-04DF34C942DA}"/>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6" name="【認定こども園・幼稚園・保育所】&#10;有形固定資産減価償却率最小値テキスト">
          <a:extLst>
            <a:ext uri="{FF2B5EF4-FFF2-40B4-BE49-F238E27FC236}">
              <a16:creationId xmlns:a16="http://schemas.microsoft.com/office/drawing/2014/main" id="{55F8160A-F9A9-41BC-8614-44620FE3FAD3}"/>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a:extLst>
            <a:ext uri="{FF2B5EF4-FFF2-40B4-BE49-F238E27FC236}">
              <a16:creationId xmlns:a16="http://schemas.microsoft.com/office/drawing/2014/main" id="{06532560-E5E9-4577-8ABB-2FA09F02519E}"/>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8" name="【認定こども園・幼稚園・保育所】&#10;有形固定資産減価償却率最大値テキスト">
          <a:extLst>
            <a:ext uri="{FF2B5EF4-FFF2-40B4-BE49-F238E27FC236}">
              <a16:creationId xmlns:a16="http://schemas.microsoft.com/office/drawing/2014/main" id="{A5122F2C-CCA5-4485-9016-B00F488BC439}"/>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39" name="直線コネクタ 438">
          <a:extLst>
            <a:ext uri="{FF2B5EF4-FFF2-40B4-BE49-F238E27FC236}">
              <a16:creationId xmlns:a16="http://schemas.microsoft.com/office/drawing/2014/main" id="{1FDBFEFB-D1DF-41F6-B09D-235E95F69DAF}"/>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440" name="【認定こども園・幼稚園・保育所】&#10;有形固定資産減価償却率平均値テキスト">
          <a:extLst>
            <a:ext uri="{FF2B5EF4-FFF2-40B4-BE49-F238E27FC236}">
              <a16:creationId xmlns:a16="http://schemas.microsoft.com/office/drawing/2014/main" id="{7EC06C6F-6DA0-4402-925C-7D7E5945893B}"/>
            </a:ext>
          </a:extLst>
        </xdr:cNvPr>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a:extLst>
            <a:ext uri="{FF2B5EF4-FFF2-40B4-BE49-F238E27FC236}">
              <a16:creationId xmlns:a16="http://schemas.microsoft.com/office/drawing/2014/main" id="{7CBE8CCC-6FF9-4A3A-B1C2-EE7AE2AC6508}"/>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a:extLst>
            <a:ext uri="{FF2B5EF4-FFF2-40B4-BE49-F238E27FC236}">
              <a16:creationId xmlns:a16="http://schemas.microsoft.com/office/drawing/2014/main" id="{97984C04-3568-4C17-B539-400D85A96417}"/>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a:extLst>
            <a:ext uri="{FF2B5EF4-FFF2-40B4-BE49-F238E27FC236}">
              <a16:creationId xmlns:a16="http://schemas.microsoft.com/office/drawing/2014/main" id="{8B285BB2-534F-4A31-9B75-7AD5242D7469}"/>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AA0037A3-9CB5-4C48-94C4-56D32F9E1A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2C4D32B4-F285-4A3E-B718-E0500E96C7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57B24103-CE12-4580-B9CD-2D3146790D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62A3DD83-5B2A-4F77-9C98-1DB339FDBB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639564A-77FF-47CF-9A7F-9BC6664EEF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449" name="楕円 448">
          <a:extLst>
            <a:ext uri="{FF2B5EF4-FFF2-40B4-BE49-F238E27FC236}">
              <a16:creationId xmlns:a16="http://schemas.microsoft.com/office/drawing/2014/main" id="{94F93883-539D-4C7D-BC43-22AD0E71DED9}"/>
            </a:ext>
          </a:extLst>
        </xdr:cNvPr>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77487</xdr:rowOff>
    </xdr:from>
    <xdr:ext cx="405111" cy="259045"/>
    <xdr:sp macro="" textlink="">
      <xdr:nvSpPr>
        <xdr:cNvPr id="450" name="【認定こども園・幼稚園・保育所】&#10;有形固定資産減価償却率該当値テキスト">
          <a:extLst>
            <a:ext uri="{FF2B5EF4-FFF2-40B4-BE49-F238E27FC236}">
              <a16:creationId xmlns:a16="http://schemas.microsoft.com/office/drawing/2014/main" id="{18004B22-05C0-4B12-98F3-1EA4652B375A}"/>
            </a:ext>
          </a:extLst>
        </xdr:cNvPr>
        <xdr:cNvSpPr txBox="1"/>
      </xdr:nvSpPr>
      <xdr:spPr>
        <a:xfrm>
          <a:off x="16357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451" name="楕円 450">
          <a:extLst>
            <a:ext uri="{FF2B5EF4-FFF2-40B4-BE49-F238E27FC236}">
              <a16:creationId xmlns:a16="http://schemas.microsoft.com/office/drawing/2014/main" id="{262FD5B4-D189-4753-B4B2-C2FAEBC57CB4}"/>
            </a:ext>
          </a:extLst>
        </xdr:cNvPr>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97155</xdr:rowOff>
    </xdr:to>
    <xdr:cxnSp macro="">
      <xdr:nvCxnSpPr>
        <xdr:cNvPr id="452" name="直線コネクタ 451">
          <a:extLst>
            <a:ext uri="{FF2B5EF4-FFF2-40B4-BE49-F238E27FC236}">
              <a16:creationId xmlns:a16="http://schemas.microsoft.com/office/drawing/2014/main" id="{6259EDE2-D23F-45BB-AF71-933A67057611}"/>
            </a:ext>
          </a:extLst>
        </xdr:cNvPr>
        <xdr:cNvCxnSpPr/>
      </xdr:nvCxnSpPr>
      <xdr:spPr>
        <a:xfrm flipV="1">
          <a:off x="15481300" y="70713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132080</xdr:rowOff>
    </xdr:from>
    <xdr:to>
      <xdr:col>76</xdr:col>
      <xdr:colOff>165100</xdr:colOff>
      <xdr:row>42</xdr:row>
      <xdr:rowOff>62230</xdr:rowOff>
    </xdr:to>
    <xdr:sp macro="" textlink="">
      <xdr:nvSpPr>
        <xdr:cNvPr id="453" name="楕円 452">
          <a:extLst>
            <a:ext uri="{FF2B5EF4-FFF2-40B4-BE49-F238E27FC236}">
              <a16:creationId xmlns:a16="http://schemas.microsoft.com/office/drawing/2014/main" id="{CB47E366-790D-49C3-A646-656F9F840A71}"/>
            </a:ext>
          </a:extLst>
        </xdr:cNvPr>
        <xdr:cNvSpPr/>
      </xdr:nvSpPr>
      <xdr:spPr>
        <a:xfrm>
          <a:off x="14541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97155</xdr:rowOff>
    </xdr:from>
    <xdr:to>
      <xdr:col>81</xdr:col>
      <xdr:colOff>50800</xdr:colOff>
      <xdr:row>42</xdr:row>
      <xdr:rowOff>11430</xdr:rowOff>
    </xdr:to>
    <xdr:cxnSp macro="">
      <xdr:nvCxnSpPr>
        <xdr:cNvPr id="454" name="直線コネクタ 453">
          <a:extLst>
            <a:ext uri="{FF2B5EF4-FFF2-40B4-BE49-F238E27FC236}">
              <a16:creationId xmlns:a16="http://schemas.microsoft.com/office/drawing/2014/main" id="{F395774C-7C48-4F62-8B57-031B1ADDFDA5}"/>
            </a:ext>
          </a:extLst>
        </xdr:cNvPr>
        <xdr:cNvCxnSpPr/>
      </xdr:nvCxnSpPr>
      <xdr:spPr>
        <a:xfrm flipV="1">
          <a:off x="14592300" y="7126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455" name="n_1aveValue【認定こども園・幼稚園・保育所】&#10;有形固定資産減価償却率">
          <a:extLst>
            <a:ext uri="{FF2B5EF4-FFF2-40B4-BE49-F238E27FC236}">
              <a16:creationId xmlns:a16="http://schemas.microsoft.com/office/drawing/2014/main" id="{C37E4BE5-500A-4E3E-AC2F-6FECFC0C8B76}"/>
            </a:ext>
          </a:extLst>
        </xdr:cNvPr>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56" name="n_2aveValue【認定こども園・幼稚園・保育所】&#10;有形固定資産減価償却率">
          <a:extLst>
            <a:ext uri="{FF2B5EF4-FFF2-40B4-BE49-F238E27FC236}">
              <a16:creationId xmlns:a16="http://schemas.microsoft.com/office/drawing/2014/main" id="{85B1109A-CA52-435C-9E6E-FB239265B74D}"/>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457" name="n_1mainValue【認定こども園・幼稚園・保育所】&#10;有形固定資産減価償却率">
          <a:extLst>
            <a:ext uri="{FF2B5EF4-FFF2-40B4-BE49-F238E27FC236}">
              <a16:creationId xmlns:a16="http://schemas.microsoft.com/office/drawing/2014/main" id="{8F1FC445-3489-4D8B-AAC6-ACCE6E8A0A3E}"/>
            </a:ext>
          </a:extLst>
        </xdr:cNvPr>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53357</xdr:rowOff>
    </xdr:from>
    <xdr:ext cx="405111" cy="259045"/>
    <xdr:sp macro="" textlink="">
      <xdr:nvSpPr>
        <xdr:cNvPr id="458" name="n_2mainValue【認定こども園・幼稚園・保育所】&#10;有形固定資産減価償却率">
          <a:extLst>
            <a:ext uri="{FF2B5EF4-FFF2-40B4-BE49-F238E27FC236}">
              <a16:creationId xmlns:a16="http://schemas.microsoft.com/office/drawing/2014/main" id="{801B898D-AC21-456D-9285-E992D0B5F7C1}"/>
            </a:ext>
          </a:extLst>
        </xdr:cNvPr>
        <xdr:cNvSpPr txBox="1"/>
      </xdr:nvSpPr>
      <xdr:spPr>
        <a:xfrm>
          <a:off x="14389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44EECF32-02C4-428C-B3C1-7D81066962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FE9EFBF2-89A0-492E-989B-384D69A07A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F11FC93B-015D-4FBB-AA0A-7F73FD2E39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A9B28543-BB68-4D88-B2FB-022A0AD046D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B0182E41-0750-4532-8DD3-5A4AC85A0D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C5D7FEB6-DE1D-48F3-91FD-A1E32CB9ED4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64A1B1CE-A77F-473B-B3FA-51A9FD0165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58915BBF-549A-40C3-B10C-FC27C782DB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D6270786-0D1D-48A1-91B4-2E8DCE666D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D51623A0-8D24-4320-9F19-CCEF0850E0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CB25672B-7088-44E7-8573-AA9921EB92A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70119822-620B-4E95-BAEA-6F3AB397E25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1EDCAEFE-7CAB-45A9-B9EB-6AEF05A7B18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id="{427AC6C1-DC35-49F2-BD5A-97D9E8BA685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37C44314-9DAD-4C32-9D47-CB7203FD26F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id="{494140D6-7945-4864-A034-1B098552A7F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716E706F-4C5E-4904-8C29-BB114122253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id="{DDA0E278-F26E-459A-ADFF-D2F39EE7D3E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A9F24C8B-2781-4BAC-B702-F59D8EC0ABA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id="{3A383DC8-B4CB-4561-A540-D1B1CDC1B8B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2788C640-F0F0-477F-90C7-3DF337C950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3AD3E1DF-B59B-4A9C-85A0-DB6ED04829D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83B0EF96-C30E-4795-A700-1C75F44A73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2" name="直線コネクタ 481">
          <a:extLst>
            <a:ext uri="{FF2B5EF4-FFF2-40B4-BE49-F238E27FC236}">
              <a16:creationId xmlns:a16="http://schemas.microsoft.com/office/drawing/2014/main" id="{2F928BB9-F3AE-4518-8590-BEAB2F6BD51C}"/>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52AA8C31-B31F-4D33-A0B6-9DA3A52196CF}"/>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a:extLst>
            <a:ext uri="{FF2B5EF4-FFF2-40B4-BE49-F238E27FC236}">
              <a16:creationId xmlns:a16="http://schemas.microsoft.com/office/drawing/2014/main" id="{4D09BDA3-2A94-4326-8100-6A474C9D6A9E}"/>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FCED6068-7731-4360-A9F7-84925A37E4BF}"/>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a:extLst>
            <a:ext uri="{FF2B5EF4-FFF2-40B4-BE49-F238E27FC236}">
              <a16:creationId xmlns:a16="http://schemas.microsoft.com/office/drawing/2014/main" id="{F85B94E0-707B-4240-A8DF-080CA0FC09FC}"/>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5B238A7A-B509-4DE1-B1F4-964CBF7254EA}"/>
            </a:ext>
          </a:extLst>
        </xdr:cNvPr>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a:extLst>
            <a:ext uri="{FF2B5EF4-FFF2-40B4-BE49-F238E27FC236}">
              <a16:creationId xmlns:a16="http://schemas.microsoft.com/office/drawing/2014/main" id="{5EBCB6B9-3F53-4A13-8C3F-ADACF3343808}"/>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a:extLst>
            <a:ext uri="{FF2B5EF4-FFF2-40B4-BE49-F238E27FC236}">
              <a16:creationId xmlns:a16="http://schemas.microsoft.com/office/drawing/2014/main" id="{123468D2-2A3D-4143-A65A-D53EADD7DBEF}"/>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a:extLst>
            <a:ext uri="{FF2B5EF4-FFF2-40B4-BE49-F238E27FC236}">
              <a16:creationId xmlns:a16="http://schemas.microsoft.com/office/drawing/2014/main" id="{A892D799-8354-4439-A8A7-0946FF38D56F}"/>
            </a:ext>
          </a:extLst>
        </xdr:cNvPr>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62026FA-1512-42EC-B6B0-8A78258161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AB281B4-2E3D-4C5C-BE75-D941B6A4B9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15372C9-6E96-4304-9C1B-5D29974FDC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7C16B74-A746-4B83-B5F0-0487EF83FC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FA46D5CB-D5D7-4FAC-B581-9F53E983136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496" name="楕円 495">
          <a:extLst>
            <a:ext uri="{FF2B5EF4-FFF2-40B4-BE49-F238E27FC236}">
              <a16:creationId xmlns:a16="http://schemas.microsoft.com/office/drawing/2014/main" id="{90297EA2-3A89-4478-A563-30674D659DC8}"/>
            </a:ext>
          </a:extLst>
        </xdr:cNvPr>
        <xdr:cNvSpPr/>
      </xdr:nvSpPr>
      <xdr:spPr>
        <a:xfrm>
          <a:off x="22110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A716D389-4CD2-4F1B-9613-82026289E647}"/>
            </a:ext>
          </a:extLst>
        </xdr:cNvPr>
        <xdr:cNvSpPr txBox="1"/>
      </xdr:nvSpPr>
      <xdr:spPr>
        <a:xfrm>
          <a:off x="22199600"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98" name="楕円 497">
          <a:extLst>
            <a:ext uri="{FF2B5EF4-FFF2-40B4-BE49-F238E27FC236}">
              <a16:creationId xmlns:a16="http://schemas.microsoft.com/office/drawing/2014/main" id="{52E1D3A7-A044-4AB6-B42F-CD0737DE9CF1}"/>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106680</xdr:rowOff>
    </xdr:to>
    <xdr:cxnSp macro="">
      <xdr:nvCxnSpPr>
        <xdr:cNvPr id="499" name="直線コネクタ 498">
          <a:extLst>
            <a:ext uri="{FF2B5EF4-FFF2-40B4-BE49-F238E27FC236}">
              <a16:creationId xmlns:a16="http://schemas.microsoft.com/office/drawing/2014/main" id="{FC45134D-1956-4EE3-9775-135557D29A27}"/>
            </a:ext>
          </a:extLst>
        </xdr:cNvPr>
        <xdr:cNvCxnSpPr/>
      </xdr:nvCxnSpPr>
      <xdr:spPr>
        <a:xfrm>
          <a:off x="21323300" y="67856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500" name="楕円 499">
          <a:extLst>
            <a:ext uri="{FF2B5EF4-FFF2-40B4-BE49-F238E27FC236}">
              <a16:creationId xmlns:a16="http://schemas.microsoft.com/office/drawing/2014/main" id="{7F32735E-DC0E-41AC-980B-3103EE73956E}"/>
            </a:ext>
          </a:extLst>
        </xdr:cNvPr>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99060</xdr:rowOff>
    </xdr:to>
    <xdr:cxnSp macro="">
      <xdr:nvCxnSpPr>
        <xdr:cNvPr id="501" name="直線コネクタ 500">
          <a:extLst>
            <a:ext uri="{FF2B5EF4-FFF2-40B4-BE49-F238E27FC236}">
              <a16:creationId xmlns:a16="http://schemas.microsoft.com/office/drawing/2014/main" id="{F1A374B1-D116-42EF-BC4D-C58F1213872D}"/>
            </a:ext>
          </a:extLst>
        </xdr:cNvPr>
        <xdr:cNvCxnSpPr/>
      </xdr:nvCxnSpPr>
      <xdr:spPr>
        <a:xfrm>
          <a:off x="20434300" y="676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2A189A4-6C72-4DEF-84C8-8D318D056094}"/>
            </a:ext>
          </a:extLst>
        </xdr:cNvPr>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29A3423-E57A-4A2C-88DC-9AD63AAA8B70}"/>
            </a:ext>
          </a:extLst>
        </xdr:cNvPr>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E7A19BF-67F1-4F62-A962-C92A2702F86F}"/>
            </a:ext>
          </a:extLst>
        </xdr:cNvPr>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6D36A26-ED21-4C85-BFEA-EC1D6DD07100}"/>
            </a:ext>
          </a:extLst>
        </xdr:cNvPr>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178AF019-600D-458E-8891-E7CCE74D19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216020C9-D6A6-4A19-AAA7-0703F9FC37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5E7A9AFD-4DFD-438A-8504-8FEBD51EC3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BC67EC5-52BA-498B-A4AA-A919F2098F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1EB679C6-7BD2-41A1-9F54-3604A54B76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F7B20AE0-DF6F-486F-83DD-EFE049C6FA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5D092478-CFB0-4046-B9C1-E4499A4D97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32A535C-5AFF-4DE0-B9CB-DC20A382B6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F569B875-076E-477B-9C9F-022036B7BA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406CF3B6-7D77-49CB-BB94-0A1788FBD6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4A63FB09-B1D0-4161-98CB-50EBFAEB84F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FE881BD9-AC19-4769-8361-0137A71FA2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31647838-73AA-4D2B-A270-793CFED018B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7A7DAFD9-3459-4176-A7D9-6368DF99DD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C9A2CA03-F806-4ED7-BCED-1845EADB88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AE0126C1-63DA-4830-A1F9-F955C9C83B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9B40AB3F-8D0E-43D8-9EA5-8F57D306042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BBC092D5-4619-4DFE-99E3-45F07FF2F7D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DC06A624-F5CC-4FE5-A055-2E9D079B7C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16D9FAE5-D55C-44EC-BCF5-76278FEC7BD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B4A467C5-B7FC-4235-BF04-00322807491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50E33F57-9A0B-44EA-9A2E-B6F4C2E3294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B0DAA7CF-0FB4-4852-85E7-479C2533EA2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861894CE-4F39-4FF2-BDEE-D3C0F11A84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A00C13FA-6A6F-4968-B84E-5F56B7235CE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53F482C-BE04-4AC9-B66B-56F2199436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2" name="直線コネクタ 531">
          <a:extLst>
            <a:ext uri="{FF2B5EF4-FFF2-40B4-BE49-F238E27FC236}">
              <a16:creationId xmlns:a16="http://schemas.microsoft.com/office/drawing/2014/main" id="{E1AA8B3E-0FD6-4C5C-9E8B-04F7E6229527}"/>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B84D596A-950A-4E33-99B7-05E1B9E0FB61}"/>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4" name="直線コネクタ 533">
          <a:extLst>
            <a:ext uri="{FF2B5EF4-FFF2-40B4-BE49-F238E27FC236}">
              <a16:creationId xmlns:a16="http://schemas.microsoft.com/office/drawing/2014/main" id="{5C50871A-951C-4628-A60F-179C80BA5E51}"/>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0A384D5-E3E5-48B2-8289-5A495AEF3A55}"/>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6" name="直線コネクタ 535">
          <a:extLst>
            <a:ext uri="{FF2B5EF4-FFF2-40B4-BE49-F238E27FC236}">
              <a16:creationId xmlns:a16="http://schemas.microsoft.com/office/drawing/2014/main" id="{26111881-CB8D-407A-9D32-B5E5906A74C4}"/>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6CCD5F24-6795-40E4-A5D7-F9E7C60A071C}"/>
            </a:ext>
          </a:extLst>
        </xdr:cNvPr>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8" name="フローチャート: 判断 537">
          <a:extLst>
            <a:ext uri="{FF2B5EF4-FFF2-40B4-BE49-F238E27FC236}">
              <a16:creationId xmlns:a16="http://schemas.microsoft.com/office/drawing/2014/main" id="{40E5414C-23A6-4C25-BE09-55576468AC62}"/>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a:extLst>
            <a:ext uri="{FF2B5EF4-FFF2-40B4-BE49-F238E27FC236}">
              <a16:creationId xmlns:a16="http://schemas.microsoft.com/office/drawing/2014/main" id="{BC95ADA6-4356-4101-AF3D-9FD6086D7EC8}"/>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0" name="フローチャート: 判断 539">
          <a:extLst>
            <a:ext uri="{FF2B5EF4-FFF2-40B4-BE49-F238E27FC236}">
              <a16:creationId xmlns:a16="http://schemas.microsoft.com/office/drawing/2014/main" id="{37478235-049C-4BD2-BAE1-6FCF74D7A294}"/>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C93024C-84C7-400C-B21A-D9538BE4F86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F11436A-A16E-43AF-9FAD-397A7DED37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AF896C7-4A8D-4A9C-8B9A-C922DDF07D9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88ECCB9-F1F1-4A34-9742-158C0E9959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A9EF430-3ACB-4336-B286-85209B39D8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91259</xdr:rowOff>
    </xdr:from>
    <xdr:to>
      <xdr:col>85</xdr:col>
      <xdr:colOff>177800</xdr:colOff>
      <xdr:row>64</xdr:row>
      <xdr:rowOff>21409</xdr:rowOff>
    </xdr:to>
    <xdr:sp macro="" textlink="">
      <xdr:nvSpPr>
        <xdr:cNvPr id="546" name="楕円 545">
          <a:extLst>
            <a:ext uri="{FF2B5EF4-FFF2-40B4-BE49-F238E27FC236}">
              <a16:creationId xmlns:a16="http://schemas.microsoft.com/office/drawing/2014/main" id="{DC681423-3919-4923-A7F9-C9BDDA27F5F5}"/>
            </a:ext>
          </a:extLst>
        </xdr:cNvPr>
        <xdr:cNvSpPr/>
      </xdr:nvSpPr>
      <xdr:spPr>
        <a:xfrm>
          <a:off x="16268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6186</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23170044-5738-462B-862E-8730A756777F}"/>
            </a:ext>
          </a:extLst>
        </xdr:cNvPr>
        <xdr:cNvSpPr txBox="1"/>
      </xdr:nvSpPr>
      <xdr:spPr>
        <a:xfrm>
          <a:off x="16357600" y="1080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19413</xdr:rowOff>
    </xdr:from>
    <xdr:to>
      <xdr:col>81</xdr:col>
      <xdr:colOff>101600</xdr:colOff>
      <xdr:row>63</xdr:row>
      <xdr:rowOff>121013</xdr:rowOff>
    </xdr:to>
    <xdr:sp macro="" textlink="">
      <xdr:nvSpPr>
        <xdr:cNvPr id="548" name="楕円 547">
          <a:extLst>
            <a:ext uri="{FF2B5EF4-FFF2-40B4-BE49-F238E27FC236}">
              <a16:creationId xmlns:a16="http://schemas.microsoft.com/office/drawing/2014/main" id="{A0F10A76-C414-44A3-8ED7-ACCD0EE3F616}"/>
            </a:ext>
          </a:extLst>
        </xdr:cNvPr>
        <xdr:cNvSpPr/>
      </xdr:nvSpPr>
      <xdr:spPr>
        <a:xfrm>
          <a:off x="1543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70213</xdr:rowOff>
    </xdr:from>
    <xdr:to>
      <xdr:col>85</xdr:col>
      <xdr:colOff>127000</xdr:colOff>
      <xdr:row>63</xdr:row>
      <xdr:rowOff>142059</xdr:rowOff>
    </xdr:to>
    <xdr:cxnSp macro="">
      <xdr:nvCxnSpPr>
        <xdr:cNvPr id="549" name="直線コネクタ 548">
          <a:extLst>
            <a:ext uri="{FF2B5EF4-FFF2-40B4-BE49-F238E27FC236}">
              <a16:creationId xmlns:a16="http://schemas.microsoft.com/office/drawing/2014/main" id="{CAC1A1C4-EE19-4B14-B492-8ADD61494CA8}"/>
            </a:ext>
          </a:extLst>
        </xdr:cNvPr>
        <xdr:cNvCxnSpPr/>
      </xdr:nvCxnSpPr>
      <xdr:spPr>
        <a:xfrm>
          <a:off x="15481300" y="108715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550" name="楕円 549">
          <a:extLst>
            <a:ext uri="{FF2B5EF4-FFF2-40B4-BE49-F238E27FC236}">
              <a16:creationId xmlns:a16="http://schemas.microsoft.com/office/drawing/2014/main" id="{EEA807A7-9012-4FB3-A676-CBE3F37A1B86}"/>
            </a:ext>
          </a:extLst>
        </xdr:cNvPr>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70213</xdr:rowOff>
    </xdr:to>
    <xdr:cxnSp macro="">
      <xdr:nvCxnSpPr>
        <xdr:cNvPr id="551" name="直線コネクタ 550">
          <a:extLst>
            <a:ext uri="{FF2B5EF4-FFF2-40B4-BE49-F238E27FC236}">
              <a16:creationId xmlns:a16="http://schemas.microsoft.com/office/drawing/2014/main" id="{D3573CA3-0DC1-485D-8CFC-1C9F26F5C5A0}"/>
            </a:ext>
          </a:extLst>
        </xdr:cNvPr>
        <xdr:cNvCxnSpPr/>
      </xdr:nvCxnSpPr>
      <xdr:spPr>
        <a:xfrm>
          <a:off x="14592300" y="10858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2" name="n_1aveValue【学校施設】&#10;有形固定資産減価償却率">
          <a:extLst>
            <a:ext uri="{FF2B5EF4-FFF2-40B4-BE49-F238E27FC236}">
              <a16:creationId xmlns:a16="http://schemas.microsoft.com/office/drawing/2014/main" id="{90C1D1FC-3C32-439F-9DE9-48F548F69AEE}"/>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53" name="n_2aveValue【学校施設】&#10;有形固定資産減価償却率">
          <a:extLst>
            <a:ext uri="{FF2B5EF4-FFF2-40B4-BE49-F238E27FC236}">
              <a16:creationId xmlns:a16="http://schemas.microsoft.com/office/drawing/2014/main" id="{CC14D638-3852-4BAC-908D-DF3C2CF0A685}"/>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112140</xdr:rowOff>
    </xdr:from>
    <xdr:ext cx="405111" cy="259045"/>
    <xdr:sp macro="" textlink="">
      <xdr:nvSpPr>
        <xdr:cNvPr id="554" name="n_1mainValue【学校施設】&#10;有形固定資産減価償却率">
          <a:extLst>
            <a:ext uri="{FF2B5EF4-FFF2-40B4-BE49-F238E27FC236}">
              <a16:creationId xmlns:a16="http://schemas.microsoft.com/office/drawing/2014/main" id="{63CF59B7-C321-44AD-ABE3-FC1E8216AA36}"/>
            </a:ext>
          </a:extLst>
        </xdr:cNvPr>
        <xdr:cNvSpPr txBox="1"/>
      </xdr:nvSpPr>
      <xdr:spPr>
        <a:xfrm>
          <a:off x="15266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555" name="n_2mainValue【学校施設】&#10;有形固定資産減価償却率">
          <a:extLst>
            <a:ext uri="{FF2B5EF4-FFF2-40B4-BE49-F238E27FC236}">
              <a16:creationId xmlns:a16="http://schemas.microsoft.com/office/drawing/2014/main" id="{A0710D35-DD3B-40BE-BE3C-15EB466DE315}"/>
            </a:ext>
          </a:extLst>
        </xdr:cNvPr>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807386FC-1018-4A03-A286-E84B357AA6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D2045066-1CCE-4A53-B965-FBABCF2D8C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4C6068C0-2FF1-4831-87AD-D9D281978B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0832E024-A2E3-405F-A1DC-CE4FEB22F5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B83F2579-4F82-4791-A1AF-EA75C9F385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4D7AC9D2-E544-4821-8646-BD9787A971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332BDF12-0204-4D76-B72C-237BBCA1B4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EC425176-9D2A-4F6F-9F82-07C0BFE40B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D9EF32B6-923E-409F-B7C4-57C87F14C8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D46C47DD-8D66-4EC7-9125-455857C1319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a:extLst>
            <a:ext uri="{FF2B5EF4-FFF2-40B4-BE49-F238E27FC236}">
              <a16:creationId xmlns:a16="http://schemas.microsoft.com/office/drawing/2014/main" id="{7750F495-D777-4B1A-8EAB-DBAFE86E2F7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a:extLst>
            <a:ext uri="{FF2B5EF4-FFF2-40B4-BE49-F238E27FC236}">
              <a16:creationId xmlns:a16="http://schemas.microsoft.com/office/drawing/2014/main" id="{12CE1251-352C-4AC7-9000-338368FC928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a:extLst>
            <a:ext uri="{FF2B5EF4-FFF2-40B4-BE49-F238E27FC236}">
              <a16:creationId xmlns:a16="http://schemas.microsoft.com/office/drawing/2014/main" id="{22609965-DFEA-40E7-8384-7064623875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a:extLst>
            <a:ext uri="{FF2B5EF4-FFF2-40B4-BE49-F238E27FC236}">
              <a16:creationId xmlns:a16="http://schemas.microsoft.com/office/drawing/2014/main" id="{8C317075-6C68-4E60-85EE-586BECDC41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a:extLst>
            <a:ext uri="{FF2B5EF4-FFF2-40B4-BE49-F238E27FC236}">
              <a16:creationId xmlns:a16="http://schemas.microsoft.com/office/drawing/2014/main" id="{D7639805-94A5-4252-8C2C-ACBC519392B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a:extLst>
            <a:ext uri="{FF2B5EF4-FFF2-40B4-BE49-F238E27FC236}">
              <a16:creationId xmlns:a16="http://schemas.microsoft.com/office/drawing/2014/main" id="{11778425-41A8-4A2A-A7D2-1C789CBF342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a:extLst>
            <a:ext uri="{FF2B5EF4-FFF2-40B4-BE49-F238E27FC236}">
              <a16:creationId xmlns:a16="http://schemas.microsoft.com/office/drawing/2014/main" id="{EFCDCE97-376B-4801-B29A-F1252F80812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a:extLst>
            <a:ext uri="{FF2B5EF4-FFF2-40B4-BE49-F238E27FC236}">
              <a16:creationId xmlns:a16="http://schemas.microsoft.com/office/drawing/2014/main" id="{5C38389B-FD6F-42F0-A182-25F26E47E5A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a:extLst>
            <a:ext uri="{FF2B5EF4-FFF2-40B4-BE49-F238E27FC236}">
              <a16:creationId xmlns:a16="http://schemas.microsoft.com/office/drawing/2014/main" id="{A28198DD-EDD7-4FC3-8D7E-2A3C8CE2689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a:extLst>
            <a:ext uri="{FF2B5EF4-FFF2-40B4-BE49-F238E27FC236}">
              <a16:creationId xmlns:a16="http://schemas.microsoft.com/office/drawing/2014/main" id="{A8F00191-E4CC-49BF-8BF7-FC3AA38BAF2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a:extLst>
            <a:ext uri="{FF2B5EF4-FFF2-40B4-BE49-F238E27FC236}">
              <a16:creationId xmlns:a16="http://schemas.microsoft.com/office/drawing/2014/main" id="{73A0AC41-989F-4CD7-8013-069034F0932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a:extLst>
            <a:ext uri="{FF2B5EF4-FFF2-40B4-BE49-F238E27FC236}">
              <a16:creationId xmlns:a16="http://schemas.microsoft.com/office/drawing/2014/main" id="{176C3626-6707-44AF-B1B4-7D296A60B9A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a:extLst>
            <a:ext uri="{FF2B5EF4-FFF2-40B4-BE49-F238E27FC236}">
              <a16:creationId xmlns:a16="http://schemas.microsoft.com/office/drawing/2014/main" id="{4604D81A-8211-422C-8762-768346C460C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2B2D853D-946A-454E-B3CA-CBF63EEBD9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AC2F8486-3059-40AC-BE42-9CA3FF9EFC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591BB0EF-96E7-405E-B6DA-D551DA697F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2" name="直線コネクタ 581">
          <a:extLst>
            <a:ext uri="{FF2B5EF4-FFF2-40B4-BE49-F238E27FC236}">
              <a16:creationId xmlns:a16="http://schemas.microsoft.com/office/drawing/2014/main" id="{5E0BE55A-70B2-424D-99CD-4DC860C19277}"/>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3" name="【学校施設】&#10;一人当たり面積最小値テキスト">
          <a:extLst>
            <a:ext uri="{FF2B5EF4-FFF2-40B4-BE49-F238E27FC236}">
              <a16:creationId xmlns:a16="http://schemas.microsoft.com/office/drawing/2014/main" id="{5BEBD316-12ED-4E93-BA2E-63093F059AEE}"/>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4" name="直線コネクタ 583">
          <a:extLst>
            <a:ext uri="{FF2B5EF4-FFF2-40B4-BE49-F238E27FC236}">
              <a16:creationId xmlns:a16="http://schemas.microsoft.com/office/drawing/2014/main" id="{C7A97312-4BDA-4C4E-8A34-04F6542F6F7B}"/>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5" name="【学校施設】&#10;一人当たり面積最大値テキスト">
          <a:extLst>
            <a:ext uri="{FF2B5EF4-FFF2-40B4-BE49-F238E27FC236}">
              <a16:creationId xmlns:a16="http://schemas.microsoft.com/office/drawing/2014/main" id="{153BDD32-6F85-4AC0-952B-B2615D884AB2}"/>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6" name="直線コネクタ 585">
          <a:extLst>
            <a:ext uri="{FF2B5EF4-FFF2-40B4-BE49-F238E27FC236}">
              <a16:creationId xmlns:a16="http://schemas.microsoft.com/office/drawing/2014/main" id="{C982FEB3-20EB-4A78-A89F-C1EFBC46C487}"/>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87" name="【学校施設】&#10;一人当たり面積平均値テキスト">
          <a:extLst>
            <a:ext uri="{FF2B5EF4-FFF2-40B4-BE49-F238E27FC236}">
              <a16:creationId xmlns:a16="http://schemas.microsoft.com/office/drawing/2014/main" id="{36C99464-4ECB-4457-B4DB-48B5C0B2FB42}"/>
            </a:ext>
          </a:extLst>
        </xdr:cNvPr>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8" name="フローチャート: 判断 587">
          <a:extLst>
            <a:ext uri="{FF2B5EF4-FFF2-40B4-BE49-F238E27FC236}">
              <a16:creationId xmlns:a16="http://schemas.microsoft.com/office/drawing/2014/main" id="{72B1B45D-DEE3-4C1D-B609-F193EABC01D7}"/>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89" name="フローチャート: 判断 588">
          <a:extLst>
            <a:ext uri="{FF2B5EF4-FFF2-40B4-BE49-F238E27FC236}">
              <a16:creationId xmlns:a16="http://schemas.microsoft.com/office/drawing/2014/main" id="{A18A2D3C-A8CD-403F-81DA-BA3A50B21768}"/>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0" name="フローチャート: 判断 589">
          <a:extLst>
            <a:ext uri="{FF2B5EF4-FFF2-40B4-BE49-F238E27FC236}">
              <a16:creationId xmlns:a16="http://schemas.microsoft.com/office/drawing/2014/main" id="{685FF4B1-29A3-4A7A-8CBB-8CB319409734}"/>
            </a:ext>
          </a:extLst>
        </xdr:cNvPr>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614CA159-3AA3-430B-9CC3-1B699EBE97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B35F7EC-046D-4DDE-96B0-4B676EBFF0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106581D-AF9D-4193-B375-A15163254E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89C5760-1A53-48E4-B0FF-C7FDDCD9B3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F1FE9D5-59EB-40E0-9F71-59D5010234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19086</xdr:rowOff>
    </xdr:from>
    <xdr:to>
      <xdr:col>116</xdr:col>
      <xdr:colOff>114300</xdr:colOff>
      <xdr:row>60</xdr:row>
      <xdr:rowOff>120686</xdr:rowOff>
    </xdr:to>
    <xdr:sp macro="" textlink="">
      <xdr:nvSpPr>
        <xdr:cNvPr id="596" name="楕円 595">
          <a:extLst>
            <a:ext uri="{FF2B5EF4-FFF2-40B4-BE49-F238E27FC236}">
              <a16:creationId xmlns:a16="http://schemas.microsoft.com/office/drawing/2014/main" id="{59A58166-77F5-4538-9B22-647111508E3D}"/>
            </a:ext>
          </a:extLst>
        </xdr:cNvPr>
        <xdr:cNvSpPr/>
      </xdr:nvSpPr>
      <xdr:spPr>
        <a:xfrm>
          <a:off x="22110700" y="103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168963</xdr:rowOff>
    </xdr:from>
    <xdr:ext cx="469744" cy="259045"/>
    <xdr:sp macro="" textlink="">
      <xdr:nvSpPr>
        <xdr:cNvPr id="597" name="【学校施設】&#10;一人当たり面積該当値テキスト">
          <a:extLst>
            <a:ext uri="{FF2B5EF4-FFF2-40B4-BE49-F238E27FC236}">
              <a16:creationId xmlns:a16="http://schemas.microsoft.com/office/drawing/2014/main" id="{6FBB40AC-9A85-418D-9497-34388479A005}"/>
            </a:ext>
          </a:extLst>
        </xdr:cNvPr>
        <xdr:cNvSpPr txBox="1"/>
      </xdr:nvSpPr>
      <xdr:spPr>
        <a:xfrm>
          <a:off x="22199600" y="102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94851</xdr:rowOff>
    </xdr:from>
    <xdr:to>
      <xdr:col>112</xdr:col>
      <xdr:colOff>38100</xdr:colOff>
      <xdr:row>61</xdr:row>
      <xdr:rowOff>25001</xdr:rowOff>
    </xdr:to>
    <xdr:sp macro="" textlink="">
      <xdr:nvSpPr>
        <xdr:cNvPr id="598" name="楕円 597">
          <a:extLst>
            <a:ext uri="{FF2B5EF4-FFF2-40B4-BE49-F238E27FC236}">
              <a16:creationId xmlns:a16="http://schemas.microsoft.com/office/drawing/2014/main" id="{9795ACD6-BDC2-4512-94A2-32BFD2E0E4A4}"/>
            </a:ext>
          </a:extLst>
        </xdr:cNvPr>
        <xdr:cNvSpPr/>
      </xdr:nvSpPr>
      <xdr:spPr>
        <a:xfrm>
          <a:off x="21272500" y="103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69886</xdr:rowOff>
    </xdr:from>
    <xdr:to>
      <xdr:col>116</xdr:col>
      <xdr:colOff>63500</xdr:colOff>
      <xdr:row>60</xdr:row>
      <xdr:rowOff>145651</xdr:rowOff>
    </xdr:to>
    <xdr:cxnSp macro="">
      <xdr:nvCxnSpPr>
        <xdr:cNvPr id="599" name="直線コネクタ 598">
          <a:extLst>
            <a:ext uri="{FF2B5EF4-FFF2-40B4-BE49-F238E27FC236}">
              <a16:creationId xmlns:a16="http://schemas.microsoft.com/office/drawing/2014/main" id="{5EDA9515-52CE-405A-834B-3B0ADE76D95D}"/>
            </a:ext>
          </a:extLst>
        </xdr:cNvPr>
        <xdr:cNvCxnSpPr/>
      </xdr:nvCxnSpPr>
      <xdr:spPr>
        <a:xfrm flipV="1">
          <a:off x="21323300" y="10356886"/>
          <a:ext cx="8382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94851</xdr:rowOff>
    </xdr:from>
    <xdr:to>
      <xdr:col>107</xdr:col>
      <xdr:colOff>101600</xdr:colOff>
      <xdr:row>61</xdr:row>
      <xdr:rowOff>25001</xdr:rowOff>
    </xdr:to>
    <xdr:sp macro="" textlink="">
      <xdr:nvSpPr>
        <xdr:cNvPr id="600" name="楕円 599">
          <a:extLst>
            <a:ext uri="{FF2B5EF4-FFF2-40B4-BE49-F238E27FC236}">
              <a16:creationId xmlns:a16="http://schemas.microsoft.com/office/drawing/2014/main" id="{2DCD96C9-4BC1-4CA4-90DB-FEC3932A6140}"/>
            </a:ext>
          </a:extLst>
        </xdr:cNvPr>
        <xdr:cNvSpPr/>
      </xdr:nvSpPr>
      <xdr:spPr>
        <a:xfrm>
          <a:off x="20383500" y="103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145651</xdr:rowOff>
    </xdr:from>
    <xdr:to>
      <xdr:col>111</xdr:col>
      <xdr:colOff>177800</xdr:colOff>
      <xdr:row>60</xdr:row>
      <xdr:rowOff>145651</xdr:rowOff>
    </xdr:to>
    <xdr:cxnSp macro="">
      <xdr:nvCxnSpPr>
        <xdr:cNvPr id="601" name="直線コネクタ 600">
          <a:extLst>
            <a:ext uri="{FF2B5EF4-FFF2-40B4-BE49-F238E27FC236}">
              <a16:creationId xmlns:a16="http://schemas.microsoft.com/office/drawing/2014/main" id="{85DF174D-877A-4ADA-A99D-B6A3C8833203}"/>
            </a:ext>
          </a:extLst>
        </xdr:cNvPr>
        <xdr:cNvCxnSpPr/>
      </xdr:nvCxnSpPr>
      <xdr:spPr>
        <a:xfrm>
          <a:off x="20434300" y="10432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602" name="n_1aveValue【学校施設】&#10;一人当たり面積">
          <a:extLst>
            <a:ext uri="{FF2B5EF4-FFF2-40B4-BE49-F238E27FC236}">
              <a16:creationId xmlns:a16="http://schemas.microsoft.com/office/drawing/2014/main" id="{7F7B0BAF-8BCB-4410-B099-4B77F491F4E0}"/>
            </a:ext>
          </a:extLst>
        </xdr:cNvPr>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603" name="n_2aveValue【学校施設】&#10;一人当たり面積">
          <a:extLst>
            <a:ext uri="{FF2B5EF4-FFF2-40B4-BE49-F238E27FC236}">
              <a16:creationId xmlns:a16="http://schemas.microsoft.com/office/drawing/2014/main" id="{1C824AEF-AE9C-4CD2-B62F-676BE37581C1}"/>
            </a:ext>
          </a:extLst>
        </xdr:cNvPr>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16128</xdr:rowOff>
    </xdr:from>
    <xdr:ext cx="469744" cy="259045"/>
    <xdr:sp macro="" textlink="">
      <xdr:nvSpPr>
        <xdr:cNvPr id="604" name="n_1mainValue【学校施設】&#10;一人当たり面積">
          <a:extLst>
            <a:ext uri="{FF2B5EF4-FFF2-40B4-BE49-F238E27FC236}">
              <a16:creationId xmlns:a16="http://schemas.microsoft.com/office/drawing/2014/main" id="{020CE104-1D1F-47CD-A449-AEBEAD180D65}"/>
            </a:ext>
          </a:extLst>
        </xdr:cNvPr>
        <xdr:cNvSpPr txBox="1"/>
      </xdr:nvSpPr>
      <xdr:spPr>
        <a:xfrm>
          <a:off x="21075727" y="104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16128</xdr:rowOff>
    </xdr:from>
    <xdr:ext cx="469744" cy="259045"/>
    <xdr:sp macro="" textlink="">
      <xdr:nvSpPr>
        <xdr:cNvPr id="605" name="n_2mainValue【学校施設】&#10;一人当たり面積">
          <a:extLst>
            <a:ext uri="{FF2B5EF4-FFF2-40B4-BE49-F238E27FC236}">
              <a16:creationId xmlns:a16="http://schemas.microsoft.com/office/drawing/2014/main" id="{A2E98583-8B61-4C40-8A9E-E49AA7C07159}"/>
            </a:ext>
          </a:extLst>
        </xdr:cNvPr>
        <xdr:cNvSpPr txBox="1"/>
      </xdr:nvSpPr>
      <xdr:spPr>
        <a:xfrm>
          <a:off x="20199427" y="104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E3FBFDCC-F690-4B6B-9E9B-07C5520452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EAC18927-BEDF-42B5-AF87-92C9C4D870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68278169-ADDC-484C-8BFB-FC409512BF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DF8BC303-DBD8-44D1-BE80-59F3E54D60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14404697-911D-47B0-BDEC-509A2C7146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6830E642-68EF-4A26-A86A-C906EC6283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F3CE9670-BCA9-4C36-ADD7-2DDDDDC5213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BFF292D4-C060-4CAF-A7E2-06C6662DC9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CD3F799E-1BA8-4492-BDBF-5884688BEA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A094F039-86CC-469B-A202-EFCA9EA6C0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a:extLst>
            <a:ext uri="{FF2B5EF4-FFF2-40B4-BE49-F238E27FC236}">
              <a16:creationId xmlns:a16="http://schemas.microsoft.com/office/drawing/2014/main" id="{5333F3A6-4458-4255-AC1E-71261E508A1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8BE1732D-F783-4771-8F31-5BFA966A070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a:extLst>
            <a:ext uri="{FF2B5EF4-FFF2-40B4-BE49-F238E27FC236}">
              <a16:creationId xmlns:a16="http://schemas.microsoft.com/office/drawing/2014/main" id="{F438BFA5-DB38-484D-AC05-542E5BA9683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E4572E34-BC04-45C2-AAA3-B955880C6C1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52848C92-7C9C-4EA7-B74C-90581ACD6C1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3C78609A-0153-4163-9463-DA06525B518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D9E40DF9-A8A7-4B9E-800C-0E73C064997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21E576CA-BF06-4879-907A-BA05832F9DD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49406B0E-34F9-4BB6-A3B6-F9E76BA0304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BF120832-D7EB-469F-B4D6-ACA14A9057B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a:extLst>
            <a:ext uri="{FF2B5EF4-FFF2-40B4-BE49-F238E27FC236}">
              <a16:creationId xmlns:a16="http://schemas.microsoft.com/office/drawing/2014/main" id="{4E8F1C7B-9155-4ED0-8D3B-42BC7BBBC73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8CD26256-39D2-493F-9BDB-9349F797FFA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id="{8EC62172-B77C-46D1-B211-449872EB9FE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a:extLst>
            <a:ext uri="{FF2B5EF4-FFF2-40B4-BE49-F238E27FC236}">
              <a16:creationId xmlns:a16="http://schemas.microsoft.com/office/drawing/2014/main" id="{D8FAB18D-345A-45D2-9F8C-0E0E6F47F7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630" name="直線コネクタ 629">
          <a:extLst>
            <a:ext uri="{FF2B5EF4-FFF2-40B4-BE49-F238E27FC236}">
              <a16:creationId xmlns:a16="http://schemas.microsoft.com/office/drawing/2014/main" id="{CDA82FC8-4D84-4AAB-8FFE-F09B65C86A3D}"/>
            </a:ext>
          </a:extLst>
        </xdr:cNvPr>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631" name="【児童館】&#10;有形固定資産減価償却率最小値テキスト">
          <a:extLst>
            <a:ext uri="{FF2B5EF4-FFF2-40B4-BE49-F238E27FC236}">
              <a16:creationId xmlns:a16="http://schemas.microsoft.com/office/drawing/2014/main" id="{4D471BCA-17C2-4596-AAC7-FB5877862782}"/>
            </a:ext>
          </a:extLst>
        </xdr:cNvPr>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2" name="直線コネクタ 631">
          <a:extLst>
            <a:ext uri="{FF2B5EF4-FFF2-40B4-BE49-F238E27FC236}">
              <a16:creationId xmlns:a16="http://schemas.microsoft.com/office/drawing/2014/main" id="{247715A8-916D-4661-8A4A-BB11E9991C2A}"/>
            </a:ext>
          </a:extLst>
        </xdr:cNvPr>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3" name="【児童館】&#10;有形固定資産減価償却率最大値テキスト">
          <a:extLst>
            <a:ext uri="{FF2B5EF4-FFF2-40B4-BE49-F238E27FC236}">
              <a16:creationId xmlns:a16="http://schemas.microsoft.com/office/drawing/2014/main" id="{FFBC337E-574A-4993-B8D8-BF48C0D3F90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4" name="直線コネクタ 633">
          <a:extLst>
            <a:ext uri="{FF2B5EF4-FFF2-40B4-BE49-F238E27FC236}">
              <a16:creationId xmlns:a16="http://schemas.microsoft.com/office/drawing/2014/main" id="{26BE4FAB-D239-4A3C-8F3E-F9E48F8528C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635" name="【児童館】&#10;有形固定資産減価償却率平均値テキスト">
          <a:extLst>
            <a:ext uri="{FF2B5EF4-FFF2-40B4-BE49-F238E27FC236}">
              <a16:creationId xmlns:a16="http://schemas.microsoft.com/office/drawing/2014/main" id="{40E2E818-1DBB-4F23-A038-F9B2EB50ACCF}"/>
            </a:ext>
          </a:extLst>
        </xdr:cNvPr>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6" name="フローチャート: 判断 635">
          <a:extLst>
            <a:ext uri="{FF2B5EF4-FFF2-40B4-BE49-F238E27FC236}">
              <a16:creationId xmlns:a16="http://schemas.microsoft.com/office/drawing/2014/main" id="{93A9FBEE-F322-4884-BDE6-F3EC2C15A328}"/>
            </a:ext>
          </a:extLst>
        </xdr:cNvPr>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7" name="フローチャート: 判断 636">
          <a:extLst>
            <a:ext uri="{FF2B5EF4-FFF2-40B4-BE49-F238E27FC236}">
              <a16:creationId xmlns:a16="http://schemas.microsoft.com/office/drawing/2014/main" id="{2205D7CA-EC3F-4BA4-95D7-D08BFE681987}"/>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8" name="フローチャート: 判断 637">
          <a:extLst>
            <a:ext uri="{FF2B5EF4-FFF2-40B4-BE49-F238E27FC236}">
              <a16:creationId xmlns:a16="http://schemas.microsoft.com/office/drawing/2014/main" id="{F183E70E-48B7-4704-B7E5-ADD5E653F2E5}"/>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3E6F1A30-A7F7-4588-85A8-5B2D2F2656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839CA47-7E09-49FA-8F8C-0C9F617386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BB345F61-C312-4E5C-AFE3-5D2608EA619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CAFE24C1-263C-449B-8D2B-AF72157ABE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8A996CA1-F1E3-4532-9767-F1EEF18B434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644" name="楕円 643">
          <a:extLst>
            <a:ext uri="{FF2B5EF4-FFF2-40B4-BE49-F238E27FC236}">
              <a16:creationId xmlns:a16="http://schemas.microsoft.com/office/drawing/2014/main" id="{B49B6B6B-4FD8-418F-A489-5C2BD26E493B}"/>
            </a:ext>
          </a:extLst>
        </xdr:cNvPr>
        <xdr:cNvSpPr/>
      </xdr:nvSpPr>
      <xdr:spPr>
        <a:xfrm>
          <a:off x="16268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645" name="【児童館】&#10;有形固定資産減価償却率該当値テキスト">
          <a:extLst>
            <a:ext uri="{FF2B5EF4-FFF2-40B4-BE49-F238E27FC236}">
              <a16:creationId xmlns:a16="http://schemas.microsoft.com/office/drawing/2014/main" id="{E31B5CC9-7A17-4607-80E2-DA64020CC54D}"/>
            </a:ext>
          </a:extLst>
        </xdr:cNvPr>
        <xdr:cNvSpPr txBox="1"/>
      </xdr:nvSpPr>
      <xdr:spPr>
        <a:xfrm>
          <a:off x="16357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132080</xdr:rowOff>
    </xdr:from>
    <xdr:to>
      <xdr:col>81</xdr:col>
      <xdr:colOff>101600</xdr:colOff>
      <xdr:row>84</xdr:row>
      <xdr:rowOff>62230</xdr:rowOff>
    </xdr:to>
    <xdr:sp macro="" textlink="">
      <xdr:nvSpPr>
        <xdr:cNvPr id="646" name="楕円 645">
          <a:extLst>
            <a:ext uri="{FF2B5EF4-FFF2-40B4-BE49-F238E27FC236}">
              <a16:creationId xmlns:a16="http://schemas.microsoft.com/office/drawing/2014/main" id="{B981162B-BB8F-4F65-A28F-8707F9DC15CF}"/>
            </a:ext>
          </a:extLst>
        </xdr:cNvPr>
        <xdr:cNvSpPr/>
      </xdr:nvSpPr>
      <xdr:spPr>
        <a:xfrm>
          <a:off x="15430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148589</xdr:rowOff>
    </xdr:from>
    <xdr:to>
      <xdr:col>85</xdr:col>
      <xdr:colOff>127000</xdr:colOff>
      <xdr:row>84</xdr:row>
      <xdr:rowOff>11430</xdr:rowOff>
    </xdr:to>
    <xdr:cxnSp macro="">
      <xdr:nvCxnSpPr>
        <xdr:cNvPr id="647" name="直線コネクタ 646">
          <a:extLst>
            <a:ext uri="{FF2B5EF4-FFF2-40B4-BE49-F238E27FC236}">
              <a16:creationId xmlns:a16="http://schemas.microsoft.com/office/drawing/2014/main" id="{D991CD2A-0880-49A8-9AE9-060AE7CCEA14}"/>
            </a:ext>
          </a:extLst>
        </xdr:cNvPr>
        <xdr:cNvCxnSpPr/>
      </xdr:nvCxnSpPr>
      <xdr:spPr>
        <a:xfrm flipV="1">
          <a:off x="15481300" y="143789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151130</xdr:rowOff>
    </xdr:from>
    <xdr:to>
      <xdr:col>76</xdr:col>
      <xdr:colOff>165100</xdr:colOff>
      <xdr:row>85</xdr:row>
      <xdr:rowOff>81280</xdr:rowOff>
    </xdr:to>
    <xdr:sp macro="" textlink="">
      <xdr:nvSpPr>
        <xdr:cNvPr id="648" name="楕円 647">
          <a:extLst>
            <a:ext uri="{FF2B5EF4-FFF2-40B4-BE49-F238E27FC236}">
              <a16:creationId xmlns:a16="http://schemas.microsoft.com/office/drawing/2014/main" id="{0DF19DF2-A973-4CFF-9953-58466E290FE6}"/>
            </a:ext>
          </a:extLst>
        </xdr:cNvPr>
        <xdr:cNvSpPr/>
      </xdr:nvSpPr>
      <xdr:spPr>
        <a:xfrm>
          <a:off x="14541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xdr:rowOff>
    </xdr:from>
    <xdr:to>
      <xdr:col>81</xdr:col>
      <xdr:colOff>50800</xdr:colOff>
      <xdr:row>85</xdr:row>
      <xdr:rowOff>30480</xdr:rowOff>
    </xdr:to>
    <xdr:cxnSp macro="">
      <xdr:nvCxnSpPr>
        <xdr:cNvPr id="649" name="直線コネクタ 648">
          <a:extLst>
            <a:ext uri="{FF2B5EF4-FFF2-40B4-BE49-F238E27FC236}">
              <a16:creationId xmlns:a16="http://schemas.microsoft.com/office/drawing/2014/main" id="{DC9E10C3-717D-4447-9FB6-663A40234A5C}"/>
            </a:ext>
          </a:extLst>
        </xdr:cNvPr>
        <xdr:cNvCxnSpPr/>
      </xdr:nvCxnSpPr>
      <xdr:spPr>
        <a:xfrm flipV="1">
          <a:off x="14592300" y="144132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50" name="n_1aveValue【児童館】&#10;有形固定資産減価償却率">
          <a:extLst>
            <a:ext uri="{FF2B5EF4-FFF2-40B4-BE49-F238E27FC236}">
              <a16:creationId xmlns:a16="http://schemas.microsoft.com/office/drawing/2014/main" id="{47A75BDF-C261-4801-8B18-CD420CE8D187}"/>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51" name="n_2aveValue【児童館】&#10;有形固定資産減価償却率">
          <a:extLst>
            <a:ext uri="{FF2B5EF4-FFF2-40B4-BE49-F238E27FC236}">
              <a16:creationId xmlns:a16="http://schemas.microsoft.com/office/drawing/2014/main" id="{EA91BC3D-5B1A-4724-84A6-44AF98F80E99}"/>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53357</xdr:rowOff>
    </xdr:from>
    <xdr:ext cx="405111" cy="259045"/>
    <xdr:sp macro="" textlink="">
      <xdr:nvSpPr>
        <xdr:cNvPr id="652" name="n_1mainValue【児童館】&#10;有形固定資産減価償却率">
          <a:extLst>
            <a:ext uri="{FF2B5EF4-FFF2-40B4-BE49-F238E27FC236}">
              <a16:creationId xmlns:a16="http://schemas.microsoft.com/office/drawing/2014/main" id="{51CC99B5-446A-4E1A-B292-534FCA12528F}"/>
            </a:ext>
          </a:extLst>
        </xdr:cNvPr>
        <xdr:cNvSpPr txBox="1"/>
      </xdr:nvSpPr>
      <xdr:spPr>
        <a:xfrm>
          <a:off x="152660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72407</xdr:rowOff>
    </xdr:from>
    <xdr:ext cx="405111" cy="259045"/>
    <xdr:sp macro="" textlink="">
      <xdr:nvSpPr>
        <xdr:cNvPr id="653" name="n_2mainValue【児童館】&#10;有形固定資産減価償却率">
          <a:extLst>
            <a:ext uri="{FF2B5EF4-FFF2-40B4-BE49-F238E27FC236}">
              <a16:creationId xmlns:a16="http://schemas.microsoft.com/office/drawing/2014/main" id="{9EE1EA42-60FA-44B7-9F05-0D2B9FA971EC}"/>
            </a:ext>
          </a:extLst>
        </xdr:cNvPr>
        <xdr:cNvSpPr txBox="1"/>
      </xdr:nvSpPr>
      <xdr:spPr>
        <a:xfrm>
          <a:off x="14389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A1F6750C-C69C-4A9F-BA14-6651677D5D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DFCD59BC-29D9-4744-87F8-BB969E64E8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2EB65E8E-17E9-4347-9DEC-AAAB32C6DF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217E8D7D-22B7-4C7E-BE98-79BE8D1682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9CEF4D07-7F96-4C41-976F-36C5DC5598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0EBC6A9D-789B-4283-8E85-DD4C665C4B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059AF81C-1C26-40FA-9512-50198E28BD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B206FD5D-7630-4FA5-A038-E2E067991D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C8EC8A58-A1EF-4EFD-8D09-8740FC0462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386F848C-F0A2-454B-8305-427CC855C48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EDB2C5A0-9885-48C8-B46E-834A63F8AAE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33B7F0F5-4DAC-441E-9DFF-BFAE86DD7F0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4DCB1952-54D5-453D-9272-A0B367DF481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A738467A-23AA-4D6A-B1E1-0EE05D5E1B2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DB25467D-5EFC-4481-8E3C-12822D6B106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2117DC60-4BF0-476D-856E-C17A0E58D6F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6263F8AD-F3E8-4A3A-93DA-6ECACAD4BE5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5FB318D3-9035-4742-B13F-CE126C08FD4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77854F60-C4EB-4823-B196-44DD1A56DBB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76E8740F-8CBD-43F8-B920-01A5460AC99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DFB62A50-CBEA-49D0-8237-287D347111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3CC1C051-4E35-496A-84D4-FD98C5A121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CE306B0C-BD5B-4B35-B958-9524D45101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77" name="直線コネクタ 676">
          <a:extLst>
            <a:ext uri="{FF2B5EF4-FFF2-40B4-BE49-F238E27FC236}">
              <a16:creationId xmlns:a16="http://schemas.microsoft.com/office/drawing/2014/main" id="{5B84F666-0E6E-4393-892C-53D5E1AB836E}"/>
            </a:ext>
          </a:extLst>
        </xdr:cNvPr>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8" name="【児童館】&#10;一人当たり面積最小値テキスト">
          <a:extLst>
            <a:ext uri="{FF2B5EF4-FFF2-40B4-BE49-F238E27FC236}">
              <a16:creationId xmlns:a16="http://schemas.microsoft.com/office/drawing/2014/main" id="{371774C5-FFFC-43D7-BC7D-626B14A1C8D6}"/>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9" name="直線コネクタ 678">
          <a:extLst>
            <a:ext uri="{FF2B5EF4-FFF2-40B4-BE49-F238E27FC236}">
              <a16:creationId xmlns:a16="http://schemas.microsoft.com/office/drawing/2014/main" id="{CC56F6AE-99B9-4D0F-9A33-DFB3AEFBC6F5}"/>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80" name="【児童館】&#10;一人当たり面積最大値テキスト">
          <a:extLst>
            <a:ext uri="{FF2B5EF4-FFF2-40B4-BE49-F238E27FC236}">
              <a16:creationId xmlns:a16="http://schemas.microsoft.com/office/drawing/2014/main" id="{9311275A-1398-492D-9F1C-57DF2A521FB8}"/>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1" name="直線コネクタ 680">
          <a:extLst>
            <a:ext uri="{FF2B5EF4-FFF2-40B4-BE49-F238E27FC236}">
              <a16:creationId xmlns:a16="http://schemas.microsoft.com/office/drawing/2014/main" id="{1CC23BEB-EB4B-4409-A21C-3FB40B98CAC0}"/>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82" name="【児童館】&#10;一人当たり面積平均値テキスト">
          <a:extLst>
            <a:ext uri="{FF2B5EF4-FFF2-40B4-BE49-F238E27FC236}">
              <a16:creationId xmlns:a16="http://schemas.microsoft.com/office/drawing/2014/main" id="{4711656F-79BD-4BA8-A200-68B4EECB79F9}"/>
            </a:ext>
          </a:extLst>
        </xdr:cNvPr>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3" name="フローチャート: 判断 682">
          <a:extLst>
            <a:ext uri="{FF2B5EF4-FFF2-40B4-BE49-F238E27FC236}">
              <a16:creationId xmlns:a16="http://schemas.microsoft.com/office/drawing/2014/main" id="{9C88C26D-8ACE-42C1-A286-59F0E96A71D3}"/>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4" name="フローチャート: 判断 683">
          <a:extLst>
            <a:ext uri="{FF2B5EF4-FFF2-40B4-BE49-F238E27FC236}">
              <a16:creationId xmlns:a16="http://schemas.microsoft.com/office/drawing/2014/main" id="{3B118951-9291-4888-81AE-5FA0CA3655A4}"/>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5" name="フローチャート: 判断 684">
          <a:extLst>
            <a:ext uri="{FF2B5EF4-FFF2-40B4-BE49-F238E27FC236}">
              <a16:creationId xmlns:a16="http://schemas.microsoft.com/office/drawing/2014/main" id="{A74BABC3-A1AA-4E9A-8B32-D65A2FE921E8}"/>
            </a:ext>
          </a:extLst>
        </xdr:cNvPr>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71D8BF88-4C06-446E-9FFC-9DBC745A37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3985FCC-DBAF-415A-9640-3D51B6CC6A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ACE18E93-7F29-4AC4-A81A-590E14B0B06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62D58FF2-A266-4E3E-BCB4-6B92527A0F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C702B2EB-9473-4F74-B51C-1AA239F147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91" name="楕円 690">
          <a:extLst>
            <a:ext uri="{FF2B5EF4-FFF2-40B4-BE49-F238E27FC236}">
              <a16:creationId xmlns:a16="http://schemas.microsoft.com/office/drawing/2014/main" id="{BEDC552D-7F74-4893-A106-09CF98B8DB33}"/>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92" name="【児童館】&#10;一人当たり面積該当値テキスト">
          <a:extLst>
            <a:ext uri="{FF2B5EF4-FFF2-40B4-BE49-F238E27FC236}">
              <a16:creationId xmlns:a16="http://schemas.microsoft.com/office/drawing/2014/main" id="{C12E3599-3673-4350-ACA8-1D9C1F0EBE6F}"/>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93" name="楕円 692">
          <a:extLst>
            <a:ext uri="{FF2B5EF4-FFF2-40B4-BE49-F238E27FC236}">
              <a16:creationId xmlns:a16="http://schemas.microsoft.com/office/drawing/2014/main" id="{CF23333A-DBE7-46C3-98EB-D5A20654F565}"/>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94" name="直線コネクタ 693">
          <a:extLst>
            <a:ext uri="{FF2B5EF4-FFF2-40B4-BE49-F238E27FC236}">
              <a16:creationId xmlns:a16="http://schemas.microsoft.com/office/drawing/2014/main" id="{A8509B55-E439-477C-A10C-CEB61119771C}"/>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95" name="楕円 694">
          <a:extLst>
            <a:ext uri="{FF2B5EF4-FFF2-40B4-BE49-F238E27FC236}">
              <a16:creationId xmlns:a16="http://schemas.microsoft.com/office/drawing/2014/main" id="{E5D1EECE-5F9D-41B1-8BA5-5E175BAB1BA6}"/>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96" name="直線コネクタ 695">
          <a:extLst>
            <a:ext uri="{FF2B5EF4-FFF2-40B4-BE49-F238E27FC236}">
              <a16:creationId xmlns:a16="http://schemas.microsoft.com/office/drawing/2014/main" id="{6C256932-CE97-44A3-B26B-D3D799488F42}"/>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97" name="n_1aveValue【児童館】&#10;一人当たり面積">
          <a:extLst>
            <a:ext uri="{FF2B5EF4-FFF2-40B4-BE49-F238E27FC236}">
              <a16:creationId xmlns:a16="http://schemas.microsoft.com/office/drawing/2014/main" id="{A34B2F88-AB42-476A-BC96-678759946A0E}"/>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98" name="n_2aveValue【児童館】&#10;一人当たり面積">
          <a:extLst>
            <a:ext uri="{FF2B5EF4-FFF2-40B4-BE49-F238E27FC236}">
              <a16:creationId xmlns:a16="http://schemas.microsoft.com/office/drawing/2014/main" id="{BB9C215F-494A-4ED8-8AFD-32AEB579A4DB}"/>
            </a:ext>
          </a:extLst>
        </xdr:cNvPr>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99" name="n_1mainValue【児童館】&#10;一人当たり面積">
          <a:extLst>
            <a:ext uri="{FF2B5EF4-FFF2-40B4-BE49-F238E27FC236}">
              <a16:creationId xmlns:a16="http://schemas.microsoft.com/office/drawing/2014/main" id="{7B13B389-299D-4497-BBC2-5761117E7808}"/>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00" name="n_2mainValue【児童館】&#10;一人当たり面積">
          <a:extLst>
            <a:ext uri="{FF2B5EF4-FFF2-40B4-BE49-F238E27FC236}">
              <a16:creationId xmlns:a16="http://schemas.microsoft.com/office/drawing/2014/main" id="{6F6EFCE2-4B5D-48DB-BCC2-268D61248C7B}"/>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5B85EF3-8A69-429E-A532-5A44FACD35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7EB7A2BC-8B43-47F8-8EFA-0E96DFB6B7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ECB0CEDB-1AB0-4335-8E8A-EBB13E1798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4815309D-4F1B-41BD-AE53-4D2F6566BF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85082D5C-409E-46BF-B13A-43395BB220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A3CF75E2-ED6A-4617-9722-4805E1777C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D706E441-1073-4247-ABCA-FB296AE8C3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F03856E0-A62D-42DE-89CE-086A94FC06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455489C-4207-4DE1-A109-263422B36D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7B570566-A109-4459-8B90-BA857F564E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a:extLst>
            <a:ext uri="{FF2B5EF4-FFF2-40B4-BE49-F238E27FC236}">
              <a16:creationId xmlns:a16="http://schemas.microsoft.com/office/drawing/2014/main" id="{E52B94A7-E633-4118-ACEC-C436D511463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037C0FC6-FB06-4B39-9AB4-3E7360EF468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a:extLst>
            <a:ext uri="{FF2B5EF4-FFF2-40B4-BE49-F238E27FC236}">
              <a16:creationId xmlns:a16="http://schemas.microsoft.com/office/drawing/2014/main" id="{6307D117-0B36-4E35-803E-1F0576D442A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F39DD130-91D0-492C-A749-8566FB3AE6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ED357008-A399-4477-8504-2B96DA2C4E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9A8ACED4-7D10-4702-90A5-57EA3F82E90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D0F9BA8D-27D4-4774-B38A-E2BF889473C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CD1A87FB-692A-4258-9DB0-FE130ED69F6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100C467A-A325-4E2B-92CD-C7D070126D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4AF8B870-676B-44EB-A28B-46306B9613E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725F7EA2-51C6-401E-B58B-92C23B001C8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9FF966D0-D33C-4130-BD49-BD8B5174F9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8A338D52-D448-49AA-B09D-34CDDD33E53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AF3F618A-F646-47AA-A541-E1FF536214A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725" name="直線コネクタ 724">
          <a:extLst>
            <a:ext uri="{FF2B5EF4-FFF2-40B4-BE49-F238E27FC236}">
              <a16:creationId xmlns:a16="http://schemas.microsoft.com/office/drawing/2014/main" id="{705912C1-84C8-48CD-84DF-77EAABFF2628}"/>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726" name="【公民館】&#10;有形固定資産減価償却率最小値テキスト">
          <a:extLst>
            <a:ext uri="{FF2B5EF4-FFF2-40B4-BE49-F238E27FC236}">
              <a16:creationId xmlns:a16="http://schemas.microsoft.com/office/drawing/2014/main" id="{CC3BC7A2-55D7-4000-974A-A3DE42D67F02}"/>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727" name="直線コネクタ 726">
          <a:extLst>
            <a:ext uri="{FF2B5EF4-FFF2-40B4-BE49-F238E27FC236}">
              <a16:creationId xmlns:a16="http://schemas.microsoft.com/office/drawing/2014/main" id="{DCE0F491-D5D3-44D9-9975-06AA91CF67D9}"/>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728" name="【公民館】&#10;有形固定資産減価償却率最大値テキスト">
          <a:extLst>
            <a:ext uri="{FF2B5EF4-FFF2-40B4-BE49-F238E27FC236}">
              <a16:creationId xmlns:a16="http://schemas.microsoft.com/office/drawing/2014/main" id="{511101C9-1243-4091-9220-9FC48712273C}"/>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729" name="直線コネクタ 728">
          <a:extLst>
            <a:ext uri="{FF2B5EF4-FFF2-40B4-BE49-F238E27FC236}">
              <a16:creationId xmlns:a16="http://schemas.microsoft.com/office/drawing/2014/main" id="{CC5DE18C-D3E4-4C40-8301-B59B2C1DF4AE}"/>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730" name="【公民館】&#10;有形固定資産減価償却率平均値テキスト">
          <a:extLst>
            <a:ext uri="{FF2B5EF4-FFF2-40B4-BE49-F238E27FC236}">
              <a16:creationId xmlns:a16="http://schemas.microsoft.com/office/drawing/2014/main" id="{19A0B88E-BF3A-4403-87FD-11B90AE978CE}"/>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1" name="フローチャート: 判断 730">
          <a:extLst>
            <a:ext uri="{FF2B5EF4-FFF2-40B4-BE49-F238E27FC236}">
              <a16:creationId xmlns:a16="http://schemas.microsoft.com/office/drawing/2014/main" id="{F045BDC2-D396-4AE4-8C86-CF0683FE496F}"/>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32" name="フローチャート: 判断 731">
          <a:extLst>
            <a:ext uri="{FF2B5EF4-FFF2-40B4-BE49-F238E27FC236}">
              <a16:creationId xmlns:a16="http://schemas.microsoft.com/office/drawing/2014/main" id="{3337AA63-49A4-45D4-82A9-07C809372948}"/>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3" name="フローチャート: 判断 732">
          <a:extLst>
            <a:ext uri="{FF2B5EF4-FFF2-40B4-BE49-F238E27FC236}">
              <a16:creationId xmlns:a16="http://schemas.microsoft.com/office/drawing/2014/main" id="{EA350F6B-E76F-4383-8EFF-2B9D9B010151}"/>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B262773-40F7-4C71-8F5E-E267527CD45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264D37C-7F27-4A19-BCE7-B808D9C0AC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AF48F41-C277-42A0-95FD-B3CDF1772A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4A6AD83-E9B9-4290-B0CA-F358A39CCA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463BFEA-6D5D-4BD8-B1F2-71B545D215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xdr:rowOff>
    </xdr:from>
    <xdr:to>
      <xdr:col>85</xdr:col>
      <xdr:colOff>177800</xdr:colOff>
      <xdr:row>103</xdr:row>
      <xdr:rowOff>109855</xdr:rowOff>
    </xdr:to>
    <xdr:sp macro="" textlink="">
      <xdr:nvSpPr>
        <xdr:cNvPr id="739" name="楕円 738">
          <a:extLst>
            <a:ext uri="{FF2B5EF4-FFF2-40B4-BE49-F238E27FC236}">
              <a16:creationId xmlns:a16="http://schemas.microsoft.com/office/drawing/2014/main" id="{47440439-CC3D-4571-8634-3F6BBC67FA1D}"/>
            </a:ext>
          </a:extLst>
        </xdr:cNvPr>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31132</xdr:rowOff>
    </xdr:from>
    <xdr:ext cx="405111" cy="259045"/>
    <xdr:sp macro="" textlink="">
      <xdr:nvSpPr>
        <xdr:cNvPr id="740" name="【公民館】&#10;有形固定資産減価償却率該当値テキスト">
          <a:extLst>
            <a:ext uri="{FF2B5EF4-FFF2-40B4-BE49-F238E27FC236}">
              <a16:creationId xmlns:a16="http://schemas.microsoft.com/office/drawing/2014/main" id="{F504B889-BD6C-48B9-A86A-3539A2F36745}"/>
            </a:ext>
          </a:extLst>
        </xdr:cNvPr>
        <xdr:cNvSpPr txBox="1"/>
      </xdr:nvSpPr>
      <xdr:spPr>
        <a:xfrm>
          <a:off x="163576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741" name="楕円 740">
          <a:extLst>
            <a:ext uri="{FF2B5EF4-FFF2-40B4-BE49-F238E27FC236}">
              <a16:creationId xmlns:a16="http://schemas.microsoft.com/office/drawing/2014/main" id="{FDCEAC61-E51D-4832-BABB-DADE322F7EF0}"/>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103</xdr:row>
      <xdr:rowOff>97155</xdr:rowOff>
    </xdr:to>
    <xdr:cxnSp macro="">
      <xdr:nvCxnSpPr>
        <xdr:cNvPr id="742" name="直線コネクタ 741">
          <a:extLst>
            <a:ext uri="{FF2B5EF4-FFF2-40B4-BE49-F238E27FC236}">
              <a16:creationId xmlns:a16="http://schemas.microsoft.com/office/drawing/2014/main" id="{0664B03D-B1AD-4A9B-B9D2-BDC1A36D3D36}"/>
            </a:ext>
          </a:extLst>
        </xdr:cNvPr>
        <xdr:cNvCxnSpPr/>
      </xdr:nvCxnSpPr>
      <xdr:spPr>
        <a:xfrm flipV="1">
          <a:off x="15481300" y="17718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743" name="楕円 742">
          <a:extLst>
            <a:ext uri="{FF2B5EF4-FFF2-40B4-BE49-F238E27FC236}">
              <a16:creationId xmlns:a16="http://schemas.microsoft.com/office/drawing/2014/main" id="{1CF1135C-BBF4-4087-B952-46F495175EAF}"/>
            </a:ext>
          </a:extLst>
        </xdr:cNvPr>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116205</xdr:rowOff>
    </xdr:to>
    <xdr:cxnSp macro="">
      <xdr:nvCxnSpPr>
        <xdr:cNvPr id="744" name="直線コネクタ 743">
          <a:extLst>
            <a:ext uri="{FF2B5EF4-FFF2-40B4-BE49-F238E27FC236}">
              <a16:creationId xmlns:a16="http://schemas.microsoft.com/office/drawing/2014/main" id="{0CFBD658-8B67-49AC-AF33-671279C57636}"/>
            </a:ext>
          </a:extLst>
        </xdr:cNvPr>
        <xdr:cNvCxnSpPr/>
      </xdr:nvCxnSpPr>
      <xdr:spPr>
        <a:xfrm flipV="1">
          <a:off x="14592300" y="17756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45" name="n_1aveValue【公民館】&#10;有形固定資産減価償却率">
          <a:extLst>
            <a:ext uri="{FF2B5EF4-FFF2-40B4-BE49-F238E27FC236}">
              <a16:creationId xmlns:a16="http://schemas.microsoft.com/office/drawing/2014/main" id="{D8FCB3D7-CB48-4F1E-8A37-2DC2C3C5E08D}"/>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46" name="n_2aveValue【公民館】&#10;有形固定資産減価償却率">
          <a:extLst>
            <a:ext uri="{FF2B5EF4-FFF2-40B4-BE49-F238E27FC236}">
              <a16:creationId xmlns:a16="http://schemas.microsoft.com/office/drawing/2014/main" id="{FFD58BE3-96F8-4172-8C7C-E3A8319839DF}"/>
            </a:ext>
          </a:extLst>
        </xdr:cNvPr>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47" name="n_1mainValue【公民館】&#10;有形固定資産減価償却率">
          <a:extLst>
            <a:ext uri="{FF2B5EF4-FFF2-40B4-BE49-F238E27FC236}">
              <a16:creationId xmlns:a16="http://schemas.microsoft.com/office/drawing/2014/main" id="{E22424BF-AA13-4C33-B09A-2945ED3831CD}"/>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748" name="n_2mainValue【公民館】&#10;有形固定資産減価償却率">
          <a:extLst>
            <a:ext uri="{FF2B5EF4-FFF2-40B4-BE49-F238E27FC236}">
              <a16:creationId xmlns:a16="http://schemas.microsoft.com/office/drawing/2014/main" id="{1F5CDB22-F771-4922-9228-3681E5735E76}"/>
            </a:ext>
          </a:extLst>
        </xdr:cNvPr>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FEC89767-1EE1-4DA5-9C92-35DA0A1A58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16BB2C21-8E57-495D-BCDB-A432274FED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9296D3E5-04CD-43E1-839D-989D6104AC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2AFE3BBF-3FA3-4EE8-9867-1ECBAAE817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4BB1F9E6-496F-407F-87D8-1BA415188A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28ACA046-1072-41FC-9F75-8950E322BC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C4712AD7-127A-4811-8598-E675BF8516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1B2A903B-36D2-4534-B1E2-7B32114180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C071257F-4A92-4B91-8058-F886B9172A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57EABB44-963B-4621-B351-6F02883851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id="{E3C062E6-9D69-456F-9619-BB8BEAFEF86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4D6EAF4D-34C5-46A4-A9BD-91006D6D17E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id="{98E9C818-0F04-45E4-9F80-66C9A36766F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id="{000E78C6-9448-4679-9167-01A0D8CBF9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id="{0AB21AA9-5CD3-4E7F-AF7A-0DFD30B27D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id="{1E1A3352-70D6-48BC-B787-1B7360A4C6D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id="{652E6508-5428-4AE1-AC70-8E9F57E828D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id="{A5BCAA32-7CC6-4C76-B4C5-3D2FF071B62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id="{EAC3CE29-1A1C-4C9A-9A83-07B0354B7FB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id="{F8CFEE8B-3D75-4AB4-ADF6-7C2A47DC04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id="{B4192AB7-E532-485D-9288-D8FFF8720D0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id="{22AC8DCD-4897-4AD7-B469-70A0A284DF6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F888D3A1-6588-4EEF-8673-EFB66DAE753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C6F282E-9455-45BF-8574-BBA30AE070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a:extLst>
            <a:ext uri="{FF2B5EF4-FFF2-40B4-BE49-F238E27FC236}">
              <a16:creationId xmlns:a16="http://schemas.microsoft.com/office/drawing/2014/main" id="{A4CC0289-A69D-4567-940E-543BAECDC5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74" name="直線コネクタ 773">
          <a:extLst>
            <a:ext uri="{FF2B5EF4-FFF2-40B4-BE49-F238E27FC236}">
              <a16:creationId xmlns:a16="http://schemas.microsoft.com/office/drawing/2014/main" id="{AFCDDD83-28BE-4A77-9469-29F097BCFFFF}"/>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75" name="【公民館】&#10;一人当たり面積最小値テキスト">
          <a:extLst>
            <a:ext uri="{FF2B5EF4-FFF2-40B4-BE49-F238E27FC236}">
              <a16:creationId xmlns:a16="http://schemas.microsoft.com/office/drawing/2014/main" id="{56138B6E-2C33-4596-B5E2-500ACAC83CB4}"/>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76" name="直線コネクタ 775">
          <a:extLst>
            <a:ext uri="{FF2B5EF4-FFF2-40B4-BE49-F238E27FC236}">
              <a16:creationId xmlns:a16="http://schemas.microsoft.com/office/drawing/2014/main" id="{3F2BF4C6-A525-43F6-A1A7-F956B8ADCC27}"/>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7" name="【公民館】&#10;一人当たり面積最大値テキスト">
          <a:extLst>
            <a:ext uri="{FF2B5EF4-FFF2-40B4-BE49-F238E27FC236}">
              <a16:creationId xmlns:a16="http://schemas.microsoft.com/office/drawing/2014/main" id="{A6B5B9D7-85F8-4385-BD85-2BE059FF485B}"/>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8" name="直線コネクタ 777">
          <a:extLst>
            <a:ext uri="{FF2B5EF4-FFF2-40B4-BE49-F238E27FC236}">
              <a16:creationId xmlns:a16="http://schemas.microsoft.com/office/drawing/2014/main" id="{FA228E28-0A19-4FAE-A4EC-9EF23D8ECE7D}"/>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79" name="【公民館】&#10;一人当たり面積平均値テキスト">
          <a:extLst>
            <a:ext uri="{FF2B5EF4-FFF2-40B4-BE49-F238E27FC236}">
              <a16:creationId xmlns:a16="http://schemas.microsoft.com/office/drawing/2014/main" id="{C5CA4D22-2B6D-4E12-8E16-A31A97864724}"/>
            </a:ext>
          </a:extLst>
        </xdr:cNvPr>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80" name="フローチャート: 判断 779">
          <a:extLst>
            <a:ext uri="{FF2B5EF4-FFF2-40B4-BE49-F238E27FC236}">
              <a16:creationId xmlns:a16="http://schemas.microsoft.com/office/drawing/2014/main" id="{9606598A-A61A-46CB-8024-848F20C42A12}"/>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81" name="フローチャート: 判断 780">
          <a:extLst>
            <a:ext uri="{FF2B5EF4-FFF2-40B4-BE49-F238E27FC236}">
              <a16:creationId xmlns:a16="http://schemas.microsoft.com/office/drawing/2014/main" id="{381D4C7F-10FA-4406-8009-EBC006795894}"/>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82" name="フローチャート: 判断 781">
          <a:extLst>
            <a:ext uri="{FF2B5EF4-FFF2-40B4-BE49-F238E27FC236}">
              <a16:creationId xmlns:a16="http://schemas.microsoft.com/office/drawing/2014/main" id="{33723821-1E5D-4AAC-BA8C-C64B786638C7}"/>
            </a:ext>
          </a:extLst>
        </xdr:cNvPr>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C8DEAA6-D2C3-4D22-8F70-52CA73BACF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77FCC3B6-F86F-4344-81BF-436C827B40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53CB1268-7A07-4196-8E03-575888BFCB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BBF0103B-9BA1-4437-AA04-79D48DFCA5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B9F3B4DC-EBD5-4B5B-9CA8-C218BF08AE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788" name="楕円 787">
          <a:extLst>
            <a:ext uri="{FF2B5EF4-FFF2-40B4-BE49-F238E27FC236}">
              <a16:creationId xmlns:a16="http://schemas.microsoft.com/office/drawing/2014/main" id="{96757023-F4C4-4FD9-83F0-AB97F7531990}"/>
            </a:ext>
          </a:extLst>
        </xdr:cNvPr>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789" name="【公民館】&#10;一人当たり面積該当値テキスト">
          <a:extLst>
            <a:ext uri="{FF2B5EF4-FFF2-40B4-BE49-F238E27FC236}">
              <a16:creationId xmlns:a16="http://schemas.microsoft.com/office/drawing/2014/main" id="{90A918AB-4508-4131-B9A9-849B5807140E}"/>
            </a:ext>
          </a:extLst>
        </xdr:cNvPr>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790" name="楕円 789">
          <a:extLst>
            <a:ext uri="{FF2B5EF4-FFF2-40B4-BE49-F238E27FC236}">
              <a16:creationId xmlns:a16="http://schemas.microsoft.com/office/drawing/2014/main" id="{FC707389-DAD0-4102-B875-199BE992DD72}"/>
            </a:ext>
          </a:extLst>
        </xdr:cNvPr>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107</xdr:row>
      <xdr:rowOff>152944</xdr:rowOff>
    </xdr:to>
    <xdr:cxnSp macro="">
      <xdr:nvCxnSpPr>
        <xdr:cNvPr id="791" name="直線コネクタ 790">
          <a:extLst>
            <a:ext uri="{FF2B5EF4-FFF2-40B4-BE49-F238E27FC236}">
              <a16:creationId xmlns:a16="http://schemas.microsoft.com/office/drawing/2014/main" id="{C41D0AC1-8C6D-440C-ABF5-D0E996FB955D}"/>
            </a:ext>
          </a:extLst>
        </xdr:cNvPr>
        <xdr:cNvCxnSpPr/>
      </xdr:nvCxnSpPr>
      <xdr:spPr>
        <a:xfrm>
          <a:off x="21323300" y="18491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92" name="楕円 791">
          <a:extLst>
            <a:ext uri="{FF2B5EF4-FFF2-40B4-BE49-F238E27FC236}">
              <a16:creationId xmlns:a16="http://schemas.microsoft.com/office/drawing/2014/main" id="{E5292F37-DA71-4B76-8897-6089C9995345}"/>
            </a:ext>
          </a:extLst>
        </xdr:cNvPr>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146413</xdr:rowOff>
    </xdr:to>
    <xdr:cxnSp macro="">
      <xdr:nvCxnSpPr>
        <xdr:cNvPr id="793" name="直線コネクタ 792">
          <a:extLst>
            <a:ext uri="{FF2B5EF4-FFF2-40B4-BE49-F238E27FC236}">
              <a16:creationId xmlns:a16="http://schemas.microsoft.com/office/drawing/2014/main" id="{283F2F99-4F68-4F2F-8667-54D585376E4D}"/>
            </a:ext>
          </a:extLst>
        </xdr:cNvPr>
        <xdr:cNvCxnSpPr/>
      </xdr:nvCxnSpPr>
      <xdr:spPr>
        <a:xfrm>
          <a:off x="20434300" y="184425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94" name="n_1aveValue【公民館】&#10;一人当たり面積">
          <a:extLst>
            <a:ext uri="{FF2B5EF4-FFF2-40B4-BE49-F238E27FC236}">
              <a16:creationId xmlns:a16="http://schemas.microsoft.com/office/drawing/2014/main" id="{FEEF1B8F-2A61-4436-A2F3-EA8E181C2D65}"/>
            </a:ext>
          </a:extLst>
        </xdr:cNvPr>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95" name="n_2aveValue【公民館】&#10;一人当たり面積">
          <a:extLst>
            <a:ext uri="{FF2B5EF4-FFF2-40B4-BE49-F238E27FC236}">
              <a16:creationId xmlns:a16="http://schemas.microsoft.com/office/drawing/2014/main" id="{26073CF7-00A4-4021-9E00-EE32A3210C3D}"/>
            </a:ext>
          </a:extLst>
        </xdr:cNvPr>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796" name="n_1mainValue【公民館】&#10;一人当たり面積">
          <a:extLst>
            <a:ext uri="{FF2B5EF4-FFF2-40B4-BE49-F238E27FC236}">
              <a16:creationId xmlns:a16="http://schemas.microsoft.com/office/drawing/2014/main" id="{B17322F4-7369-4CF7-8789-E12F38CB687D}"/>
            </a:ext>
          </a:extLst>
        </xdr:cNvPr>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97" name="n_2mainValue【公民館】&#10;一人当たり面積">
          <a:extLst>
            <a:ext uri="{FF2B5EF4-FFF2-40B4-BE49-F238E27FC236}">
              <a16:creationId xmlns:a16="http://schemas.microsoft.com/office/drawing/2014/main" id="{E774B6E7-4706-463A-A36B-EF19467EA587}"/>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a:extLst>
            <a:ext uri="{FF2B5EF4-FFF2-40B4-BE49-F238E27FC236}">
              <a16:creationId xmlns:a16="http://schemas.microsoft.com/office/drawing/2014/main" id="{97FE1EBA-CC88-4537-A8D3-1F07CD7E47D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a:extLst>
            <a:ext uri="{FF2B5EF4-FFF2-40B4-BE49-F238E27FC236}">
              <a16:creationId xmlns:a16="http://schemas.microsoft.com/office/drawing/2014/main" id="{C1066EA5-4CB8-4F61-BED8-BB51018A83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a:extLst>
            <a:ext uri="{FF2B5EF4-FFF2-40B4-BE49-F238E27FC236}">
              <a16:creationId xmlns:a16="http://schemas.microsoft.com/office/drawing/2014/main" id="{BE8B1D3C-EC01-4B68-863B-43E919D9E7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ほとんどの類型において、有形固定資産減価償却率は類似団体平均を下回っているものの、港湾・漁港は類似団体平均とほぼ同基準となっており、公民館は類似団体平均を若干上回っている。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年度に策定した漁港機能保全計画により、緊急性の高い航路や泊地、船揚場等について平成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年度から改修工事等を実施する予定をしており、今後も同計画に基づき定期点検及び適切に修繕を行っていく。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公民館については、老朽化が進んでいることから今後個別施設計画の策定等必要な検討を行い維持管理等について適切に進めていく。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認定こども園・幼稚園・保育所及び学校施設については、有形固定資産減価償却率が大きく低下している。これは平成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年度にゆたか小学校新設、平成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年度から上田小学校、平成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年度から上田幼稚園の改築事業を進めたためである。また平成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年度から豊見城中学校等の改築事業を実施していることから、地方債の発行の適正化や各施設の維持管理に係る経費の増加に留意しつつ、引き続き子育て環境の整備に取り組んでいく。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C40544-6259-44BD-A680-7A89E86185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86F602-CDFA-49E7-9FD2-BF4C9D337A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FBD833-D9E8-4BE2-A303-C5693B2479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D860BF-BC58-4451-A7A2-38F752108F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AF1482-24EA-4A75-9012-473E3D0125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30DCD4-76B1-4703-80CB-8E9AC89AC8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80663D-AF62-4EFF-9A84-FA2EC072E9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CC0753-E9C6-44DD-BBB0-57DC30DA72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75F8DD-26DE-4B0F-9F52-DF4B1F8B50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5E208C-34E7-4A46-9600-72DED565084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0F93C0-0BDC-4913-A57A-197DCBFC7E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938199-73E6-488F-B94D-580317DFE2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623844-F3E4-4746-AFC1-4C85AF5C87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C37FC1-6F47-4133-94CC-FCF3103215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05ECAF-A5C4-4E35-A28C-98EAA424B1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F61C0D-5A11-4CD0-A335-CB1DD90FBB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20E9CD-5ED7-406D-8A76-F73691F2C2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13AB8E-DBB7-47C4-88A9-410AD4CF50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C4CA14-CE54-4478-B5D3-1B05D2B8F4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9B2A02-310F-4078-851E-FE37D89ECA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4B5BE2-7C0F-4B4B-9146-99DB6931DF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113BA6-84B4-42DE-A5ED-0CDE0A81D6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21703F-1D3F-42CB-A695-B729AFC7A8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243206-9D59-44F9-9C31-B5136CA340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BB2AC1-BA77-4E0B-A91C-B9307D568D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28F8A7-BD88-496B-AC7E-839656D2A8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CCCCC0-042A-4D6D-91E8-D52A2565FB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4FA6BA-BDB8-4ADC-A4ED-31C01A590A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33E4991-65F3-4485-8FFC-2C6EE40DBF3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7405F9-1737-4212-8958-515AF8E6219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96B96CB-1BB2-4F63-BC84-3ACF41D38A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6D12FB0-D25E-45EF-B218-13DCF622D9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ACBD06D-AF4E-4D36-AD7A-87867CEC00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BA24E8E-5AC2-4D67-95F2-A7C795C20E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C4AF284-FE0A-496B-B94D-FA9C4B65F7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DB74F98-C433-42B7-B39B-A943D0AB12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42F65CD-09E7-49F4-BE8C-FDF0FFD5CE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6AB84F-17FC-4410-9B2B-8F486976B0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BDAAB89-4209-42B7-A409-FCDF0785EE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1D7566C-4EAC-4B3B-B616-919C1683B1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54F9740-72AF-46FB-8651-5F72BD2BD67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B10C5FC-3B9E-40F5-93A0-C1D57BC1FDB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D17C252-2802-4106-B573-C840F8E203A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97F0ABB-ABD2-442B-B8E1-35011C1B173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C62C6A3-BEC2-484F-B60D-3311A6F121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DFD3352-A538-4DAF-BC48-FED1F3A7B8B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FB8FF38-55BC-475A-89AF-5C1CFA81A4A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6A6CC4C-0779-443C-B094-A87F766E73C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64616B6-FD42-4302-B6D7-42FD74AFBD9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4BBF32F-D579-42EF-A3F9-5739F3FFB1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1B49484-D23C-4C0E-B5F5-20415CBB453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68253B2-56C4-42D0-89E9-F6D6159D5F9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580E7F-9593-4E85-A9FA-EB3B0DAACB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FC06E68-2BBA-4B02-8E60-B14D1780326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882BB5F-6B98-4A1A-B403-8B18906BC5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9E1F956F-F602-4AAF-AD94-54EFFCF2DECB}"/>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5721A7F-A3E7-4F6B-953A-C80E3693942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97B6EDCE-2110-468B-9759-6293B8F7DB8F}"/>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337D79A8-E58F-4B9C-9200-3603C865F245}"/>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348C85AB-4E42-4BAB-A029-C858355F87E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a:extLst>
            <a:ext uri="{FF2B5EF4-FFF2-40B4-BE49-F238E27FC236}">
              <a16:creationId xmlns:a16="http://schemas.microsoft.com/office/drawing/2014/main" id="{DA69FADC-79E9-4718-AF84-0B3B7EB1A59F}"/>
            </a:ext>
          </a:extLst>
        </xdr:cNvPr>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id="{FBF5E075-B6FA-4920-92B2-AF9C6616150B}"/>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B167DEAB-BE3C-4DF8-AD51-A48143B1C495}"/>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id="{1C4DA1DB-53F8-4098-9AFB-F0F82D943EDA}"/>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E2E3840-ADF2-4446-857F-C9793DF966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78C8B40-9E15-46BE-ADFF-6F3254A51E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E687B3-D4BE-45EC-9AA3-ADED4F0D78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102C8D-5ED1-4627-AEE8-B36291E93A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788F4D-A87D-4311-8A5E-070FD67939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108676</xdr:rowOff>
    </xdr:from>
    <xdr:to>
      <xdr:col>24</xdr:col>
      <xdr:colOff>114300</xdr:colOff>
      <xdr:row>37</xdr:row>
      <xdr:rowOff>38826</xdr:rowOff>
    </xdr:to>
    <xdr:sp macro="" textlink="">
      <xdr:nvSpPr>
        <xdr:cNvPr id="71" name="楕円 70">
          <a:extLst>
            <a:ext uri="{FF2B5EF4-FFF2-40B4-BE49-F238E27FC236}">
              <a16:creationId xmlns:a16="http://schemas.microsoft.com/office/drawing/2014/main" id="{97A9BD07-4ED2-474F-860C-BD96509F2D5F}"/>
            </a:ext>
          </a:extLst>
        </xdr:cNvPr>
        <xdr:cNvSpPr/>
      </xdr:nvSpPr>
      <xdr:spPr>
        <a:xfrm>
          <a:off x="4584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131553</xdr:rowOff>
    </xdr:from>
    <xdr:ext cx="405111" cy="259045"/>
    <xdr:sp macro="" textlink="">
      <xdr:nvSpPr>
        <xdr:cNvPr id="72" name="【図書館】&#10;有形固定資産減価償却率該当値テキスト">
          <a:extLst>
            <a:ext uri="{FF2B5EF4-FFF2-40B4-BE49-F238E27FC236}">
              <a16:creationId xmlns:a16="http://schemas.microsoft.com/office/drawing/2014/main" id="{3D4CA7D1-6592-4A9B-9CCA-2879346868F3}"/>
            </a:ext>
          </a:extLst>
        </xdr:cNvPr>
        <xdr:cNvSpPr txBox="1"/>
      </xdr:nvSpPr>
      <xdr:spPr>
        <a:xfrm>
          <a:off x="4673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a:extLst>
            <a:ext uri="{FF2B5EF4-FFF2-40B4-BE49-F238E27FC236}">
              <a16:creationId xmlns:a16="http://schemas.microsoft.com/office/drawing/2014/main" id="{3741FB14-68C2-40E6-971C-47C1CEC1B150}"/>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7620</xdr:rowOff>
    </xdr:to>
    <xdr:cxnSp macro="">
      <xdr:nvCxnSpPr>
        <xdr:cNvPr id="74" name="直線コネクタ 73">
          <a:extLst>
            <a:ext uri="{FF2B5EF4-FFF2-40B4-BE49-F238E27FC236}">
              <a16:creationId xmlns:a16="http://schemas.microsoft.com/office/drawing/2014/main" id="{FBECDBB2-4750-496A-B736-1A5963AB7612}"/>
            </a:ext>
          </a:extLst>
        </xdr:cNvPr>
        <xdr:cNvCxnSpPr/>
      </xdr:nvCxnSpPr>
      <xdr:spPr>
        <a:xfrm flipV="1">
          <a:off x="3797300" y="63316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5" name="楕円 74">
          <a:extLst>
            <a:ext uri="{FF2B5EF4-FFF2-40B4-BE49-F238E27FC236}">
              <a16:creationId xmlns:a16="http://schemas.microsoft.com/office/drawing/2014/main" id="{C713713D-B272-4AE6-89FF-001EF5F7F390}"/>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35378</xdr:rowOff>
    </xdr:to>
    <xdr:cxnSp macro="">
      <xdr:nvCxnSpPr>
        <xdr:cNvPr id="76" name="直線コネクタ 75">
          <a:extLst>
            <a:ext uri="{FF2B5EF4-FFF2-40B4-BE49-F238E27FC236}">
              <a16:creationId xmlns:a16="http://schemas.microsoft.com/office/drawing/2014/main" id="{7E61AA0D-1D8E-4FF5-AACC-AB9AF0729DED}"/>
            </a:ext>
          </a:extLst>
        </xdr:cNvPr>
        <xdr:cNvCxnSpPr/>
      </xdr:nvCxnSpPr>
      <xdr:spPr>
        <a:xfrm flipV="1">
          <a:off x="2908300" y="635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a:extLst>
            <a:ext uri="{FF2B5EF4-FFF2-40B4-BE49-F238E27FC236}">
              <a16:creationId xmlns:a16="http://schemas.microsoft.com/office/drawing/2014/main" id="{BC8CF40B-B18A-4F07-91FA-3CE82516E502}"/>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a:extLst>
            <a:ext uri="{FF2B5EF4-FFF2-40B4-BE49-F238E27FC236}">
              <a16:creationId xmlns:a16="http://schemas.microsoft.com/office/drawing/2014/main" id="{6DFE2CDA-B6D7-487A-95F8-DDCF86622E25}"/>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79" name="n_1mainValue【図書館】&#10;有形固定資産減価償却率">
          <a:extLst>
            <a:ext uri="{FF2B5EF4-FFF2-40B4-BE49-F238E27FC236}">
              <a16:creationId xmlns:a16="http://schemas.microsoft.com/office/drawing/2014/main" id="{81942749-C97B-4A9F-9457-913C38EC3241}"/>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0" name="n_2mainValue【図書館】&#10;有形固定資産減価償却率">
          <a:extLst>
            <a:ext uri="{FF2B5EF4-FFF2-40B4-BE49-F238E27FC236}">
              <a16:creationId xmlns:a16="http://schemas.microsoft.com/office/drawing/2014/main" id="{490F90C6-3505-41C5-A50A-1B23C08AAD22}"/>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3305E8CB-2F89-4028-A10E-578DF4C126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DDA594EC-B7C3-4227-BD3D-E5500EA29F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F5DE5F88-A805-4597-A5FF-DC38769195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74619C6F-08F5-47F8-9F01-EA52A7F074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4A0B51A-14A4-4F22-8591-08A6F1A174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168058AE-AAB3-4414-AA5A-E667CAEECC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AFF1BA6-000F-463A-8E39-4CBD06D8A1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C724A49-98EF-4B54-8446-CCB4C67476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A0D6F480-311A-4313-B838-7787495BB98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7C7105A4-5905-45D8-B9F2-32D924FD69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CE1E023F-FA18-4461-80EC-646A640B42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DD53E2E4-4CD0-4E79-992B-5CFA33F672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C7CA931-634B-4ABF-BF03-13C8AB56451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6D06975C-D7FE-4F6F-9AD7-B93C366E987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7AEFBFE6-CA9F-442B-B4E9-979BED2B29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F629CC01-1E92-42A1-85CA-071E5B609AF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A7D6A896-E339-49E0-A58E-F3BFB81BFE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F408944B-F010-4EB2-A5A8-66ACA1B77CB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804EBA38-84FC-4663-A903-DE8512A934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68E8EA9C-3015-4FEC-ADB8-FAA33CE278E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2796C555-9554-4515-A2FE-CFAD63BF9F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2FDB6B6D-FE65-465E-8D0D-948FFE49D91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9EEFE844-59B7-43A9-80C7-BD510FA30E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a:extLst>
            <a:ext uri="{FF2B5EF4-FFF2-40B4-BE49-F238E27FC236}">
              <a16:creationId xmlns:a16="http://schemas.microsoft.com/office/drawing/2014/main" id="{799E8FFB-5690-4923-99FD-C414C98774C3}"/>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a:extLst>
            <a:ext uri="{FF2B5EF4-FFF2-40B4-BE49-F238E27FC236}">
              <a16:creationId xmlns:a16="http://schemas.microsoft.com/office/drawing/2014/main" id="{BE6D82E7-EA37-45AA-977C-5488E2C7F491}"/>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a:extLst>
            <a:ext uri="{FF2B5EF4-FFF2-40B4-BE49-F238E27FC236}">
              <a16:creationId xmlns:a16="http://schemas.microsoft.com/office/drawing/2014/main" id="{4A9220D9-9B7C-45B8-A735-D323CD56E7D7}"/>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a:extLst>
            <a:ext uri="{FF2B5EF4-FFF2-40B4-BE49-F238E27FC236}">
              <a16:creationId xmlns:a16="http://schemas.microsoft.com/office/drawing/2014/main" id="{3A8FDBCD-2733-443F-A39C-857ECF29FAD7}"/>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a:extLst>
            <a:ext uri="{FF2B5EF4-FFF2-40B4-BE49-F238E27FC236}">
              <a16:creationId xmlns:a16="http://schemas.microsoft.com/office/drawing/2014/main" id="{1498FF3E-A987-4C39-91CE-0EF3CEE62192}"/>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a:extLst>
            <a:ext uri="{FF2B5EF4-FFF2-40B4-BE49-F238E27FC236}">
              <a16:creationId xmlns:a16="http://schemas.microsoft.com/office/drawing/2014/main" id="{350EC560-C7F9-4160-B020-7D9BFE121A47}"/>
            </a:ext>
          </a:extLst>
        </xdr:cNvPr>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a:extLst>
            <a:ext uri="{FF2B5EF4-FFF2-40B4-BE49-F238E27FC236}">
              <a16:creationId xmlns:a16="http://schemas.microsoft.com/office/drawing/2014/main" id="{65BF14AF-D444-4836-A9AA-62F3DA1A5C78}"/>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a:extLst>
            <a:ext uri="{FF2B5EF4-FFF2-40B4-BE49-F238E27FC236}">
              <a16:creationId xmlns:a16="http://schemas.microsoft.com/office/drawing/2014/main" id="{0B773E7C-0798-43F7-8312-1EFD7DAB6AD5}"/>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a:extLst>
            <a:ext uri="{FF2B5EF4-FFF2-40B4-BE49-F238E27FC236}">
              <a16:creationId xmlns:a16="http://schemas.microsoft.com/office/drawing/2014/main" id="{529571B4-48F5-4F07-BFF3-B0AEB04DF0B5}"/>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ABFF613-FFD1-46E6-933C-8FF8220B3E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767E761-FF23-426B-BCD2-C41E417577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F22436C-426D-46F9-9CA4-A63717F55B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4A3F3E2-CD5E-4EA7-8A2C-45DB8F0D52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91F4015-2745-4620-9936-9F0FDDD1C0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118" name="楕円 117">
          <a:extLst>
            <a:ext uri="{FF2B5EF4-FFF2-40B4-BE49-F238E27FC236}">
              <a16:creationId xmlns:a16="http://schemas.microsoft.com/office/drawing/2014/main" id="{8A46193D-1DF5-4802-98EF-EC8FC3DD0FBD}"/>
            </a:ext>
          </a:extLst>
        </xdr:cNvPr>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105427</xdr:rowOff>
    </xdr:from>
    <xdr:ext cx="469744" cy="259045"/>
    <xdr:sp macro="" textlink="">
      <xdr:nvSpPr>
        <xdr:cNvPr id="119" name="【図書館】&#10;一人当たり面積該当値テキスト">
          <a:extLst>
            <a:ext uri="{FF2B5EF4-FFF2-40B4-BE49-F238E27FC236}">
              <a16:creationId xmlns:a16="http://schemas.microsoft.com/office/drawing/2014/main" id="{526551F3-B49A-4B89-8E65-B01130A9B85F}"/>
            </a:ext>
          </a:extLst>
        </xdr:cNvPr>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63500</xdr:rowOff>
    </xdr:from>
    <xdr:to>
      <xdr:col>50</xdr:col>
      <xdr:colOff>165100</xdr:colOff>
      <xdr:row>33</xdr:row>
      <xdr:rowOff>165100</xdr:rowOff>
    </xdr:to>
    <xdr:sp macro="" textlink="">
      <xdr:nvSpPr>
        <xdr:cNvPr id="120" name="楕円 119">
          <a:extLst>
            <a:ext uri="{FF2B5EF4-FFF2-40B4-BE49-F238E27FC236}">
              <a16:creationId xmlns:a16="http://schemas.microsoft.com/office/drawing/2014/main" id="{A45FBC33-BCE4-4F2D-85E7-67692022E1F0}"/>
            </a:ext>
          </a:extLst>
        </xdr:cNvPr>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114300</xdr:rowOff>
    </xdr:from>
    <xdr:to>
      <xdr:col>55</xdr:col>
      <xdr:colOff>0</xdr:colOff>
      <xdr:row>33</xdr:row>
      <xdr:rowOff>133350</xdr:rowOff>
    </xdr:to>
    <xdr:cxnSp macro="">
      <xdr:nvCxnSpPr>
        <xdr:cNvPr id="121" name="直線コネクタ 120">
          <a:extLst>
            <a:ext uri="{FF2B5EF4-FFF2-40B4-BE49-F238E27FC236}">
              <a16:creationId xmlns:a16="http://schemas.microsoft.com/office/drawing/2014/main" id="{200C4131-2D25-4BD9-9EAC-FEDFE5209033}"/>
            </a:ext>
          </a:extLst>
        </xdr:cNvPr>
        <xdr:cNvCxnSpPr/>
      </xdr:nvCxnSpPr>
      <xdr:spPr>
        <a:xfrm>
          <a:off x="9639300" y="5772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63500</xdr:rowOff>
    </xdr:from>
    <xdr:to>
      <xdr:col>46</xdr:col>
      <xdr:colOff>38100</xdr:colOff>
      <xdr:row>34</xdr:row>
      <xdr:rowOff>165100</xdr:rowOff>
    </xdr:to>
    <xdr:sp macro="" textlink="">
      <xdr:nvSpPr>
        <xdr:cNvPr id="122" name="楕円 121">
          <a:extLst>
            <a:ext uri="{FF2B5EF4-FFF2-40B4-BE49-F238E27FC236}">
              <a16:creationId xmlns:a16="http://schemas.microsoft.com/office/drawing/2014/main" id="{A3A0519D-C3B3-45CE-99FF-6C7404CF2277}"/>
            </a:ext>
          </a:extLst>
        </xdr:cNvPr>
        <xdr:cNvSpPr/>
      </xdr:nvSpPr>
      <xdr:spPr>
        <a:xfrm>
          <a:off x="869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34</xdr:row>
      <xdr:rowOff>114300</xdr:rowOff>
    </xdr:to>
    <xdr:cxnSp macro="">
      <xdr:nvCxnSpPr>
        <xdr:cNvPr id="123" name="直線コネクタ 122">
          <a:extLst>
            <a:ext uri="{FF2B5EF4-FFF2-40B4-BE49-F238E27FC236}">
              <a16:creationId xmlns:a16="http://schemas.microsoft.com/office/drawing/2014/main" id="{541F7EAF-B497-43E9-A4B1-C859DAC19BC8}"/>
            </a:ext>
          </a:extLst>
        </xdr:cNvPr>
        <xdr:cNvCxnSpPr/>
      </xdr:nvCxnSpPr>
      <xdr:spPr>
        <a:xfrm flipV="1">
          <a:off x="8750300" y="5772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a:extLst>
            <a:ext uri="{FF2B5EF4-FFF2-40B4-BE49-F238E27FC236}">
              <a16:creationId xmlns:a16="http://schemas.microsoft.com/office/drawing/2014/main" id="{93CE9E49-DB46-40FA-A1D2-677EE44CE061}"/>
            </a:ext>
          </a:extLst>
        </xdr:cNvPr>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a:extLst>
            <a:ext uri="{FF2B5EF4-FFF2-40B4-BE49-F238E27FC236}">
              <a16:creationId xmlns:a16="http://schemas.microsoft.com/office/drawing/2014/main" id="{76E75CF5-F6F0-4441-BA8A-3C732BBF207E}"/>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10177</xdr:rowOff>
    </xdr:from>
    <xdr:ext cx="469744" cy="259045"/>
    <xdr:sp macro="" textlink="">
      <xdr:nvSpPr>
        <xdr:cNvPr id="126" name="n_1mainValue【図書館】&#10;一人当たり面積">
          <a:extLst>
            <a:ext uri="{FF2B5EF4-FFF2-40B4-BE49-F238E27FC236}">
              <a16:creationId xmlns:a16="http://schemas.microsoft.com/office/drawing/2014/main" id="{1E4B96F8-B637-4781-9F43-E9A45CF3FC8C}"/>
            </a:ext>
          </a:extLst>
        </xdr:cNvPr>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10177</xdr:rowOff>
    </xdr:from>
    <xdr:ext cx="469744" cy="259045"/>
    <xdr:sp macro="" textlink="">
      <xdr:nvSpPr>
        <xdr:cNvPr id="127" name="n_2mainValue【図書館】&#10;一人当たり面積">
          <a:extLst>
            <a:ext uri="{FF2B5EF4-FFF2-40B4-BE49-F238E27FC236}">
              <a16:creationId xmlns:a16="http://schemas.microsoft.com/office/drawing/2014/main" id="{9636DC68-CFA1-4427-8D7B-164C83A89187}"/>
            </a:ext>
          </a:extLst>
        </xdr:cNvPr>
        <xdr:cNvSpPr txBox="1"/>
      </xdr:nvSpPr>
      <xdr:spPr>
        <a:xfrm>
          <a:off x="8515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E05F1A02-EC64-4C28-9EF7-88A5023890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4D2A0D23-5443-46AB-9F41-1F3B10E575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69AA50FF-D896-4765-BCD7-9AC9854789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76749BC0-2BC4-4411-B82D-1F4E76CBDB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3F725129-F507-4B1B-9D70-A3117C1FF9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FF5E8904-A280-412F-B091-39C9F8403A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2A07A902-5D85-4FDE-A1B6-9AF0C31F7F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73B8A95-D7CF-452B-8767-0B2F7836DA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62CE42B1-74BA-4030-B0D3-85E6BD2EB4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84EA2DC8-312D-442E-BEF8-CB53D047DA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3C78536D-CCA7-4CE0-8D54-7A8B20F648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a:extLst>
            <a:ext uri="{FF2B5EF4-FFF2-40B4-BE49-F238E27FC236}">
              <a16:creationId xmlns:a16="http://schemas.microsoft.com/office/drawing/2014/main" id="{3BE9E467-7086-4952-AC6E-BD76756329E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3D4B9A1F-F7EE-42EE-A73C-430CD3AD12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5CFE02BD-455C-4CEA-9A36-B57AD61088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351B5211-EBD9-4A14-9700-57A25A25AC3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0EDBFD13-5A46-4458-81C1-ED69D54CA0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F9475636-3FC7-4C69-9A71-DF969F9A737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2D5FBFA6-A1A1-4147-9ABC-59BC8A5D9CE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9B100745-9E37-4133-83ED-F5B2429C1C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DC9EC1B7-F631-48E1-950B-4543842232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521C8D02-1F37-4D52-A67A-5C8AF1F723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a:extLst>
            <a:ext uri="{FF2B5EF4-FFF2-40B4-BE49-F238E27FC236}">
              <a16:creationId xmlns:a16="http://schemas.microsoft.com/office/drawing/2014/main" id="{4EF3D9D4-E7F4-4BAC-B08E-2D8280EA7A2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4B2297F1-F462-4FC9-A9A1-91B612A48A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D0B06375-EE8C-4045-906B-DC42DED81D0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D3230EF1-0129-496D-B20A-B2E6F799A7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4899</xdr:rowOff>
    </xdr:to>
    <xdr:cxnSp macro="">
      <xdr:nvCxnSpPr>
        <xdr:cNvPr id="153" name="直線コネクタ 152">
          <a:extLst>
            <a:ext uri="{FF2B5EF4-FFF2-40B4-BE49-F238E27FC236}">
              <a16:creationId xmlns:a16="http://schemas.microsoft.com/office/drawing/2014/main" id="{5D2C2E18-B4EF-4180-8035-287194E2429C}"/>
            </a:ext>
          </a:extLst>
        </xdr:cNvPr>
        <xdr:cNvCxnSpPr/>
      </xdr:nvCxnSpPr>
      <xdr:spPr>
        <a:xfrm flipV="1">
          <a:off x="4634865" y="9612630"/>
          <a:ext cx="0" cy="119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8726</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6DA194B3-2683-4CFB-A44F-F530532D535A}"/>
            </a:ext>
          </a:extLst>
        </xdr:cNvPr>
        <xdr:cNvSpPr txBox="1"/>
      </xdr:nvSpPr>
      <xdr:spPr>
        <a:xfrm>
          <a:off x="4673600" y="108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4899</xdr:rowOff>
    </xdr:from>
    <xdr:to>
      <xdr:col>24</xdr:col>
      <xdr:colOff>152400</xdr:colOff>
      <xdr:row>63</xdr:row>
      <xdr:rowOff>4899</xdr:rowOff>
    </xdr:to>
    <xdr:cxnSp macro="">
      <xdr:nvCxnSpPr>
        <xdr:cNvPr id="155" name="直線コネクタ 154">
          <a:extLst>
            <a:ext uri="{FF2B5EF4-FFF2-40B4-BE49-F238E27FC236}">
              <a16:creationId xmlns:a16="http://schemas.microsoft.com/office/drawing/2014/main" id="{C9EEB6FE-3F94-4AE8-9289-EF60C1C4AFAA}"/>
            </a:ext>
          </a:extLst>
        </xdr:cNvPr>
        <xdr:cNvCxnSpPr/>
      </xdr:nvCxnSpPr>
      <xdr:spPr>
        <a:xfrm>
          <a:off x="4546600" y="1080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CFD315AD-A019-495C-8515-641DF095C01F}"/>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7" name="直線コネクタ 156">
          <a:extLst>
            <a:ext uri="{FF2B5EF4-FFF2-40B4-BE49-F238E27FC236}">
              <a16:creationId xmlns:a16="http://schemas.microsoft.com/office/drawing/2014/main" id="{E2C4987C-8E63-434F-8BE6-EE4F05C87D6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1468</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911E6FFF-DDE4-43F2-8181-F5B8B4C39730}"/>
            </a:ext>
          </a:extLst>
        </xdr:cNvPr>
        <xdr:cNvSpPr txBox="1"/>
      </xdr:nvSpPr>
      <xdr:spPr>
        <a:xfrm>
          <a:off x="4673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150041</xdr:rowOff>
    </xdr:from>
    <xdr:to>
      <xdr:col>24</xdr:col>
      <xdr:colOff>114300</xdr:colOff>
      <xdr:row>59</xdr:row>
      <xdr:rowOff>80191</xdr:rowOff>
    </xdr:to>
    <xdr:sp macro="" textlink="">
      <xdr:nvSpPr>
        <xdr:cNvPr id="159" name="フローチャート: 判断 158">
          <a:extLst>
            <a:ext uri="{FF2B5EF4-FFF2-40B4-BE49-F238E27FC236}">
              <a16:creationId xmlns:a16="http://schemas.microsoft.com/office/drawing/2014/main" id="{D93BBD08-47EF-4F90-8DB4-64AE6C9ED329}"/>
            </a:ext>
          </a:extLst>
        </xdr:cNvPr>
        <xdr:cNvSpPr/>
      </xdr:nvSpPr>
      <xdr:spPr>
        <a:xfrm>
          <a:off x="4584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0" name="フローチャート: 判断 159">
          <a:extLst>
            <a:ext uri="{FF2B5EF4-FFF2-40B4-BE49-F238E27FC236}">
              <a16:creationId xmlns:a16="http://schemas.microsoft.com/office/drawing/2014/main" id="{F8C4EFDD-360E-4A4E-AB25-0B3F9A443C5C}"/>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フローチャート: 判断 160">
          <a:extLst>
            <a:ext uri="{FF2B5EF4-FFF2-40B4-BE49-F238E27FC236}">
              <a16:creationId xmlns:a16="http://schemas.microsoft.com/office/drawing/2014/main" id="{04A326D5-39DC-44CC-9E40-B0290A313D2B}"/>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56448B7-C949-4D4F-A6BC-A08CFD185E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2FAF415-B19E-473A-9E42-3150B6074F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5B02674-8406-4F0A-94D1-5A71EDCBDF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00FE53E-C858-4C8B-ACA7-7E4618D3DD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126D111-B9BB-44F7-9A99-2BB2D996A1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125549</xdr:rowOff>
    </xdr:from>
    <xdr:to>
      <xdr:col>24</xdr:col>
      <xdr:colOff>114300</xdr:colOff>
      <xdr:row>63</xdr:row>
      <xdr:rowOff>55699</xdr:rowOff>
    </xdr:to>
    <xdr:sp macro="" textlink="">
      <xdr:nvSpPr>
        <xdr:cNvPr id="167" name="楕円 166">
          <a:extLst>
            <a:ext uri="{FF2B5EF4-FFF2-40B4-BE49-F238E27FC236}">
              <a16:creationId xmlns:a16="http://schemas.microsoft.com/office/drawing/2014/main" id="{5C84EC8C-4A2A-4CBE-8361-59B911A01ECC}"/>
            </a:ext>
          </a:extLst>
        </xdr:cNvPr>
        <xdr:cNvSpPr/>
      </xdr:nvSpPr>
      <xdr:spPr>
        <a:xfrm>
          <a:off x="4584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40476</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DAD2C561-640F-4105-9A29-B355C158F926}"/>
            </a:ext>
          </a:extLst>
        </xdr:cNvPr>
        <xdr:cNvSpPr txBox="1"/>
      </xdr:nvSpPr>
      <xdr:spPr>
        <a:xfrm>
          <a:off x="4673600" y="1067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69" name="楕円 168">
          <a:extLst>
            <a:ext uri="{FF2B5EF4-FFF2-40B4-BE49-F238E27FC236}">
              <a16:creationId xmlns:a16="http://schemas.microsoft.com/office/drawing/2014/main" id="{7BF8EFD8-1E4D-4A78-A6D7-179353EF5731}"/>
            </a:ext>
          </a:extLst>
        </xdr:cNvPr>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63681</xdr:rowOff>
    </xdr:to>
    <xdr:cxnSp macro="">
      <xdr:nvCxnSpPr>
        <xdr:cNvPr id="170" name="直線コネクタ 169">
          <a:extLst>
            <a:ext uri="{FF2B5EF4-FFF2-40B4-BE49-F238E27FC236}">
              <a16:creationId xmlns:a16="http://schemas.microsoft.com/office/drawing/2014/main" id="{9F20C86C-8517-42FB-AEDC-E317CC92B420}"/>
            </a:ext>
          </a:extLst>
        </xdr:cNvPr>
        <xdr:cNvCxnSpPr/>
      </xdr:nvCxnSpPr>
      <xdr:spPr>
        <a:xfrm flipV="1">
          <a:off x="3797300" y="108062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171" name="楕円 170">
          <a:extLst>
            <a:ext uri="{FF2B5EF4-FFF2-40B4-BE49-F238E27FC236}">
              <a16:creationId xmlns:a16="http://schemas.microsoft.com/office/drawing/2014/main" id="{6C33F5B3-C531-4C4D-B78D-856CDC1683CB}"/>
            </a:ext>
          </a:extLst>
        </xdr:cNvPr>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125730</xdr:rowOff>
    </xdr:to>
    <xdr:cxnSp macro="">
      <xdr:nvCxnSpPr>
        <xdr:cNvPr id="172" name="直線コネクタ 171">
          <a:extLst>
            <a:ext uri="{FF2B5EF4-FFF2-40B4-BE49-F238E27FC236}">
              <a16:creationId xmlns:a16="http://schemas.microsoft.com/office/drawing/2014/main" id="{2D892B1B-39DF-4F2A-873C-4498B0988F17}"/>
            </a:ext>
          </a:extLst>
        </xdr:cNvPr>
        <xdr:cNvCxnSpPr/>
      </xdr:nvCxnSpPr>
      <xdr:spPr>
        <a:xfrm flipV="1">
          <a:off x="2908300" y="108650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3" name="n_1aveValue【体育館・プール】&#10;有形固定資産減価償却率">
          <a:extLst>
            <a:ext uri="{FF2B5EF4-FFF2-40B4-BE49-F238E27FC236}">
              <a16:creationId xmlns:a16="http://schemas.microsoft.com/office/drawing/2014/main" id="{E7708A93-3BD6-4432-9035-0C49E70D6560}"/>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4" name="n_2aveValue【体育館・プール】&#10;有形固定資産減価償却率">
          <a:extLst>
            <a:ext uri="{FF2B5EF4-FFF2-40B4-BE49-F238E27FC236}">
              <a16:creationId xmlns:a16="http://schemas.microsoft.com/office/drawing/2014/main" id="{9E4AFCAA-E09D-4B8A-A18D-08243870FD87}"/>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175" name="n_1mainValue【体育館・プール】&#10;有形固定資産減価償却率">
          <a:extLst>
            <a:ext uri="{FF2B5EF4-FFF2-40B4-BE49-F238E27FC236}">
              <a16:creationId xmlns:a16="http://schemas.microsoft.com/office/drawing/2014/main" id="{2B2C5EB9-D7E5-4A44-A165-0B06D8E21550}"/>
            </a:ext>
          </a:extLst>
        </xdr:cNvPr>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176" name="n_2mainValue【体育館・プール】&#10;有形固定資産減価償却率">
          <a:extLst>
            <a:ext uri="{FF2B5EF4-FFF2-40B4-BE49-F238E27FC236}">
              <a16:creationId xmlns:a16="http://schemas.microsoft.com/office/drawing/2014/main" id="{26D4F3D9-42F0-4E4C-AD40-A1266379B72B}"/>
            </a:ext>
          </a:extLst>
        </xdr:cNvPr>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7367560B-DCAE-4824-B7A0-CE07B3E59A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D7B1612C-8B5B-492A-87E1-1D85E97DF8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824A278A-B196-4592-B82B-77C6040D58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544723A2-36F8-42EF-A012-22FE7F556C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67531F97-11E9-4757-B022-3B9611F804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6445C0FA-5F49-43C3-869E-CD621F9435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F9CF03FF-DA5A-4A0F-AC4B-CEA8162977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3015CF2F-D3C2-49B4-B3CD-542867A68DD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C925362D-BB80-412D-8E8F-117D2DFF3F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7CAEC5-3CDF-4E42-8CBD-09D947DFD1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6F1CF095-7738-41B7-8EFC-86B09AC1114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69925415-474D-4C5B-9ED8-5516D54B291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3E09F070-D68B-4B22-9695-4DF910D0019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78600472-5090-4A97-A1C3-AFB170B880A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D05BFC4B-F333-4D04-81BF-7C784C4DA44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67ED0A84-6DD7-471D-849F-2C4F549ABF8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B0AFFA-70E5-40CA-BC16-0205CEF0145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6AB7A744-7403-46CD-9C44-7B3F2588586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F4A12831-AED8-45EA-B2EE-2875CFACE5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155C332A-8928-405C-B5A4-6719EA62C9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F7A6570A-918F-4926-8462-E8EE461F2C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8" name="直線コネクタ 197">
          <a:extLst>
            <a:ext uri="{FF2B5EF4-FFF2-40B4-BE49-F238E27FC236}">
              <a16:creationId xmlns:a16="http://schemas.microsoft.com/office/drawing/2014/main" id="{7BEFE368-4A35-4249-9F6A-38B2D047778D}"/>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9" name="【体育館・プール】&#10;一人当たり面積最小値テキスト">
          <a:extLst>
            <a:ext uri="{FF2B5EF4-FFF2-40B4-BE49-F238E27FC236}">
              <a16:creationId xmlns:a16="http://schemas.microsoft.com/office/drawing/2014/main" id="{56B52218-1AC0-4BD5-80AC-D55A887D50B9}"/>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0" name="直線コネクタ 199">
          <a:extLst>
            <a:ext uri="{FF2B5EF4-FFF2-40B4-BE49-F238E27FC236}">
              <a16:creationId xmlns:a16="http://schemas.microsoft.com/office/drawing/2014/main" id="{F0DDB2A9-F115-46C3-A6B5-BB5ACB2C40B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1" name="【体育館・プール】&#10;一人当たり面積最大値テキスト">
          <a:extLst>
            <a:ext uri="{FF2B5EF4-FFF2-40B4-BE49-F238E27FC236}">
              <a16:creationId xmlns:a16="http://schemas.microsoft.com/office/drawing/2014/main" id="{1CE16828-1509-4503-84C9-9B09B8C1CF81}"/>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2" name="直線コネクタ 201">
          <a:extLst>
            <a:ext uri="{FF2B5EF4-FFF2-40B4-BE49-F238E27FC236}">
              <a16:creationId xmlns:a16="http://schemas.microsoft.com/office/drawing/2014/main" id="{E0C7451F-B2D1-45E0-A2C1-AFFF40BE45A8}"/>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3" name="【体育館・プール】&#10;一人当たり面積平均値テキスト">
          <a:extLst>
            <a:ext uri="{FF2B5EF4-FFF2-40B4-BE49-F238E27FC236}">
              <a16:creationId xmlns:a16="http://schemas.microsoft.com/office/drawing/2014/main" id="{F78C4231-45DE-4C4B-AB71-20F496C2D15A}"/>
            </a:ext>
          </a:extLst>
        </xdr:cNvPr>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4" name="フローチャート: 判断 203">
          <a:extLst>
            <a:ext uri="{FF2B5EF4-FFF2-40B4-BE49-F238E27FC236}">
              <a16:creationId xmlns:a16="http://schemas.microsoft.com/office/drawing/2014/main" id="{0F65E3F6-EE86-4D01-B669-EA96FCA2D982}"/>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5" name="フローチャート: 判断 204">
          <a:extLst>
            <a:ext uri="{FF2B5EF4-FFF2-40B4-BE49-F238E27FC236}">
              <a16:creationId xmlns:a16="http://schemas.microsoft.com/office/drawing/2014/main" id="{4C5D1404-5C1D-46D6-B438-5F59E6D3ECD1}"/>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6" name="フローチャート: 判断 205">
          <a:extLst>
            <a:ext uri="{FF2B5EF4-FFF2-40B4-BE49-F238E27FC236}">
              <a16:creationId xmlns:a16="http://schemas.microsoft.com/office/drawing/2014/main" id="{83817C39-09CC-4C68-B43B-08C37551774C}"/>
            </a:ext>
          </a:extLst>
        </xdr:cNvPr>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B6C7C82-A994-4DB2-A217-517B3F21FD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D7E021C-E4E1-4132-91EA-3C0ABE11A8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0029C55-AC8D-4C90-BB72-0916D82D6D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104C345E-9FEC-4FD8-97E0-E0C3CE8729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D6723CA-AA0B-42B6-BFAC-DA1E3196ACB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90932</xdr:rowOff>
    </xdr:from>
    <xdr:to>
      <xdr:col>55</xdr:col>
      <xdr:colOff>50800</xdr:colOff>
      <xdr:row>62</xdr:row>
      <xdr:rowOff>21082</xdr:rowOff>
    </xdr:to>
    <xdr:sp macro="" textlink="">
      <xdr:nvSpPr>
        <xdr:cNvPr id="212" name="楕円 211">
          <a:extLst>
            <a:ext uri="{FF2B5EF4-FFF2-40B4-BE49-F238E27FC236}">
              <a16:creationId xmlns:a16="http://schemas.microsoft.com/office/drawing/2014/main" id="{0143DEDF-E22D-46C7-825F-9F2B469B8710}"/>
            </a:ext>
          </a:extLst>
        </xdr:cNvPr>
        <xdr:cNvSpPr/>
      </xdr:nvSpPr>
      <xdr:spPr>
        <a:xfrm>
          <a:off x="104267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69359</xdr:rowOff>
    </xdr:from>
    <xdr:ext cx="469744" cy="259045"/>
    <xdr:sp macro="" textlink="">
      <xdr:nvSpPr>
        <xdr:cNvPr id="213" name="【体育館・プール】&#10;一人当たり面積該当値テキスト">
          <a:extLst>
            <a:ext uri="{FF2B5EF4-FFF2-40B4-BE49-F238E27FC236}">
              <a16:creationId xmlns:a16="http://schemas.microsoft.com/office/drawing/2014/main" id="{BE826E3D-4631-48A6-A196-8938DC35C04A}"/>
            </a:ext>
          </a:extLst>
        </xdr:cNvPr>
        <xdr:cNvSpPr txBox="1"/>
      </xdr:nvSpPr>
      <xdr:spPr>
        <a:xfrm>
          <a:off x="10515600" y="10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14" name="楕円 213">
          <a:extLst>
            <a:ext uri="{FF2B5EF4-FFF2-40B4-BE49-F238E27FC236}">
              <a16:creationId xmlns:a16="http://schemas.microsoft.com/office/drawing/2014/main" id="{EB8CD7B2-13E4-41D7-9C6F-C693ED06B736}"/>
            </a:ext>
          </a:extLst>
        </xdr:cNvPr>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141732</xdr:rowOff>
    </xdr:to>
    <xdr:cxnSp macro="">
      <xdr:nvCxnSpPr>
        <xdr:cNvPr id="215" name="直線コネクタ 214">
          <a:extLst>
            <a:ext uri="{FF2B5EF4-FFF2-40B4-BE49-F238E27FC236}">
              <a16:creationId xmlns:a16="http://schemas.microsoft.com/office/drawing/2014/main" id="{D18F380B-E571-4058-9253-ECAC542FE5DD}"/>
            </a:ext>
          </a:extLst>
        </xdr:cNvPr>
        <xdr:cNvCxnSpPr/>
      </xdr:nvCxnSpPr>
      <xdr:spPr>
        <a:xfrm>
          <a:off x="9639300" y="105956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16" name="楕円 215">
          <a:extLst>
            <a:ext uri="{FF2B5EF4-FFF2-40B4-BE49-F238E27FC236}">
              <a16:creationId xmlns:a16="http://schemas.microsoft.com/office/drawing/2014/main" id="{1F57B7AA-F88D-4609-89F8-CAF3D8F5860D}"/>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137160</xdr:rowOff>
    </xdr:to>
    <xdr:cxnSp macro="">
      <xdr:nvCxnSpPr>
        <xdr:cNvPr id="217" name="直線コネクタ 216">
          <a:extLst>
            <a:ext uri="{FF2B5EF4-FFF2-40B4-BE49-F238E27FC236}">
              <a16:creationId xmlns:a16="http://schemas.microsoft.com/office/drawing/2014/main" id="{C27A24B0-E2C2-425B-BA56-1018D80322EE}"/>
            </a:ext>
          </a:extLst>
        </xdr:cNvPr>
        <xdr:cNvCxnSpPr/>
      </xdr:nvCxnSpPr>
      <xdr:spPr>
        <a:xfrm>
          <a:off x="8750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8" name="n_1aveValue【体育館・プール】&#10;一人当たり面積">
          <a:extLst>
            <a:ext uri="{FF2B5EF4-FFF2-40B4-BE49-F238E27FC236}">
              <a16:creationId xmlns:a16="http://schemas.microsoft.com/office/drawing/2014/main" id="{3177E59F-FAE2-4D66-A869-FEF892BC8FEB}"/>
            </a:ext>
          </a:extLst>
        </xdr:cNvPr>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9" name="n_2aveValue【体育館・プール】&#10;一人当たり面積">
          <a:extLst>
            <a:ext uri="{FF2B5EF4-FFF2-40B4-BE49-F238E27FC236}">
              <a16:creationId xmlns:a16="http://schemas.microsoft.com/office/drawing/2014/main" id="{A38D9B7C-DE0A-4BAC-98DD-21841B4E0C78}"/>
            </a:ext>
          </a:extLst>
        </xdr:cNvPr>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7637</xdr:rowOff>
    </xdr:from>
    <xdr:ext cx="469744" cy="259045"/>
    <xdr:sp macro="" textlink="">
      <xdr:nvSpPr>
        <xdr:cNvPr id="220" name="n_1mainValue【体育館・プール】&#10;一人当たり面積">
          <a:extLst>
            <a:ext uri="{FF2B5EF4-FFF2-40B4-BE49-F238E27FC236}">
              <a16:creationId xmlns:a16="http://schemas.microsoft.com/office/drawing/2014/main" id="{D935187B-D0A6-4ABF-9E19-E1A2337A6B5E}"/>
            </a:ext>
          </a:extLst>
        </xdr:cNvPr>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21" name="n_2mainValue【体育館・プール】&#10;一人当たり面積">
          <a:extLst>
            <a:ext uri="{FF2B5EF4-FFF2-40B4-BE49-F238E27FC236}">
              <a16:creationId xmlns:a16="http://schemas.microsoft.com/office/drawing/2014/main" id="{318F8DB9-51B2-4F88-BA2B-95B752EAEFAB}"/>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501518E2-B6E6-44DE-8FD0-128A732758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DFF59E20-30E1-479D-B8FD-FAA6C54727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34373974-2E76-4C0F-B095-3D3C028806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293662B2-2316-43C2-805B-C18E6E5B0D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83B19868-01D6-4FE2-8D9C-5E9DD1FAEE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F6871F3E-12E3-4447-943C-0E239D6103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BD81E345-93A0-49AE-A4F5-B106F9F561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7D35FCAB-E1E5-4B1A-BF84-118F6668D4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EB3BC59B-D8B1-4323-A697-B2FB73B43C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D087D403-1F07-4F0A-B7FB-8E09AF0AEE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a:extLst>
            <a:ext uri="{FF2B5EF4-FFF2-40B4-BE49-F238E27FC236}">
              <a16:creationId xmlns:a16="http://schemas.microsoft.com/office/drawing/2014/main" id="{9EB44079-AB78-47A1-9AED-B754B0800CE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a:extLst>
            <a:ext uri="{FF2B5EF4-FFF2-40B4-BE49-F238E27FC236}">
              <a16:creationId xmlns:a16="http://schemas.microsoft.com/office/drawing/2014/main" id="{F854D77E-0201-43B9-B042-053AA8581C6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a:extLst>
            <a:ext uri="{FF2B5EF4-FFF2-40B4-BE49-F238E27FC236}">
              <a16:creationId xmlns:a16="http://schemas.microsoft.com/office/drawing/2014/main" id="{A268C399-AEC8-48B9-A674-B5490776884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a:extLst>
            <a:ext uri="{FF2B5EF4-FFF2-40B4-BE49-F238E27FC236}">
              <a16:creationId xmlns:a16="http://schemas.microsoft.com/office/drawing/2014/main" id="{3FEE53B7-8FB4-416D-8E8D-CA6510375F4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a:extLst>
            <a:ext uri="{FF2B5EF4-FFF2-40B4-BE49-F238E27FC236}">
              <a16:creationId xmlns:a16="http://schemas.microsoft.com/office/drawing/2014/main" id="{B8466CDF-419B-4B5B-911A-FD1CF9E704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a:extLst>
            <a:ext uri="{FF2B5EF4-FFF2-40B4-BE49-F238E27FC236}">
              <a16:creationId xmlns:a16="http://schemas.microsoft.com/office/drawing/2014/main" id="{163DBF2B-21C5-4B08-8BAF-9DE8A10BC5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a:extLst>
            <a:ext uri="{FF2B5EF4-FFF2-40B4-BE49-F238E27FC236}">
              <a16:creationId xmlns:a16="http://schemas.microsoft.com/office/drawing/2014/main" id="{A3861875-7EBA-4BA1-A666-CB3737BAB35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a:extLst>
            <a:ext uri="{FF2B5EF4-FFF2-40B4-BE49-F238E27FC236}">
              <a16:creationId xmlns:a16="http://schemas.microsoft.com/office/drawing/2014/main" id="{A0C733E8-3B4A-4E59-9600-80E40D8970B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a:extLst>
            <a:ext uri="{FF2B5EF4-FFF2-40B4-BE49-F238E27FC236}">
              <a16:creationId xmlns:a16="http://schemas.microsoft.com/office/drawing/2014/main" id="{EB7AA70C-0922-4F8C-8BEF-27683ED4C9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a:extLst>
            <a:ext uri="{FF2B5EF4-FFF2-40B4-BE49-F238E27FC236}">
              <a16:creationId xmlns:a16="http://schemas.microsoft.com/office/drawing/2014/main" id="{297908AD-E431-47CB-9B5D-580520543FB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a:extLst>
            <a:ext uri="{FF2B5EF4-FFF2-40B4-BE49-F238E27FC236}">
              <a16:creationId xmlns:a16="http://schemas.microsoft.com/office/drawing/2014/main" id="{98EA35FD-E491-4C1C-8B39-59ACDA303F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ECFA0452-3ACC-49CD-B0FA-5CDA5240297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C099D598-18CA-438E-9FE0-C1875AA549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315EE447-8CCA-4EAF-ACF7-D4546C1239D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1E37EE60-DC9D-4528-86DE-C3DCE90C58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7" name="直線コネクタ 246">
          <a:extLst>
            <a:ext uri="{FF2B5EF4-FFF2-40B4-BE49-F238E27FC236}">
              <a16:creationId xmlns:a16="http://schemas.microsoft.com/office/drawing/2014/main" id="{BDE72EB2-09AA-4860-A84A-C239A9B4464A}"/>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498C15AC-3A44-4C19-ACC8-CDF322B84546}"/>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9" name="直線コネクタ 248">
          <a:extLst>
            <a:ext uri="{FF2B5EF4-FFF2-40B4-BE49-F238E27FC236}">
              <a16:creationId xmlns:a16="http://schemas.microsoft.com/office/drawing/2014/main" id="{7FC59CAB-38EF-4472-8521-745C748C9611}"/>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CB9766FA-C77B-449F-BE0C-A25624FC6BB5}"/>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1" name="直線コネクタ 250">
          <a:extLst>
            <a:ext uri="{FF2B5EF4-FFF2-40B4-BE49-F238E27FC236}">
              <a16:creationId xmlns:a16="http://schemas.microsoft.com/office/drawing/2014/main" id="{65F6A484-9C32-4A43-B70C-38545BD10939}"/>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380115D5-25DE-418C-A138-DE30EF47EE09}"/>
            </a:ext>
          </a:extLst>
        </xdr:cNvPr>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3" name="フローチャート: 判断 252">
          <a:extLst>
            <a:ext uri="{FF2B5EF4-FFF2-40B4-BE49-F238E27FC236}">
              <a16:creationId xmlns:a16="http://schemas.microsoft.com/office/drawing/2014/main" id="{5A233C9C-CC4C-433A-890E-86E5A96B9C1C}"/>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4" name="フローチャート: 判断 253">
          <a:extLst>
            <a:ext uri="{FF2B5EF4-FFF2-40B4-BE49-F238E27FC236}">
              <a16:creationId xmlns:a16="http://schemas.microsoft.com/office/drawing/2014/main" id="{15E11756-779B-43D2-B941-47693880C15F}"/>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5" name="フローチャート: 判断 254">
          <a:extLst>
            <a:ext uri="{FF2B5EF4-FFF2-40B4-BE49-F238E27FC236}">
              <a16:creationId xmlns:a16="http://schemas.microsoft.com/office/drawing/2014/main" id="{757C5B0C-1F99-404E-B98B-584D42E588AE}"/>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2575324-587D-4B11-94DB-BEA529E515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5657067-1684-441C-9902-B3F62A66E7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5670733-11A6-471D-B417-954702379F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7334EEE-A746-4123-B247-B697A4EE19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B526263-8B5B-4E74-94EE-BF905155A1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68943</xdr:rowOff>
    </xdr:from>
    <xdr:to>
      <xdr:col>15</xdr:col>
      <xdr:colOff>101600</xdr:colOff>
      <xdr:row>83</xdr:row>
      <xdr:rowOff>170543</xdr:rowOff>
    </xdr:to>
    <xdr:sp macro="" textlink="">
      <xdr:nvSpPr>
        <xdr:cNvPr id="261" name="楕円 260">
          <a:extLst>
            <a:ext uri="{FF2B5EF4-FFF2-40B4-BE49-F238E27FC236}">
              <a16:creationId xmlns:a16="http://schemas.microsoft.com/office/drawing/2014/main" id="{F4BA35FF-F721-45AA-BCE0-D9553D7B07D0}"/>
            </a:ext>
          </a:extLst>
        </xdr:cNvPr>
        <xdr:cNvSpPr/>
      </xdr:nvSpPr>
      <xdr:spPr>
        <a:xfrm>
          <a:off x="2857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62" name="n_1aveValue【福祉施設】&#10;有形固定資産減価償却率">
          <a:extLst>
            <a:ext uri="{FF2B5EF4-FFF2-40B4-BE49-F238E27FC236}">
              <a16:creationId xmlns:a16="http://schemas.microsoft.com/office/drawing/2014/main" id="{C220C988-E1F3-422C-983C-378F3C43FA13}"/>
            </a:ext>
          </a:extLst>
        </xdr:cNvPr>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3" name="n_2aveValue【福祉施設】&#10;有形固定資産減価償却率">
          <a:extLst>
            <a:ext uri="{FF2B5EF4-FFF2-40B4-BE49-F238E27FC236}">
              <a16:creationId xmlns:a16="http://schemas.microsoft.com/office/drawing/2014/main" id="{B9029931-7048-4712-B825-836E52C257D9}"/>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161670</xdr:rowOff>
    </xdr:from>
    <xdr:ext cx="405111" cy="259045"/>
    <xdr:sp macro="" textlink="">
      <xdr:nvSpPr>
        <xdr:cNvPr id="264" name="n_2mainValue【福祉施設】&#10;有形固定資産減価償却率">
          <a:extLst>
            <a:ext uri="{FF2B5EF4-FFF2-40B4-BE49-F238E27FC236}">
              <a16:creationId xmlns:a16="http://schemas.microsoft.com/office/drawing/2014/main" id="{C1E085A1-D502-4790-A8A3-56D7D507F558}"/>
            </a:ext>
          </a:extLst>
        </xdr:cNvPr>
        <xdr:cNvSpPr txBox="1"/>
      </xdr:nvSpPr>
      <xdr:spPr>
        <a:xfrm>
          <a:off x="2705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9BD181D6-BC13-420E-BDD3-3499CEB9F6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C82A07CE-B0A3-499F-BD42-2880DC774E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FD736D76-97CE-4A17-B7DB-3CF3EE6004B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284097C5-97B6-4CD0-965E-00B8EE0F44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3D0294B4-BA94-4132-B07E-ADE47A3BAA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95166FF7-5FD0-4439-8505-322298C76C9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672BA6B9-455D-4B32-9B3E-2C5A803DE9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75C4112A-F320-4E1D-A749-6F8F7831C3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9D1B6804-2008-4B29-8354-1626BD4B87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121B529C-7185-4D1C-93CA-0DF80E5947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a:extLst>
            <a:ext uri="{FF2B5EF4-FFF2-40B4-BE49-F238E27FC236}">
              <a16:creationId xmlns:a16="http://schemas.microsoft.com/office/drawing/2014/main" id="{6502EA8C-7AF6-4BD2-A421-ED9D7E82FCD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354200E-BF6F-4999-89F4-8748A47A748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a:extLst>
            <a:ext uri="{FF2B5EF4-FFF2-40B4-BE49-F238E27FC236}">
              <a16:creationId xmlns:a16="http://schemas.microsoft.com/office/drawing/2014/main" id="{04A35E5E-FB41-4506-94F7-6AF11CFAAD0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a:extLst>
            <a:ext uri="{FF2B5EF4-FFF2-40B4-BE49-F238E27FC236}">
              <a16:creationId xmlns:a16="http://schemas.microsoft.com/office/drawing/2014/main" id="{07617BF9-A4F0-430F-80AF-8C56775296A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a:extLst>
            <a:ext uri="{FF2B5EF4-FFF2-40B4-BE49-F238E27FC236}">
              <a16:creationId xmlns:a16="http://schemas.microsoft.com/office/drawing/2014/main" id="{7CA94496-DA46-4281-8709-CB8FF31B545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a:extLst>
            <a:ext uri="{FF2B5EF4-FFF2-40B4-BE49-F238E27FC236}">
              <a16:creationId xmlns:a16="http://schemas.microsoft.com/office/drawing/2014/main" id="{15CCE504-F5F8-46E3-98DF-32F753F1D26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a:extLst>
            <a:ext uri="{FF2B5EF4-FFF2-40B4-BE49-F238E27FC236}">
              <a16:creationId xmlns:a16="http://schemas.microsoft.com/office/drawing/2014/main" id="{1374D0FE-B469-4139-B4DD-639872E0AB8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a:extLst>
            <a:ext uri="{FF2B5EF4-FFF2-40B4-BE49-F238E27FC236}">
              <a16:creationId xmlns:a16="http://schemas.microsoft.com/office/drawing/2014/main" id="{6072064C-620C-465D-95B2-E633694C3DD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a:extLst>
            <a:ext uri="{FF2B5EF4-FFF2-40B4-BE49-F238E27FC236}">
              <a16:creationId xmlns:a16="http://schemas.microsoft.com/office/drawing/2014/main" id="{9F77F25F-2974-4C1B-9A7B-5E641E9B170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a:extLst>
            <a:ext uri="{FF2B5EF4-FFF2-40B4-BE49-F238E27FC236}">
              <a16:creationId xmlns:a16="http://schemas.microsoft.com/office/drawing/2014/main" id="{28FBCD70-7904-4098-AD79-76318C1C2DB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a:extLst>
            <a:ext uri="{FF2B5EF4-FFF2-40B4-BE49-F238E27FC236}">
              <a16:creationId xmlns:a16="http://schemas.microsoft.com/office/drawing/2014/main" id="{CC7D51AA-DC40-4482-9A61-0E5737B1687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a:extLst>
            <a:ext uri="{FF2B5EF4-FFF2-40B4-BE49-F238E27FC236}">
              <a16:creationId xmlns:a16="http://schemas.microsoft.com/office/drawing/2014/main" id="{9A00789D-E306-44E8-9C39-51FD84B8E9B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FB312F45-37F8-4443-85F3-72A2E99F19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F9BF0349-47C8-48E7-BACA-DF67371B1CE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52C23650-21EB-4DA8-93A4-3C3BFDE734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0" name="直線コネクタ 289">
          <a:extLst>
            <a:ext uri="{FF2B5EF4-FFF2-40B4-BE49-F238E27FC236}">
              <a16:creationId xmlns:a16="http://schemas.microsoft.com/office/drawing/2014/main" id="{AE3BBA6A-C6A9-4214-AF7D-1960F66638F3}"/>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1" name="【福祉施設】&#10;一人当たり面積最小値テキスト">
          <a:extLst>
            <a:ext uri="{FF2B5EF4-FFF2-40B4-BE49-F238E27FC236}">
              <a16:creationId xmlns:a16="http://schemas.microsoft.com/office/drawing/2014/main" id="{0DA48CC9-47EA-4F1E-AAC6-0E9C8ABB6A65}"/>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2" name="直線コネクタ 291">
          <a:extLst>
            <a:ext uri="{FF2B5EF4-FFF2-40B4-BE49-F238E27FC236}">
              <a16:creationId xmlns:a16="http://schemas.microsoft.com/office/drawing/2014/main" id="{63FC479C-01B0-40E5-A5BC-D07F767B755B}"/>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3" name="【福祉施設】&#10;一人当たり面積最大値テキスト">
          <a:extLst>
            <a:ext uri="{FF2B5EF4-FFF2-40B4-BE49-F238E27FC236}">
              <a16:creationId xmlns:a16="http://schemas.microsoft.com/office/drawing/2014/main" id="{F07A6F08-B222-42A5-9578-9C4BE216AA4E}"/>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4" name="直線コネクタ 293">
          <a:extLst>
            <a:ext uri="{FF2B5EF4-FFF2-40B4-BE49-F238E27FC236}">
              <a16:creationId xmlns:a16="http://schemas.microsoft.com/office/drawing/2014/main" id="{6E956EE1-A689-405E-9B7B-F36DFBDB4E3A}"/>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95" name="【福祉施設】&#10;一人当たり面積平均値テキスト">
          <a:extLst>
            <a:ext uri="{FF2B5EF4-FFF2-40B4-BE49-F238E27FC236}">
              <a16:creationId xmlns:a16="http://schemas.microsoft.com/office/drawing/2014/main" id="{D21BBF4D-16B1-4B87-B178-9DD554744D9E}"/>
            </a:ext>
          </a:extLst>
        </xdr:cNvPr>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96" name="フローチャート: 判断 295">
          <a:extLst>
            <a:ext uri="{FF2B5EF4-FFF2-40B4-BE49-F238E27FC236}">
              <a16:creationId xmlns:a16="http://schemas.microsoft.com/office/drawing/2014/main" id="{CD000A90-261A-49DE-9443-765B6CDC652D}"/>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97" name="フローチャート: 判断 296">
          <a:extLst>
            <a:ext uri="{FF2B5EF4-FFF2-40B4-BE49-F238E27FC236}">
              <a16:creationId xmlns:a16="http://schemas.microsoft.com/office/drawing/2014/main" id="{8F691746-D673-4FB4-ADAD-B1361C8650BD}"/>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98" name="フローチャート: 判断 297">
          <a:extLst>
            <a:ext uri="{FF2B5EF4-FFF2-40B4-BE49-F238E27FC236}">
              <a16:creationId xmlns:a16="http://schemas.microsoft.com/office/drawing/2014/main" id="{51F77001-96AA-4F13-B3B8-ED0E6F971EFB}"/>
            </a:ext>
          </a:extLst>
        </xdr:cNvPr>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D8268AC-0856-4F53-AF84-C3A640EB76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87530C-75D8-4DA8-A9BE-FCA2A005A3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96C8A89-AFFA-40FE-9147-5DC01E8A34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C8D6E57-3259-4722-A9EA-ABD57FF9DC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FA00607-29A0-4272-87CA-2E57877204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104866</xdr:rowOff>
    </xdr:from>
    <xdr:to>
      <xdr:col>46</xdr:col>
      <xdr:colOff>38100</xdr:colOff>
      <xdr:row>87</xdr:row>
      <xdr:rowOff>35016</xdr:rowOff>
    </xdr:to>
    <xdr:sp macro="" textlink="">
      <xdr:nvSpPr>
        <xdr:cNvPr id="304" name="楕円 303">
          <a:extLst>
            <a:ext uri="{FF2B5EF4-FFF2-40B4-BE49-F238E27FC236}">
              <a16:creationId xmlns:a16="http://schemas.microsoft.com/office/drawing/2014/main" id="{0D4706B6-35A5-48D9-B99C-1A04D1CBD617}"/>
            </a:ext>
          </a:extLst>
        </xdr:cNvPr>
        <xdr:cNvSpPr/>
      </xdr:nvSpPr>
      <xdr:spPr>
        <a:xfrm>
          <a:off x="8699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05" name="n_1aveValue【福祉施設】&#10;一人当たり面積">
          <a:extLst>
            <a:ext uri="{FF2B5EF4-FFF2-40B4-BE49-F238E27FC236}">
              <a16:creationId xmlns:a16="http://schemas.microsoft.com/office/drawing/2014/main" id="{4A43A8B6-DEA6-4C31-889B-237A2F276FD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06" name="n_2aveValue【福祉施設】&#10;一人当たり面積">
          <a:extLst>
            <a:ext uri="{FF2B5EF4-FFF2-40B4-BE49-F238E27FC236}">
              <a16:creationId xmlns:a16="http://schemas.microsoft.com/office/drawing/2014/main" id="{90DAC69A-908C-4A60-8218-883DCA5DBCC7}"/>
            </a:ext>
          </a:extLst>
        </xdr:cNvPr>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26143</xdr:rowOff>
    </xdr:from>
    <xdr:ext cx="469744" cy="259045"/>
    <xdr:sp macro="" textlink="">
      <xdr:nvSpPr>
        <xdr:cNvPr id="307" name="n_2mainValue【福祉施設】&#10;一人当たり面積">
          <a:extLst>
            <a:ext uri="{FF2B5EF4-FFF2-40B4-BE49-F238E27FC236}">
              <a16:creationId xmlns:a16="http://schemas.microsoft.com/office/drawing/2014/main" id="{E98766FC-AE16-4038-BA69-0DD3102F664A}"/>
            </a:ext>
          </a:extLst>
        </xdr:cNvPr>
        <xdr:cNvSpPr txBox="1"/>
      </xdr:nvSpPr>
      <xdr:spPr>
        <a:xfrm>
          <a:off x="8515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4B00B3D9-482B-408E-A794-DDB9B37280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B7DD8961-7F38-44F3-9875-DB3ABE07BE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7DE56831-568B-44D9-B0F9-DC022799C5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E87A258D-0B65-49FD-A16A-35AD246ACC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912C039F-4017-48E3-8F41-0C17A2F514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8A526990-6A81-4FA8-A06D-C349F24A5D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F6067954-13EC-4B29-AF7E-671C01BF52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E63D4A5E-B7E0-408E-AC89-C6F256ECB7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7AEDACF0-6E99-45F3-A406-01AA7EA51D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1E79900B-0DFF-4972-90CE-93B57489DF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2D03502E-73D0-49FA-BB7E-B0531145D9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631CFCBB-0A8E-4370-98DD-933B408502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0385A832-BBF4-44D1-A911-959A0840C2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120602B1-5A98-426C-B209-1484BD531E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13E49F02-68B6-4AE6-84D6-09CB4A85C7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426FB0A7-DB0D-4AB3-BD67-E434BB32EB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9D950F56-8BE2-4C49-9266-F69D9B5BB0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a:extLst>
            <a:ext uri="{FF2B5EF4-FFF2-40B4-BE49-F238E27FC236}">
              <a16:creationId xmlns:a16="http://schemas.microsoft.com/office/drawing/2014/main" id="{0E5C1E08-B105-4274-B28C-B31FCAC7E2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a:extLst>
            <a:ext uri="{FF2B5EF4-FFF2-40B4-BE49-F238E27FC236}">
              <a16:creationId xmlns:a16="http://schemas.microsoft.com/office/drawing/2014/main" id="{F6A80946-D14C-4DC7-AF16-7CD46BFCAE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a:extLst>
            <a:ext uri="{FF2B5EF4-FFF2-40B4-BE49-F238E27FC236}">
              <a16:creationId xmlns:a16="http://schemas.microsoft.com/office/drawing/2014/main" id="{DCC5D64D-81B5-4A6F-94CC-64328FF0F3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a:extLst>
            <a:ext uri="{FF2B5EF4-FFF2-40B4-BE49-F238E27FC236}">
              <a16:creationId xmlns:a16="http://schemas.microsoft.com/office/drawing/2014/main" id="{36903F0D-4EE7-4DE2-AC1D-71B019C7ED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a:extLst>
            <a:ext uri="{FF2B5EF4-FFF2-40B4-BE49-F238E27FC236}">
              <a16:creationId xmlns:a16="http://schemas.microsoft.com/office/drawing/2014/main" id="{92BCEC19-12BD-420C-BB8F-090FF01EDA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a:extLst>
            <a:ext uri="{FF2B5EF4-FFF2-40B4-BE49-F238E27FC236}">
              <a16:creationId xmlns:a16="http://schemas.microsoft.com/office/drawing/2014/main" id="{F1946164-5906-4A69-94AA-0C4C3FBFB4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a:extLst>
            <a:ext uri="{FF2B5EF4-FFF2-40B4-BE49-F238E27FC236}">
              <a16:creationId xmlns:a16="http://schemas.microsoft.com/office/drawing/2014/main" id="{FB6183F2-2DD8-425F-BACD-B8704E854E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a:extLst>
            <a:ext uri="{FF2B5EF4-FFF2-40B4-BE49-F238E27FC236}">
              <a16:creationId xmlns:a16="http://schemas.microsoft.com/office/drawing/2014/main" id="{343871EE-3206-4DF7-9AF6-79AE83B771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a:extLst>
            <a:ext uri="{FF2B5EF4-FFF2-40B4-BE49-F238E27FC236}">
              <a16:creationId xmlns:a16="http://schemas.microsoft.com/office/drawing/2014/main" id="{B8C7ED7F-9B4E-4749-A479-911E5433E2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a:extLst>
            <a:ext uri="{FF2B5EF4-FFF2-40B4-BE49-F238E27FC236}">
              <a16:creationId xmlns:a16="http://schemas.microsoft.com/office/drawing/2014/main" id="{5BC5CB46-38C4-4978-B07A-59D65CD3E0B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5" name="テキスト ボックス 334">
          <a:extLst>
            <a:ext uri="{FF2B5EF4-FFF2-40B4-BE49-F238E27FC236}">
              <a16:creationId xmlns:a16="http://schemas.microsoft.com/office/drawing/2014/main" id="{2E647D60-FA48-4646-9466-85E06A4DFC3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a:extLst>
            <a:ext uri="{FF2B5EF4-FFF2-40B4-BE49-F238E27FC236}">
              <a16:creationId xmlns:a16="http://schemas.microsoft.com/office/drawing/2014/main" id="{A77AE07D-C097-4EE0-9335-9C755BD7FE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a:extLst>
            <a:ext uri="{FF2B5EF4-FFF2-40B4-BE49-F238E27FC236}">
              <a16:creationId xmlns:a16="http://schemas.microsoft.com/office/drawing/2014/main" id="{0807E7C7-6FA4-4B97-B1A9-069503E1B4F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a:extLst>
            <a:ext uri="{FF2B5EF4-FFF2-40B4-BE49-F238E27FC236}">
              <a16:creationId xmlns:a16="http://schemas.microsoft.com/office/drawing/2014/main" id="{51826DA5-56F2-4717-9F93-C2FF6698461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a:extLst>
            <a:ext uri="{FF2B5EF4-FFF2-40B4-BE49-F238E27FC236}">
              <a16:creationId xmlns:a16="http://schemas.microsoft.com/office/drawing/2014/main" id="{AA33D6FB-CDC7-40F7-A44C-8A44DA304DB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a:extLst>
            <a:ext uri="{FF2B5EF4-FFF2-40B4-BE49-F238E27FC236}">
              <a16:creationId xmlns:a16="http://schemas.microsoft.com/office/drawing/2014/main" id="{6608DBD3-B69C-4C10-9FE3-CFF27F8944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a:extLst>
            <a:ext uri="{FF2B5EF4-FFF2-40B4-BE49-F238E27FC236}">
              <a16:creationId xmlns:a16="http://schemas.microsoft.com/office/drawing/2014/main" id="{6AFD720F-7CCF-4A7F-8C8C-D634FE8C60F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a:extLst>
            <a:ext uri="{FF2B5EF4-FFF2-40B4-BE49-F238E27FC236}">
              <a16:creationId xmlns:a16="http://schemas.microsoft.com/office/drawing/2014/main" id="{DFF3DFE1-1AD0-4F35-A9E6-2739CF407DB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a:extLst>
            <a:ext uri="{FF2B5EF4-FFF2-40B4-BE49-F238E27FC236}">
              <a16:creationId xmlns:a16="http://schemas.microsoft.com/office/drawing/2014/main" id="{00FC15A5-F394-442C-9557-87EF6FCD9E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a:extLst>
            <a:ext uri="{FF2B5EF4-FFF2-40B4-BE49-F238E27FC236}">
              <a16:creationId xmlns:a16="http://schemas.microsoft.com/office/drawing/2014/main" id="{8CCAF0DB-D088-41F5-A8C3-94E81BE0BC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5" name="テキスト ボックス 344">
          <a:extLst>
            <a:ext uri="{FF2B5EF4-FFF2-40B4-BE49-F238E27FC236}">
              <a16:creationId xmlns:a16="http://schemas.microsoft.com/office/drawing/2014/main" id="{CE14EC37-DBCB-4ABB-88D3-354BFE01FD1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a:extLst>
            <a:ext uri="{FF2B5EF4-FFF2-40B4-BE49-F238E27FC236}">
              <a16:creationId xmlns:a16="http://schemas.microsoft.com/office/drawing/2014/main" id="{F78291FF-3EC9-4957-BE90-3AC7655921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a:extLst>
            <a:ext uri="{FF2B5EF4-FFF2-40B4-BE49-F238E27FC236}">
              <a16:creationId xmlns:a16="http://schemas.microsoft.com/office/drawing/2014/main" id="{4131B84C-4069-4C70-89A0-719799343B1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a:extLst>
            <a:ext uri="{FF2B5EF4-FFF2-40B4-BE49-F238E27FC236}">
              <a16:creationId xmlns:a16="http://schemas.microsoft.com/office/drawing/2014/main" id="{3453362C-C0C4-4602-8C82-3C31405209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49" name="直線コネクタ 348">
          <a:extLst>
            <a:ext uri="{FF2B5EF4-FFF2-40B4-BE49-F238E27FC236}">
              <a16:creationId xmlns:a16="http://schemas.microsoft.com/office/drawing/2014/main" id="{ABB49585-AE5B-4396-8B98-19C244158C46}"/>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50" name="【一般廃棄物処理施設】&#10;有形固定資産減価償却率最小値テキスト">
          <a:extLst>
            <a:ext uri="{FF2B5EF4-FFF2-40B4-BE49-F238E27FC236}">
              <a16:creationId xmlns:a16="http://schemas.microsoft.com/office/drawing/2014/main" id="{4306C85C-364D-4F2A-875D-EFD2B6788FAE}"/>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51" name="直線コネクタ 350">
          <a:extLst>
            <a:ext uri="{FF2B5EF4-FFF2-40B4-BE49-F238E27FC236}">
              <a16:creationId xmlns:a16="http://schemas.microsoft.com/office/drawing/2014/main" id="{3FCDD462-E6B2-4FA1-AE46-9DA80384FFFC}"/>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52" name="【一般廃棄物処理施設】&#10;有形固定資産減価償却率最大値テキスト">
          <a:extLst>
            <a:ext uri="{FF2B5EF4-FFF2-40B4-BE49-F238E27FC236}">
              <a16:creationId xmlns:a16="http://schemas.microsoft.com/office/drawing/2014/main" id="{7C468FE6-6BA1-4DC3-8F09-6A6B44488627}"/>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53" name="直線コネクタ 352">
          <a:extLst>
            <a:ext uri="{FF2B5EF4-FFF2-40B4-BE49-F238E27FC236}">
              <a16:creationId xmlns:a16="http://schemas.microsoft.com/office/drawing/2014/main" id="{FBAE8C9C-4DA9-4D78-B17B-0E787252A839}"/>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54" name="【一般廃棄物処理施設】&#10;有形固定資産減価償却率平均値テキスト">
          <a:extLst>
            <a:ext uri="{FF2B5EF4-FFF2-40B4-BE49-F238E27FC236}">
              <a16:creationId xmlns:a16="http://schemas.microsoft.com/office/drawing/2014/main" id="{8D1BA4CE-B4C6-4F7A-A8BE-9EBCD76DAA1C}"/>
            </a:ext>
          </a:extLst>
        </xdr:cNvPr>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55" name="フローチャート: 判断 354">
          <a:extLst>
            <a:ext uri="{FF2B5EF4-FFF2-40B4-BE49-F238E27FC236}">
              <a16:creationId xmlns:a16="http://schemas.microsoft.com/office/drawing/2014/main" id="{CCB4E6EC-50F0-45B0-902D-59EE629D1891}"/>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56" name="フローチャート: 判断 355">
          <a:extLst>
            <a:ext uri="{FF2B5EF4-FFF2-40B4-BE49-F238E27FC236}">
              <a16:creationId xmlns:a16="http://schemas.microsoft.com/office/drawing/2014/main" id="{7FCC19CA-0B69-4824-B916-7804379F8E4F}"/>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57" name="フローチャート: 判断 356">
          <a:extLst>
            <a:ext uri="{FF2B5EF4-FFF2-40B4-BE49-F238E27FC236}">
              <a16:creationId xmlns:a16="http://schemas.microsoft.com/office/drawing/2014/main" id="{457BE577-A9ED-4544-97BA-3A4D397883B1}"/>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CC4E6680-E1F8-43DC-9AA2-8B8F4C40DE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B060E150-8A90-410C-B8D1-6C9ED80E94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520D570A-6514-4455-8060-219330B9214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DD973064-D507-43A4-BF85-AF8983ED29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A51E41DC-7709-4B72-9AAC-1F76F7C022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363" name="楕円 362">
          <a:extLst>
            <a:ext uri="{FF2B5EF4-FFF2-40B4-BE49-F238E27FC236}">
              <a16:creationId xmlns:a16="http://schemas.microsoft.com/office/drawing/2014/main" id="{2F9BC231-AA5D-4AFB-841D-5B858C212C40}"/>
            </a:ext>
          </a:extLst>
        </xdr:cNvPr>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364" name="【一般廃棄物処理施設】&#10;有形固定資産減価償却率該当値テキスト">
          <a:extLst>
            <a:ext uri="{FF2B5EF4-FFF2-40B4-BE49-F238E27FC236}">
              <a16:creationId xmlns:a16="http://schemas.microsoft.com/office/drawing/2014/main" id="{5CD99DDF-8A3E-467B-BCCA-9B3B53CF968B}"/>
            </a:ext>
          </a:extLst>
        </xdr:cNvPr>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102144</xdr:rowOff>
    </xdr:from>
    <xdr:to>
      <xdr:col>81</xdr:col>
      <xdr:colOff>101600</xdr:colOff>
      <xdr:row>35</xdr:row>
      <xdr:rowOff>32294</xdr:rowOff>
    </xdr:to>
    <xdr:sp macro="" textlink="">
      <xdr:nvSpPr>
        <xdr:cNvPr id="365" name="楕円 364">
          <a:extLst>
            <a:ext uri="{FF2B5EF4-FFF2-40B4-BE49-F238E27FC236}">
              <a16:creationId xmlns:a16="http://schemas.microsoft.com/office/drawing/2014/main" id="{024A963C-D729-4291-B598-8E757C8DA4C0}"/>
            </a:ext>
          </a:extLst>
        </xdr:cNvPr>
        <xdr:cNvSpPr/>
      </xdr:nvSpPr>
      <xdr:spPr>
        <a:xfrm>
          <a:off x="15430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152944</xdr:rowOff>
    </xdr:from>
    <xdr:to>
      <xdr:col>85</xdr:col>
      <xdr:colOff>127000</xdr:colOff>
      <xdr:row>35</xdr:row>
      <xdr:rowOff>28847</xdr:rowOff>
    </xdr:to>
    <xdr:cxnSp macro="">
      <xdr:nvCxnSpPr>
        <xdr:cNvPr id="366" name="直線コネクタ 365">
          <a:extLst>
            <a:ext uri="{FF2B5EF4-FFF2-40B4-BE49-F238E27FC236}">
              <a16:creationId xmlns:a16="http://schemas.microsoft.com/office/drawing/2014/main" id="{F17B7711-BA5B-4A5C-9316-4AFBDF4D18E4}"/>
            </a:ext>
          </a:extLst>
        </xdr:cNvPr>
        <xdr:cNvCxnSpPr/>
      </xdr:nvCxnSpPr>
      <xdr:spPr>
        <a:xfrm>
          <a:off x="15481300" y="598224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367" name="n_1aveValue【一般廃棄物処理施設】&#10;有形固定資産減価償却率">
          <a:extLst>
            <a:ext uri="{FF2B5EF4-FFF2-40B4-BE49-F238E27FC236}">
              <a16:creationId xmlns:a16="http://schemas.microsoft.com/office/drawing/2014/main" id="{E20971FA-C1F1-4901-AE1C-52158C4D2D21}"/>
            </a:ext>
          </a:extLst>
        </xdr:cNvPr>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68" name="n_2aveValue【一般廃棄物処理施設】&#10;有形固定資産減価償却率">
          <a:extLst>
            <a:ext uri="{FF2B5EF4-FFF2-40B4-BE49-F238E27FC236}">
              <a16:creationId xmlns:a16="http://schemas.microsoft.com/office/drawing/2014/main" id="{82282FD4-1E98-4D26-8504-B176DFF5FCB3}"/>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48821</xdr:rowOff>
    </xdr:from>
    <xdr:ext cx="405111" cy="259045"/>
    <xdr:sp macro="" textlink="">
      <xdr:nvSpPr>
        <xdr:cNvPr id="369" name="n_1mainValue【一般廃棄物処理施設】&#10;有形固定資産減価償却率">
          <a:extLst>
            <a:ext uri="{FF2B5EF4-FFF2-40B4-BE49-F238E27FC236}">
              <a16:creationId xmlns:a16="http://schemas.microsoft.com/office/drawing/2014/main" id="{0F54E73A-5BBC-41EA-97FD-74A454B89627}"/>
            </a:ext>
          </a:extLst>
        </xdr:cNvPr>
        <xdr:cNvSpPr txBox="1"/>
      </xdr:nvSpPr>
      <xdr:spPr>
        <a:xfrm>
          <a:off x="152660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12EAC849-C975-4743-AAC0-91F01B0698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D47DB083-1529-4CB4-9866-21B20EBB10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0B4981AC-9AB7-4D93-8DBB-A046E7FB74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984E101A-AD40-4464-A357-544EDE9706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9565F1FF-A402-4AA9-8139-F905DEED20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D8CAAA99-01CA-43AF-92E5-CBCF4A2CF4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F2BE06EB-5103-438B-893E-9507D91267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AA7CBEF2-FC26-445D-AA54-17A7E80F58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DADEC34F-1F2A-445F-AE63-76DAB738B7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119E63E2-9AB4-4BF8-A911-E07C4F909B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80" name="直線コネクタ 379">
          <a:extLst>
            <a:ext uri="{FF2B5EF4-FFF2-40B4-BE49-F238E27FC236}">
              <a16:creationId xmlns:a16="http://schemas.microsoft.com/office/drawing/2014/main" id="{BCE48D47-9A87-4B6E-AF1F-CBC695CF772B}"/>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81" name="テキスト ボックス 380">
          <a:extLst>
            <a:ext uri="{FF2B5EF4-FFF2-40B4-BE49-F238E27FC236}">
              <a16:creationId xmlns:a16="http://schemas.microsoft.com/office/drawing/2014/main" id="{E54A8F68-9B9F-4B5D-BA02-289BB8434C6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2" name="直線コネクタ 381">
          <a:extLst>
            <a:ext uri="{FF2B5EF4-FFF2-40B4-BE49-F238E27FC236}">
              <a16:creationId xmlns:a16="http://schemas.microsoft.com/office/drawing/2014/main" id="{8B8F597A-F4C2-4143-A662-986B2A8EE46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3" name="テキスト ボックス 382">
          <a:extLst>
            <a:ext uri="{FF2B5EF4-FFF2-40B4-BE49-F238E27FC236}">
              <a16:creationId xmlns:a16="http://schemas.microsoft.com/office/drawing/2014/main" id="{A5CCACC2-A9E0-4641-B83D-77EAA1E432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84" name="直線コネクタ 383">
          <a:extLst>
            <a:ext uri="{FF2B5EF4-FFF2-40B4-BE49-F238E27FC236}">
              <a16:creationId xmlns:a16="http://schemas.microsoft.com/office/drawing/2014/main" id="{75E36376-73B3-4B5F-8D2E-F0F92E5FBFE5}"/>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85" name="テキスト ボックス 384">
          <a:extLst>
            <a:ext uri="{FF2B5EF4-FFF2-40B4-BE49-F238E27FC236}">
              <a16:creationId xmlns:a16="http://schemas.microsoft.com/office/drawing/2014/main" id="{1B09F0B0-BFB3-4FFF-90B4-FB9CCF05178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C25F25FF-4009-4D46-8899-90BBEC9540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7" name="テキスト ボックス 386">
          <a:extLst>
            <a:ext uri="{FF2B5EF4-FFF2-40B4-BE49-F238E27FC236}">
              <a16:creationId xmlns:a16="http://schemas.microsoft.com/office/drawing/2014/main" id="{2FA606E1-1493-455B-9BDB-6C9CF37E9D5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一般廃棄物処理施設】&#10;一人当たり有形固定資産（償却資産）額グラフ枠">
          <a:extLst>
            <a:ext uri="{FF2B5EF4-FFF2-40B4-BE49-F238E27FC236}">
              <a16:creationId xmlns:a16="http://schemas.microsoft.com/office/drawing/2014/main" id="{1EB7FC7E-EC4F-4F55-94FD-A8F554996C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89" name="直線コネクタ 388">
          <a:extLst>
            <a:ext uri="{FF2B5EF4-FFF2-40B4-BE49-F238E27FC236}">
              <a16:creationId xmlns:a16="http://schemas.microsoft.com/office/drawing/2014/main" id="{3676BBAF-BE6E-418B-9280-8B0963C4917B}"/>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90" name="【一般廃棄物処理施設】&#10;一人当たり有形固定資産（償却資産）額最小値テキスト">
          <a:extLst>
            <a:ext uri="{FF2B5EF4-FFF2-40B4-BE49-F238E27FC236}">
              <a16:creationId xmlns:a16="http://schemas.microsoft.com/office/drawing/2014/main" id="{8F78DAC0-29E3-41D4-9EC9-0819A3E77CE5}"/>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91" name="直線コネクタ 390">
          <a:extLst>
            <a:ext uri="{FF2B5EF4-FFF2-40B4-BE49-F238E27FC236}">
              <a16:creationId xmlns:a16="http://schemas.microsoft.com/office/drawing/2014/main" id="{66723149-31B8-4928-9AAB-68714F8A10CC}"/>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92" name="【一般廃棄物処理施設】&#10;一人当たり有形固定資産（償却資産）額最大値テキスト">
          <a:extLst>
            <a:ext uri="{FF2B5EF4-FFF2-40B4-BE49-F238E27FC236}">
              <a16:creationId xmlns:a16="http://schemas.microsoft.com/office/drawing/2014/main" id="{50CC1120-02EE-485D-A593-F14F06C56931}"/>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93" name="直線コネクタ 392">
          <a:extLst>
            <a:ext uri="{FF2B5EF4-FFF2-40B4-BE49-F238E27FC236}">
              <a16:creationId xmlns:a16="http://schemas.microsoft.com/office/drawing/2014/main" id="{0452D2E9-7E93-4613-9AFC-5A1E7A3B3891}"/>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94" name="【一般廃棄物処理施設】&#10;一人当たり有形固定資産（償却資産）額平均値テキスト">
          <a:extLst>
            <a:ext uri="{FF2B5EF4-FFF2-40B4-BE49-F238E27FC236}">
              <a16:creationId xmlns:a16="http://schemas.microsoft.com/office/drawing/2014/main" id="{20328DB6-16FE-4F05-834C-B36300046072}"/>
            </a:ext>
          </a:extLst>
        </xdr:cNvPr>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95" name="フローチャート: 判断 394">
          <a:extLst>
            <a:ext uri="{FF2B5EF4-FFF2-40B4-BE49-F238E27FC236}">
              <a16:creationId xmlns:a16="http://schemas.microsoft.com/office/drawing/2014/main" id="{E60C0EB4-613A-4AA9-9F9E-F5710059D64B}"/>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96" name="フローチャート: 判断 395">
          <a:extLst>
            <a:ext uri="{FF2B5EF4-FFF2-40B4-BE49-F238E27FC236}">
              <a16:creationId xmlns:a16="http://schemas.microsoft.com/office/drawing/2014/main" id="{F0EA0CF0-314F-409E-A509-2F492ADC781D}"/>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397" name="フローチャート: 判断 396">
          <a:extLst>
            <a:ext uri="{FF2B5EF4-FFF2-40B4-BE49-F238E27FC236}">
              <a16:creationId xmlns:a16="http://schemas.microsoft.com/office/drawing/2014/main" id="{A035405E-E4AB-4831-BB0B-0711ED8017FD}"/>
            </a:ext>
          </a:extLst>
        </xdr:cNvPr>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1E925C5-981C-4E69-BBBE-9692AD1557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7D48824-BF94-4B46-BE93-D00BB7CB63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22371185-EE00-4B7B-AB2C-C2350B47FD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76F45158-5576-48CE-A52C-88ACE9F39A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966512D-D76A-4555-86A1-36ED8C20FA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150501</xdr:rowOff>
    </xdr:from>
    <xdr:to>
      <xdr:col>116</xdr:col>
      <xdr:colOff>114300</xdr:colOff>
      <xdr:row>36</xdr:row>
      <xdr:rowOff>80651</xdr:rowOff>
    </xdr:to>
    <xdr:sp macro="" textlink="">
      <xdr:nvSpPr>
        <xdr:cNvPr id="403" name="楕円 402">
          <a:extLst>
            <a:ext uri="{FF2B5EF4-FFF2-40B4-BE49-F238E27FC236}">
              <a16:creationId xmlns:a16="http://schemas.microsoft.com/office/drawing/2014/main" id="{FF33A6FD-021C-46EE-9A1B-3736F2B03A34}"/>
            </a:ext>
          </a:extLst>
        </xdr:cNvPr>
        <xdr:cNvSpPr/>
      </xdr:nvSpPr>
      <xdr:spPr>
        <a:xfrm>
          <a:off x="22110700" y="61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1928</xdr:rowOff>
    </xdr:from>
    <xdr:ext cx="599010" cy="259045"/>
    <xdr:sp macro="" textlink="">
      <xdr:nvSpPr>
        <xdr:cNvPr id="404" name="【一般廃棄物処理施設】&#10;一人当たり有形固定資産（償却資産）額該当値テキスト">
          <a:extLst>
            <a:ext uri="{FF2B5EF4-FFF2-40B4-BE49-F238E27FC236}">
              <a16:creationId xmlns:a16="http://schemas.microsoft.com/office/drawing/2014/main" id="{D4BE41B0-26FE-4E43-B729-65C823EDCF83}"/>
            </a:ext>
          </a:extLst>
        </xdr:cNvPr>
        <xdr:cNvSpPr txBox="1"/>
      </xdr:nvSpPr>
      <xdr:spPr>
        <a:xfrm>
          <a:off x="22199600" y="600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7952</xdr:rowOff>
    </xdr:from>
    <xdr:to>
      <xdr:col>112</xdr:col>
      <xdr:colOff>38100</xdr:colOff>
      <xdr:row>36</xdr:row>
      <xdr:rowOff>109552</xdr:rowOff>
    </xdr:to>
    <xdr:sp macro="" textlink="">
      <xdr:nvSpPr>
        <xdr:cNvPr id="405" name="楕円 404">
          <a:extLst>
            <a:ext uri="{FF2B5EF4-FFF2-40B4-BE49-F238E27FC236}">
              <a16:creationId xmlns:a16="http://schemas.microsoft.com/office/drawing/2014/main" id="{879856BB-FD36-41C6-85E8-A1EA95C64EF2}"/>
            </a:ext>
          </a:extLst>
        </xdr:cNvPr>
        <xdr:cNvSpPr/>
      </xdr:nvSpPr>
      <xdr:spPr>
        <a:xfrm>
          <a:off x="21272500" y="61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29851</xdr:rowOff>
    </xdr:from>
    <xdr:to>
      <xdr:col>116</xdr:col>
      <xdr:colOff>63500</xdr:colOff>
      <xdr:row>36</xdr:row>
      <xdr:rowOff>58752</xdr:rowOff>
    </xdr:to>
    <xdr:cxnSp macro="">
      <xdr:nvCxnSpPr>
        <xdr:cNvPr id="406" name="直線コネクタ 405">
          <a:extLst>
            <a:ext uri="{FF2B5EF4-FFF2-40B4-BE49-F238E27FC236}">
              <a16:creationId xmlns:a16="http://schemas.microsoft.com/office/drawing/2014/main" id="{902A8AED-9D39-43FB-99EC-E937072322ED}"/>
            </a:ext>
          </a:extLst>
        </xdr:cNvPr>
        <xdr:cNvCxnSpPr/>
      </xdr:nvCxnSpPr>
      <xdr:spPr>
        <a:xfrm flipV="1">
          <a:off x="21323300" y="6202051"/>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07" name="n_1aveValue【一般廃棄物処理施設】&#10;一人当たり有形固定資産（償却資産）額">
          <a:extLst>
            <a:ext uri="{FF2B5EF4-FFF2-40B4-BE49-F238E27FC236}">
              <a16:creationId xmlns:a16="http://schemas.microsoft.com/office/drawing/2014/main" id="{27C30FB7-12DD-4F9C-AD8A-4B0DB91881BC}"/>
            </a:ext>
          </a:extLst>
        </xdr:cNvPr>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08" name="n_2aveValue【一般廃棄物処理施設】&#10;一人当たり有形固定資産（償却資産）額">
          <a:extLst>
            <a:ext uri="{FF2B5EF4-FFF2-40B4-BE49-F238E27FC236}">
              <a16:creationId xmlns:a16="http://schemas.microsoft.com/office/drawing/2014/main" id="{0233E05B-E3DC-4E88-A94A-60A5F028910E}"/>
            </a:ext>
          </a:extLst>
        </xdr:cNvPr>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126079</xdr:rowOff>
    </xdr:from>
    <xdr:ext cx="599010" cy="259045"/>
    <xdr:sp macro="" textlink="">
      <xdr:nvSpPr>
        <xdr:cNvPr id="409" name="n_1mainValue【一般廃棄物処理施設】&#10;一人当たり有形固定資産（償却資産）額">
          <a:extLst>
            <a:ext uri="{FF2B5EF4-FFF2-40B4-BE49-F238E27FC236}">
              <a16:creationId xmlns:a16="http://schemas.microsoft.com/office/drawing/2014/main" id="{4A4F0246-B0FC-4F02-9484-3D0AD184EFDE}"/>
            </a:ext>
          </a:extLst>
        </xdr:cNvPr>
        <xdr:cNvSpPr txBox="1"/>
      </xdr:nvSpPr>
      <xdr:spPr>
        <a:xfrm>
          <a:off x="21011095" y="595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B7E945FF-35E6-450D-8711-F78D732DB8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FD1E4F92-90B8-40BB-8ABA-F4A22C6F40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CDC1F2F4-76CC-4B81-A4C5-C23F69EC75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51C1E2F0-DC62-496F-9206-426050BDCB3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113813F8-7452-4BF3-9F13-D7B262C8B8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F3B1ABE2-2C19-4D45-BB89-4121597915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6AB9CC17-46A6-432F-A2DA-DE67B9BE00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2D548062-09EC-49E7-AE75-A3532547491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F97353CD-2780-4D9C-A411-2E1E6412D3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471C05C4-761C-4F57-87D4-4594B9F099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AFB3CE79-1B2E-4AA7-9123-82DEB90239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70DEED3D-F858-4C8A-9892-A4ADF11A60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2BF6BB0F-4556-49DD-930E-83D8592040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C57C9564-82E3-47C2-A0E8-824035ED91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74C3CD38-7F3C-47E2-B58A-7F727CD507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28832998-4137-41CF-A1C9-5EAB19DD3CF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79F23FDE-3E14-4DCA-A1C1-9305DE743F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62B8486C-9164-44E5-90E9-EC304D54AE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F1577AEE-FEE7-4B85-8762-9CE2C2ABD4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382F7EB-2644-4B2F-AB99-CB36C5E8FC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577C42F5-F69D-411C-8A23-A77CD7EDE8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86D816A4-2865-4FA2-8080-01749B7454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15CFDE48-6DE5-495C-A871-AEF332E617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E582CACE-219A-4DB2-AC4E-C5FA45FCF7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6096F619-D125-439A-8AF0-32687BAC80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FF9B652C-F074-452A-B644-D238E3DF965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AD13C2C1-7EE0-44D3-B7D2-DEE8F624E5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7" name="テキスト ボックス 436">
          <a:extLst>
            <a:ext uri="{FF2B5EF4-FFF2-40B4-BE49-F238E27FC236}">
              <a16:creationId xmlns:a16="http://schemas.microsoft.com/office/drawing/2014/main" id="{D70AB5CF-F491-4B49-ADB4-9CF03482C8B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AF03FCC2-1324-4809-ACB3-E143801DD27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BE041959-BA16-4A9B-A6F3-42C51FB5B2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60624EC9-9C1B-4C66-98E6-B858ECF619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990F4DA4-0759-48C8-84AB-7F6E0A051BD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A64F4D20-DA54-4B3F-9E3B-2102A7484D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00F3B2E0-E753-4527-9100-C923EBBEF59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290EE67F-D9D9-4D49-B92B-C0B7AC85398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2CA4F242-4EFC-47D6-AEE4-4ABA6FDD16B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D00B12A9-3794-4C93-AAE5-369511FF3A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7" name="テキスト ボックス 446">
          <a:extLst>
            <a:ext uri="{FF2B5EF4-FFF2-40B4-BE49-F238E27FC236}">
              <a16:creationId xmlns:a16="http://schemas.microsoft.com/office/drawing/2014/main" id="{D6B14E4E-EDB0-4300-8B7A-21DADF92B30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F89CD817-27B2-413F-9C5B-AE33EA5F29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9" name="テキスト ボックス 448">
          <a:extLst>
            <a:ext uri="{FF2B5EF4-FFF2-40B4-BE49-F238E27FC236}">
              <a16:creationId xmlns:a16="http://schemas.microsoft.com/office/drawing/2014/main" id="{25AB9171-FA31-493D-BD56-0A7EE9F070E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33F39C0E-35A6-44A7-AFB2-3C11027A69A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51" name="直線コネクタ 450">
          <a:extLst>
            <a:ext uri="{FF2B5EF4-FFF2-40B4-BE49-F238E27FC236}">
              <a16:creationId xmlns:a16="http://schemas.microsoft.com/office/drawing/2014/main" id="{05DDFA9B-FB6C-4FA4-960E-EFF93CC85A25}"/>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52" name="【消防施設】&#10;有形固定資産減価償却率最小値テキスト">
          <a:extLst>
            <a:ext uri="{FF2B5EF4-FFF2-40B4-BE49-F238E27FC236}">
              <a16:creationId xmlns:a16="http://schemas.microsoft.com/office/drawing/2014/main" id="{40ECF3E9-D93C-4900-AB95-44C73B7AA413}"/>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53" name="直線コネクタ 452">
          <a:extLst>
            <a:ext uri="{FF2B5EF4-FFF2-40B4-BE49-F238E27FC236}">
              <a16:creationId xmlns:a16="http://schemas.microsoft.com/office/drawing/2014/main" id="{5D551EA0-9038-482F-996D-FACC24667738}"/>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0221F9EA-AF42-42D1-BB59-7ED35250C93D}"/>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55" name="直線コネクタ 454">
          <a:extLst>
            <a:ext uri="{FF2B5EF4-FFF2-40B4-BE49-F238E27FC236}">
              <a16:creationId xmlns:a16="http://schemas.microsoft.com/office/drawing/2014/main" id="{BD9A3C1C-E6EA-449A-9B8B-DB2C1CDDFE01}"/>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3638C090-0CE6-4618-A430-D6FEC162F353}"/>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57" name="フローチャート: 判断 456">
          <a:extLst>
            <a:ext uri="{FF2B5EF4-FFF2-40B4-BE49-F238E27FC236}">
              <a16:creationId xmlns:a16="http://schemas.microsoft.com/office/drawing/2014/main" id="{D7097145-5C17-4986-8DC5-092CFE4C1EA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58" name="フローチャート: 判断 457">
          <a:extLst>
            <a:ext uri="{FF2B5EF4-FFF2-40B4-BE49-F238E27FC236}">
              <a16:creationId xmlns:a16="http://schemas.microsoft.com/office/drawing/2014/main" id="{C7EE841A-2724-43A5-8829-36A831347BEB}"/>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59" name="フローチャート: 判断 458">
          <a:extLst>
            <a:ext uri="{FF2B5EF4-FFF2-40B4-BE49-F238E27FC236}">
              <a16:creationId xmlns:a16="http://schemas.microsoft.com/office/drawing/2014/main" id="{169AFB3E-F44F-47F3-84AC-C748BBD1BF01}"/>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43B3C5D7-1391-488D-8668-7752ED7D79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75EA6B53-59B6-4138-9288-8E3A88D0ED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7D229C3F-51CB-4F4D-BA97-9D7D9690BC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DEA841DE-A666-4370-BC23-760B2FC840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2EB03A7-0588-4F9D-AF54-7F5BD0D645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465" name="楕円 464">
          <a:extLst>
            <a:ext uri="{FF2B5EF4-FFF2-40B4-BE49-F238E27FC236}">
              <a16:creationId xmlns:a16="http://schemas.microsoft.com/office/drawing/2014/main" id="{01EB99DC-715C-4192-A50E-460A2EC73839}"/>
            </a:ext>
          </a:extLst>
        </xdr:cNvPr>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57529</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B7B655F5-6740-47DC-B9C5-D03814F36EDE}"/>
            </a:ext>
          </a:extLst>
        </xdr:cNvPr>
        <xdr:cNvSpPr txBox="1"/>
      </xdr:nvSpPr>
      <xdr:spPr>
        <a:xfrm>
          <a:off x="16357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467" name="楕円 466">
          <a:extLst>
            <a:ext uri="{FF2B5EF4-FFF2-40B4-BE49-F238E27FC236}">
              <a16:creationId xmlns:a16="http://schemas.microsoft.com/office/drawing/2014/main" id="{E6F5EE7B-7EDC-4DD1-8021-160E0684052C}"/>
            </a:ext>
          </a:extLst>
        </xdr:cNvPr>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85452</xdr:rowOff>
    </xdr:from>
    <xdr:to>
      <xdr:col>85</xdr:col>
      <xdr:colOff>127000</xdr:colOff>
      <xdr:row>79</xdr:row>
      <xdr:rowOff>121376</xdr:rowOff>
    </xdr:to>
    <xdr:cxnSp macro="">
      <xdr:nvCxnSpPr>
        <xdr:cNvPr id="468" name="直線コネクタ 467">
          <a:extLst>
            <a:ext uri="{FF2B5EF4-FFF2-40B4-BE49-F238E27FC236}">
              <a16:creationId xmlns:a16="http://schemas.microsoft.com/office/drawing/2014/main" id="{B3E606B6-3900-4207-A6AB-4634C67946B8}"/>
            </a:ext>
          </a:extLst>
        </xdr:cNvPr>
        <xdr:cNvCxnSpPr/>
      </xdr:nvCxnSpPr>
      <xdr:spPr>
        <a:xfrm flipV="1">
          <a:off x="15481300" y="136300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469" name="楕円 468">
          <a:extLst>
            <a:ext uri="{FF2B5EF4-FFF2-40B4-BE49-F238E27FC236}">
              <a16:creationId xmlns:a16="http://schemas.microsoft.com/office/drawing/2014/main" id="{07720077-5A5A-432E-B38A-1FB5B1C5482E}"/>
            </a:ext>
          </a:extLst>
        </xdr:cNvPr>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82</xdr:row>
      <xdr:rowOff>90351</xdr:rowOff>
    </xdr:to>
    <xdr:cxnSp macro="">
      <xdr:nvCxnSpPr>
        <xdr:cNvPr id="470" name="直線コネクタ 469">
          <a:extLst>
            <a:ext uri="{FF2B5EF4-FFF2-40B4-BE49-F238E27FC236}">
              <a16:creationId xmlns:a16="http://schemas.microsoft.com/office/drawing/2014/main" id="{E59CBF3F-3583-4927-B244-A79719D811B9}"/>
            </a:ext>
          </a:extLst>
        </xdr:cNvPr>
        <xdr:cNvCxnSpPr/>
      </xdr:nvCxnSpPr>
      <xdr:spPr>
        <a:xfrm flipV="1">
          <a:off x="14592300" y="1366592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471" name="n_1aveValue【消防施設】&#10;有形固定資産減価償却率">
          <a:extLst>
            <a:ext uri="{FF2B5EF4-FFF2-40B4-BE49-F238E27FC236}">
              <a16:creationId xmlns:a16="http://schemas.microsoft.com/office/drawing/2014/main" id="{3009EA64-8015-4CE0-A19E-88BCB7853E9A}"/>
            </a:ext>
          </a:extLst>
        </xdr:cNvPr>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472" name="n_2aveValue【消防施設】&#10;有形固定資産減価償却率">
          <a:extLst>
            <a:ext uri="{FF2B5EF4-FFF2-40B4-BE49-F238E27FC236}">
              <a16:creationId xmlns:a16="http://schemas.microsoft.com/office/drawing/2014/main" id="{587108A0-BCA6-4AC0-9E80-D9E318D6BE3B}"/>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473" name="n_1mainValue【消防施設】&#10;有形固定資産減価償却率">
          <a:extLst>
            <a:ext uri="{FF2B5EF4-FFF2-40B4-BE49-F238E27FC236}">
              <a16:creationId xmlns:a16="http://schemas.microsoft.com/office/drawing/2014/main" id="{C3160B7E-EE5D-433F-83D9-15D67A4DB5FE}"/>
            </a:ext>
          </a:extLst>
        </xdr:cNvPr>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132278</xdr:rowOff>
    </xdr:from>
    <xdr:ext cx="405111" cy="259045"/>
    <xdr:sp macro="" textlink="">
      <xdr:nvSpPr>
        <xdr:cNvPr id="474" name="n_2mainValue【消防施設】&#10;有形固定資産減価償却率">
          <a:extLst>
            <a:ext uri="{FF2B5EF4-FFF2-40B4-BE49-F238E27FC236}">
              <a16:creationId xmlns:a16="http://schemas.microsoft.com/office/drawing/2014/main" id="{2A1D77E1-4AD0-4B74-9C79-682C493AE79A}"/>
            </a:ext>
          </a:extLst>
        </xdr:cNvPr>
        <xdr:cNvSpPr txBox="1"/>
      </xdr:nvSpPr>
      <xdr:spPr>
        <a:xfrm>
          <a:off x="14389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id="{2FF58CA3-8538-4026-8BD7-CC0DE0E6CE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id="{4DB00D99-F7E7-462A-B091-4240C9FBCB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id="{52DB80F5-A090-4CA8-8823-7C03C590D8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id="{FB35DE72-6EA6-4F9B-B567-87E3FF2A0A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id="{4ADB6A2E-13A8-428B-ABDD-87C3BF89D4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id="{C8912F6D-ACAB-471A-B2C1-9A7456FA4B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id="{AF8D670E-6064-45E1-A265-E634B0BEC3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id="{4EA75E3C-9C18-4E06-A97A-B2384F53FB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id="{AE77309D-5CBE-45DE-92B1-9AF24E77B4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id="{0D86948A-FF16-402E-873D-F1BF4091C3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5" name="直線コネクタ 484">
          <a:extLst>
            <a:ext uri="{FF2B5EF4-FFF2-40B4-BE49-F238E27FC236}">
              <a16:creationId xmlns:a16="http://schemas.microsoft.com/office/drawing/2014/main" id="{617BE83B-7B69-4A5D-94F0-1EDD0C54D5E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6" name="テキスト ボックス 485">
          <a:extLst>
            <a:ext uri="{FF2B5EF4-FFF2-40B4-BE49-F238E27FC236}">
              <a16:creationId xmlns:a16="http://schemas.microsoft.com/office/drawing/2014/main" id="{6C41FD90-32FB-4651-9787-FD14CA202F3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7" name="直線コネクタ 486">
          <a:extLst>
            <a:ext uri="{FF2B5EF4-FFF2-40B4-BE49-F238E27FC236}">
              <a16:creationId xmlns:a16="http://schemas.microsoft.com/office/drawing/2014/main" id="{E6D1FD5B-F06D-4798-89C3-B2019B8F9B7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8" name="テキスト ボックス 487">
          <a:extLst>
            <a:ext uri="{FF2B5EF4-FFF2-40B4-BE49-F238E27FC236}">
              <a16:creationId xmlns:a16="http://schemas.microsoft.com/office/drawing/2014/main" id="{3F52FF3E-A55F-4CA1-842E-A05921B3309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9" name="直線コネクタ 488">
          <a:extLst>
            <a:ext uri="{FF2B5EF4-FFF2-40B4-BE49-F238E27FC236}">
              <a16:creationId xmlns:a16="http://schemas.microsoft.com/office/drawing/2014/main" id="{B1B066E2-F258-4B85-9573-CA64BD60002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0" name="テキスト ボックス 489">
          <a:extLst>
            <a:ext uri="{FF2B5EF4-FFF2-40B4-BE49-F238E27FC236}">
              <a16:creationId xmlns:a16="http://schemas.microsoft.com/office/drawing/2014/main" id="{8C539387-515C-4425-A362-46159350DD2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1" name="直線コネクタ 490">
          <a:extLst>
            <a:ext uri="{FF2B5EF4-FFF2-40B4-BE49-F238E27FC236}">
              <a16:creationId xmlns:a16="http://schemas.microsoft.com/office/drawing/2014/main" id="{51C2E66A-AD56-4116-8D3B-ABA08C152F5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2" name="テキスト ボックス 491">
          <a:extLst>
            <a:ext uri="{FF2B5EF4-FFF2-40B4-BE49-F238E27FC236}">
              <a16:creationId xmlns:a16="http://schemas.microsoft.com/office/drawing/2014/main" id="{8CDA8FD5-1CC1-44F1-9847-0944DA86A8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3" name="直線コネクタ 492">
          <a:extLst>
            <a:ext uri="{FF2B5EF4-FFF2-40B4-BE49-F238E27FC236}">
              <a16:creationId xmlns:a16="http://schemas.microsoft.com/office/drawing/2014/main" id="{635839C2-A322-4552-884E-95913891157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4" name="テキスト ボックス 493">
          <a:extLst>
            <a:ext uri="{FF2B5EF4-FFF2-40B4-BE49-F238E27FC236}">
              <a16:creationId xmlns:a16="http://schemas.microsoft.com/office/drawing/2014/main" id="{FE444A50-6CC7-45E3-A4D9-9220B679741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a:extLst>
            <a:ext uri="{FF2B5EF4-FFF2-40B4-BE49-F238E27FC236}">
              <a16:creationId xmlns:a16="http://schemas.microsoft.com/office/drawing/2014/main" id="{AE3A5314-781A-446D-8440-823819BAF7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a:extLst>
            <a:ext uri="{FF2B5EF4-FFF2-40B4-BE49-F238E27FC236}">
              <a16:creationId xmlns:a16="http://schemas.microsoft.com/office/drawing/2014/main" id="{091C44D1-B823-4BC3-88C8-805F5FCFDCE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a:extLst>
            <a:ext uri="{FF2B5EF4-FFF2-40B4-BE49-F238E27FC236}">
              <a16:creationId xmlns:a16="http://schemas.microsoft.com/office/drawing/2014/main" id="{630D522E-7EFB-4E4B-AAB0-04371857A4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498" name="直線コネクタ 497">
          <a:extLst>
            <a:ext uri="{FF2B5EF4-FFF2-40B4-BE49-F238E27FC236}">
              <a16:creationId xmlns:a16="http://schemas.microsoft.com/office/drawing/2014/main" id="{EB236DFE-2D38-4BF6-8319-FEB6DC5DA515}"/>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499" name="【消防施設】&#10;一人当たり面積最小値テキスト">
          <a:extLst>
            <a:ext uri="{FF2B5EF4-FFF2-40B4-BE49-F238E27FC236}">
              <a16:creationId xmlns:a16="http://schemas.microsoft.com/office/drawing/2014/main" id="{3309369F-3EB7-4ED6-BCBB-7ED409452B56}"/>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00" name="直線コネクタ 499">
          <a:extLst>
            <a:ext uri="{FF2B5EF4-FFF2-40B4-BE49-F238E27FC236}">
              <a16:creationId xmlns:a16="http://schemas.microsoft.com/office/drawing/2014/main" id="{2FFCA0BE-E7A3-40F1-8F4C-F3034AA51BF0}"/>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01" name="【消防施設】&#10;一人当たり面積最大値テキスト">
          <a:extLst>
            <a:ext uri="{FF2B5EF4-FFF2-40B4-BE49-F238E27FC236}">
              <a16:creationId xmlns:a16="http://schemas.microsoft.com/office/drawing/2014/main" id="{C99C5CB6-13A0-44E2-8B8A-8F9176DB57C6}"/>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02" name="直線コネクタ 501">
          <a:extLst>
            <a:ext uri="{FF2B5EF4-FFF2-40B4-BE49-F238E27FC236}">
              <a16:creationId xmlns:a16="http://schemas.microsoft.com/office/drawing/2014/main" id="{3D5DD4C3-1215-44DB-B402-1F2F241D7255}"/>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503" name="【消防施設】&#10;一人当たり面積平均値テキスト">
          <a:extLst>
            <a:ext uri="{FF2B5EF4-FFF2-40B4-BE49-F238E27FC236}">
              <a16:creationId xmlns:a16="http://schemas.microsoft.com/office/drawing/2014/main" id="{E07A9DF4-4599-4B75-AE09-E388BB31D5FC}"/>
            </a:ext>
          </a:extLst>
        </xdr:cNvPr>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04" name="フローチャート: 判断 503">
          <a:extLst>
            <a:ext uri="{FF2B5EF4-FFF2-40B4-BE49-F238E27FC236}">
              <a16:creationId xmlns:a16="http://schemas.microsoft.com/office/drawing/2014/main" id="{217649BF-DFA1-4F16-83AC-6504F6701969}"/>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05" name="フローチャート: 判断 504">
          <a:extLst>
            <a:ext uri="{FF2B5EF4-FFF2-40B4-BE49-F238E27FC236}">
              <a16:creationId xmlns:a16="http://schemas.microsoft.com/office/drawing/2014/main" id="{A6166460-11C0-41FF-AC3D-28FE8356DAA7}"/>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06" name="フローチャート: 判断 505">
          <a:extLst>
            <a:ext uri="{FF2B5EF4-FFF2-40B4-BE49-F238E27FC236}">
              <a16:creationId xmlns:a16="http://schemas.microsoft.com/office/drawing/2014/main" id="{7E775142-C5A2-4D0B-AD89-E376206133BE}"/>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E53621DC-A7FD-487A-8692-C11EAD127E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88C4BC6D-85AE-401E-A952-BC8CD6C2D9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6F4731CC-5F56-4CF8-9459-F10CB1B5CE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13B28880-BB71-4BE2-B75D-A2A470C022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C1CC0AD7-0516-4BF4-B398-7974EB61D1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12" name="楕円 511">
          <a:extLst>
            <a:ext uri="{FF2B5EF4-FFF2-40B4-BE49-F238E27FC236}">
              <a16:creationId xmlns:a16="http://schemas.microsoft.com/office/drawing/2014/main" id="{C94A7E5A-D1A0-4019-B777-0FA322D3713D}"/>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13" name="【消防施設】&#10;一人当たり面積該当値テキスト">
          <a:extLst>
            <a:ext uri="{FF2B5EF4-FFF2-40B4-BE49-F238E27FC236}">
              <a16:creationId xmlns:a16="http://schemas.microsoft.com/office/drawing/2014/main" id="{FD29A8B4-7F08-4A66-97E2-F65BC91E78BF}"/>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514" name="楕円 513">
          <a:extLst>
            <a:ext uri="{FF2B5EF4-FFF2-40B4-BE49-F238E27FC236}">
              <a16:creationId xmlns:a16="http://schemas.microsoft.com/office/drawing/2014/main" id="{973E6C85-23F3-4AD5-B942-94D51919E39F}"/>
            </a:ext>
          </a:extLst>
        </xdr:cNvPr>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76200</xdr:rowOff>
    </xdr:to>
    <xdr:cxnSp macro="">
      <xdr:nvCxnSpPr>
        <xdr:cNvPr id="515" name="直線コネクタ 514">
          <a:extLst>
            <a:ext uri="{FF2B5EF4-FFF2-40B4-BE49-F238E27FC236}">
              <a16:creationId xmlns:a16="http://schemas.microsoft.com/office/drawing/2014/main" id="{D3659832-5342-438F-A9CA-6C61630ECCE0}"/>
            </a:ext>
          </a:extLst>
        </xdr:cNvPr>
        <xdr:cNvCxnSpPr/>
      </xdr:nvCxnSpPr>
      <xdr:spPr>
        <a:xfrm>
          <a:off x="21323300" y="147561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516" name="楕円 515">
          <a:extLst>
            <a:ext uri="{FF2B5EF4-FFF2-40B4-BE49-F238E27FC236}">
              <a16:creationId xmlns:a16="http://schemas.microsoft.com/office/drawing/2014/main" id="{384EFEA1-C044-4170-8A15-A98809BFDF75}"/>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517" name="直線コネクタ 516">
          <a:extLst>
            <a:ext uri="{FF2B5EF4-FFF2-40B4-BE49-F238E27FC236}">
              <a16:creationId xmlns:a16="http://schemas.microsoft.com/office/drawing/2014/main" id="{7B6800EE-60E9-4984-8585-A98AAB3F1E1E}"/>
            </a:ext>
          </a:extLst>
        </xdr:cNvPr>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518" name="n_1aveValue【消防施設】&#10;一人当たり面積">
          <a:extLst>
            <a:ext uri="{FF2B5EF4-FFF2-40B4-BE49-F238E27FC236}">
              <a16:creationId xmlns:a16="http://schemas.microsoft.com/office/drawing/2014/main" id="{0D9D4324-E3B1-4EE6-8477-E70EDFE47281}"/>
            </a:ext>
          </a:extLst>
        </xdr:cNvPr>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19" name="n_2aveValue【消防施設】&#10;一人当たり面積">
          <a:extLst>
            <a:ext uri="{FF2B5EF4-FFF2-40B4-BE49-F238E27FC236}">
              <a16:creationId xmlns:a16="http://schemas.microsoft.com/office/drawing/2014/main" id="{40DD4540-7F78-437F-9898-F1D6390C2C4F}"/>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520" name="n_1mainValue【消防施設】&#10;一人当たり面積">
          <a:extLst>
            <a:ext uri="{FF2B5EF4-FFF2-40B4-BE49-F238E27FC236}">
              <a16:creationId xmlns:a16="http://schemas.microsoft.com/office/drawing/2014/main" id="{7567134E-051E-4B8C-83A4-272176E3E92C}"/>
            </a:ext>
          </a:extLst>
        </xdr:cNvPr>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521" name="n_2mainValue【消防施設】&#10;一人当たり面積">
          <a:extLst>
            <a:ext uri="{FF2B5EF4-FFF2-40B4-BE49-F238E27FC236}">
              <a16:creationId xmlns:a16="http://schemas.microsoft.com/office/drawing/2014/main" id="{2FC502EB-3F5B-481A-AF0D-B0F0A75AFC44}"/>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3463123D-A0C1-4B4F-97A5-B8E303BCDD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9FA2FEBA-D98D-41E9-B138-5C6F50871F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528E6828-399E-444C-8EDB-240E5A5CBE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8D83F4F1-F4BE-40D9-9ABA-A71AADD6C2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E9500848-F413-49EF-975C-63B11F5ABA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92A122FC-51FB-45A5-AD15-629F5FE3C0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742622A7-27CB-46B6-A34A-65505EA64C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279DC953-3A45-4382-B01F-B3F394083E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955FA5ED-D6A0-494B-B1BD-91DE9760D6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79ABB187-0E2B-4997-830E-600067DDC2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2" name="直線コネクタ 531">
          <a:extLst>
            <a:ext uri="{FF2B5EF4-FFF2-40B4-BE49-F238E27FC236}">
              <a16:creationId xmlns:a16="http://schemas.microsoft.com/office/drawing/2014/main" id="{FF8B35CC-9405-4D29-820F-B024A3DC21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3" name="テキスト ボックス 532">
          <a:extLst>
            <a:ext uri="{FF2B5EF4-FFF2-40B4-BE49-F238E27FC236}">
              <a16:creationId xmlns:a16="http://schemas.microsoft.com/office/drawing/2014/main" id="{036857F8-30D0-483F-A14D-5F23962EF37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4" name="直線コネクタ 533">
          <a:extLst>
            <a:ext uri="{FF2B5EF4-FFF2-40B4-BE49-F238E27FC236}">
              <a16:creationId xmlns:a16="http://schemas.microsoft.com/office/drawing/2014/main" id="{A3F0E596-32C8-4D10-A8DF-231EC6C229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5" name="テキスト ボックス 534">
          <a:extLst>
            <a:ext uri="{FF2B5EF4-FFF2-40B4-BE49-F238E27FC236}">
              <a16:creationId xmlns:a16="http://schemas.microsoft.com/office/drawing/2014/main" id="{3D206ABD-B5CB-4CB6-A8BF-64FDBBA3F0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6" name="直線コネクタ 535">
          <a:extLst>
            <a:ext uri="{FF2B5EF4-FFF2-40B4-BE49-F238E27FC236}">
              <a16:creationId xmlns:a16="http://schemas.microsoft.com/office/drawing/2014/main" id="{C8522ED1-6E16-40F4-8C88-C2FD88AEC8A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7" name="テキスト ボックス 536">
          <a:extLst>
            <a:ext uri="{FF2B5EF4-FFF2-40B4-BE49-F238E27FC236}">
              <a16:creationId xmlns:a16="http://schemas.microsoft.com/office/drawing/2014/main" id="{1E97A8EE-BB14-4496-8DF1-D43576F8AD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8" name="直線コネクタ 537">
          <a:extLst>
            <a:ext uri="{FF2B5EF4-FFF2-40B4-BE49-F238E27FC236}">
              <a16:creationId xmlns:a16="http://schemas.microsoft.com/office/drawing/2014/main" id="{784C119B-932A-49B8-AC17-B6DD163524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9" name="テキスト ボックス 538">
          <a:extLst>
            <a:ext uri="{FF2B5EF4-FFF2-40B4-BE49-F238E27FC236}">
              <a16:creationId xmlns:a16="http://schemas.microsoft.com/office/drawing/2014/main" id="{61FDE271-F714-49B6-A968-82AEDA6D000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0" name="直線コネクタ 539">
          <a:extLst>
            <a:ext uri="{FF2B5EF4-FFF2-40B4-BE49-F238E27FC236}">
              <a16:creationId xmlns:a16="http://schemas.microsoft.com/office/drawing/2014/main" id="{FE3D3A63-D7FB-4CB8-B408-A399039D27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1" name="テキスト ボックス 540">
          <a:extLst>
            <a:ext uri="{FF2B5EF4-FFF2-40B4-BE49-F238E27FC236}">
              <a16:creationId xmlns:a16="http://schemas.microsoft.com/office/drawing/2014/main" id="{89E2D10B-8FBF-4619-96F8-DB0CD82E191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2" name="直線コネクタ 541">
          <a:extLst>
            <a:ext uri="{FF2B5EF4-FFF2-40B4-BE49-F238E27FC236}">
              <a16:creationId xmlns:a16="http://schemas.microsoft.com/office/drawing/2014/main" id="{BB5AB502-3B45-47D0-8C33-9D0DF96E93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3" name="テキスト ボックス 542">
          <a:extLst>
            <a:ext uri="{FF2B5EF4-FFF2-40B4-BE49-F238E27FC236}">
              <a16:creationId xmlns:a16="http://schemas.microsoft.com/office/drawing/2014/main" id="{C82E460C-002A-4C9D-B4E3-91E6EB9DA5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a:extLst>
            <a:ext uri="{FF2B5EF4-FFF2-40B4-BE49-F238E27FC236}">
              <a16:creationId xmlns:a16="http://schemas.microsoft.com/office/drawing/2014/main" id="{F28F3192-CE40-4744-8ED0-6E60E97D09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B09697A4-46CF-4794-9AAA-1366672B8A1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A7AB650C-638A-4359-A243-76F28089F0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47" name="直線コネクタ 546">
          <a:extLst>
            <a:ext uri="{FF2B5EF4-FFF2-40B4-BE49-F238E27FC236}">
              <a16:creationId xmlns:a16="http://schemas.microsoft.com/office/drawing/2014/main" id="{76E0E966-5B7E-4677-8551-17E7CDB3C220}"/>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48" name="【庁舎】&#10;有形固定資産減価償却率最小値テキスト">
          <a:extLst>
            <a:ext uri="{FF2B5EF4-FFF2-40B4-BE49-F238E27FC236}">
              <a16:creationId xmlns:a16="http://schemas.microsoft.com/office/drawing/2014/main" id="{E043F076-4DB9-4C8D-B824-DCDABE1B7963}"/>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49" name="直線コネクタ 548">
          <a:extLst>
            <a:ext uri="{FF2B5EF4-FFF2-40B4-BE49-F238E27FC236}">
              <a16:creationId xmlns:a16="http://schemas.microsoft.com/office/drawing/2014/main" id="{8F558749-6DC4-44F6-A266-5529EB06A457}"/>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50" name="【庁舎】&#10;有形固定資産減価償却率最大値テキスト">
          <a:extLst>
            <a:ext uri="{FF2B5EF4-FFF2-40B4-BE49-F238E27FC236}">
              <a16:creationId xmlns:a16="http://schemas.microsoft.com/office/drawing/2014/main" id="{F80E0D24-E84C-44D7-AC71-700B55252BC6}"/>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51" name="直線コネクタ 550">
          <a:extLst>
            <a:ext uri="{FF2B5EF4-FFF2-40B4-BE49-F238E27FC236}">
              <a16:creationId xmlns:a16="http://schemas.microsoft.com/office/drawing/2014/main" id="{31D74145-8D0F-43BB-AFCB-E00F12DDEF74}"/>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52" name="【庁舎】&#10;有形固定資産減価償却率平均値テキスト">
          <a:extLst>
            <a:ext uri="{FF2B5EF4-FFF2-40B4-BE49-F238E27FC236}">
              <a16:creationId xmlns:a16="http://schemas.microsoft.com/office/drawing/2014/main" id="{57DED1AF-BEEE-4E41-820A-62AAD4834840}"/>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53" name="フローチャート: 判断 552">
          <a:extLst>
            <a:ext uri="{FF2B5EF4-FFF2-40B4-BE49-F238E27FC236}">
              <a16:creationId xmlns:a16="http://schemas.microsoft.com/office/drawing/2014/main" id="{3E911C83-7F4C-4AB1-9FA2-EC61F8938275}"/>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54" name="フローチャート: 判断 553">
          <a:extLst>
            <a:ext uri="{FF2B5EF4-FFF2-40B4-BE49-F238E27FC236}">
              <a16:creationId xmlns:a16="http://schemas.microsoft.com/office/drawing/2014/main" id="{DBE4F7C8-EFB3-41DC-BE08-71FF16426972}"/>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555" name="フローチャート: 判断 554">
          <a:extLst>
            <a:ext uri="{FF2B5EF4-FFF2-40B4-BE49-F238E27FC236}">
              <a16:creationId xmlns:a16="http://schemas.microsoft.com/office/drawing/2014/main" id="{26518225-745E-4A29-AA8F-66239350CBA8}"/>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5F846B26-3809-4A53-8554-7442E9E138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666F538C-6C4D-426C-BF8D-1DFF2B3E9E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608204F3-8436-432E-80C9-915F3EADB1E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D43D31DB-F6E2-46EF-83EA-ECFA037313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B71D5939-CC2B-4D71-81B2-C755110C13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80918</xdr:rowOff>
    </xdr:from>
    <xdr:to>
      <xdr:col>85</xdr:col>
      <xdr:colOff>177800</xdr:colOff>
      <xdr:row>105</xdr:row>
      <xdr:rowOff>11068</xdr:rowOff>
    </xdr:to>
    <xdr:sp macro="" textlink="">
      <xdr:nvSpPr>
        <xdr:cNvPr id="561" name="楕円 560">
          <a:extLst>
            <a:ext uri="{FF2B5EF4-FFF2-40B4-BE49-F238E27FC236}">
              <a16:creationId xmlns:a16="http://schemas.microsoft.com/office/drawing/2014/main" id="{E34CE0E6-E2F4-4DD4-AF05-0392AAF0A5D5}"/>
            </a:ext>
          </a:extLst>
        </xdr:cNvPr>
        <xdr:cNvSpPr/>
      </xdr:nvSpPr>
      <xdr:spPr>
        <a:xfrm>
          <a:off x="16268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103795</xdr:rowOff>
    </xdr:from>
    <xdr:ext cx="405111" cy="259045"/>
    <xdr:sp macro="" textlink="">
      <xdr:nvSpPr>
        <xdr:cNvPr id="562" name="【庁舎】&#10;有形固定資産減価償却率該当値テキスト">
          <a:extLst>
            <a:ext uri="{FF2B5EF4-FFF2-40B4-BE49-F238E27FC236}">
              <a16:creationId xmlns:a16="http://schemas.microsoft.com/office/drawing/2014/main" id="{C158301F-9898-49AE-98F1-D009EC4DE5CB}"/>
            </a:ext>
          </a:extLst>
        </xdr:cNvPr>
        <xdr:cNvSpPr txBox="1"/>
      </xdr:nvSpPr>
      <xdr:spPr>
        <a:xfrm>
          <a:off x="16357600" y="1776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115207</xdr:rowOff>
    </xdr:from>
    <xdr:to>
      <xdr:col>81</xdr:col>
      <xdr:colOff>101600</xdr:colOff>
      <xdr:row>105</xdr:row>
      <xdr:rowOff>45357</xdr:rowOff>
    </xdr:to>
    <xdr:sp macro="" textlink="">
      <xdr:nvSpPr>
        <xdr:cNvPr id="563" name="楕円 562">
          <a:extLst>
            <a:ext uri="{FF2B5EF4-FFF2-40B4-BE49-F238E27FC236}">
              <a16:creationId xmlns:a16="http://schemas.microsoft.com/office/drawing/2014/main" id="{5B182D3D-9C9B-41FC-ADAC-5F7A0E7A9CFE}"/>
            </a:ext>
          </a:extLst>
        </xdr:cNvPr>
        <xdr:cNvSpPr/>
      </xdr:nvSpPr>
      <xdr:spPr>
        <a:xfrm>
          <a:off x="15430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131718</xdr:rowOff>
    </xdr:from>
    <xdr:to>
      <xdr:col>85</xdr:col>
      <xdr:colOff>127000</xdr:colOff>
      <xdr:row>104</xdr:row>
      <xdr:rowOff>166007</xdr:rowOff>
    </xdr:to>
    <xdr:cxnSp macro="">
      <xdr:nvCxnSpPr>
        <xdr:cNvPr id="564" name="直線コネクタ 563">
          <a:extLst>
            <a:ext uri="{FF2B5EF4-FFF2-40B4-BE49-F238E27FC236}">
              <a16:creationId xmlns:a16="http://schemas.microsoft.com/office/drawing/2014/main" id="{F9348BA0-0763-4DD7-90F4-BBE97D976D98}"/>
            </a:ext>
          </a:extLst>
        </xdr:cNvPr>
        <xdr:cNvCxnSpPr/>
      </xdr:nvCxnSpPr>
      <xdr:spPr>
        <a:xfrm flipV="1">
          <a:off x="15481300" y="179625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565" name="楕円 564">
          <a:extLst>
            <a:ext uri="{FF2B5EF4-FFF2-40B4-BE49-F238E27FC236}">
              <a16:creationId xmlns:a16="http://schemas.microsoft.com/office/drawing/2014/main" id="{D6326D87-1C05-46B6-8090-F6E713AA26AE}"/>
            </a:ext>
          </a:extLst>
        </xdr:cNvPr>
        <xdr:cNvSpPr/>
      </xdr:nvSpPr>
      <xdr:spPr>
        <a:xfrm>
          <a:off x="14541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27214</xdr:rowOff>
    </xdr:to>
    <xdr:cxnSp macro="">
      <xdr:nvCxnSpPr>
        <xdr:cNvPr id="566" name="直線コネクタ 565">
          <a:extLst>
            <a:ext uri="{FF2B5EF4-FFF2-40B4-BE49-F238E27FC236}">
              <a16:creationId xmlns:a16="http://schemas.microsoft.com/office/drawing/2014/main" id="{D6EB5615-1980-473A-906E-5E654EA7A4CA}"/>
            </a:ext>
          </a:extLst>
        </xdr:cNvPr>
        <xdr:cNvCxnSpPr/>
      </xdr:nvCxnSpPr>
      <xdr:spPr>
        <a:xfrm flipV="1">
          <a:off x="14592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567" name="n_1aveValue【庁舎】&#10;有形固定資産減価償却率">
          <a:extLst>
            <a:ext uri="{FF2B5EF4-FFF2-40B4-BE49-F238E27FC236}">
              <a16:creationId xmlns:a16="http://schemas.microsoft.com/office/drawing/2014/main" id="{44AA2280-C253-41FA-8F10-A3024E7DF4AB}"/>
            </a:ext>
          </a:extLst>
        </xdr:cNvPr>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568" name="n_2aveValue【庁舎】&#10;有形固定資産減価償却率">
          <a:extLst>
            <a:ext uri="{FF2B5EF4-FFF2-40B4-BE49-F238E27FC236}">
              <a16:creationId xmlns:a16="http://schemas.microsoft.com/office/drawing/2014/main" id="{0B0A192B-0CF1-4A69-95DF-46E3A080B45C}"/>
            </a:ext>
          </a:extLst>
        </xdr:cNvPr>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36484</xdr:rowOff>
    </xdr:from>
    <xdr:ext cx="405111" cy="259045"/>
    <xdr:sp macro="" textlink="">
      <xdr:nvSpPr>
        <xdr:cNvPr id="569" name="n_1mainValue【庁舎】&#10;有形固定資産減価償却率">
          <a:extLst>
            <a:ext uri="{FF2B5EF4-FFF2-40B4-BE49-F238E27FC236}">
              <a16:creationId xmlns:a16="http://schemas.microsoft.com/office/drawing/2014/main" id="{66C072C7-A833-42C7-BE72-19B27F2CE4BD}"/>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570" name="n_2mainValue【庁舎】&#10;有形固定資産減価償却率">
          <a:extLst>
            <a:ext uri="{FF2B5EF4-FFF2-40B4-BE49-F238E27FC236}">
              <a16:creationId xmlns:a16="http://schemas.microsoft.com/office/drawing/2014/main" id="{468E532F-A0CD-4520-8572-1E4E3AE75F22}"/>
            </a:ext>
          </a:extLst>
        </xdr:cNvPr>
        <xdr:cNvSpPr txBox="1"/>
      </xdr:nvSpPr>
      <xdr:spPr>
        <a:xfrm>
          <a:off x="14389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615B3009-853D-4414-9E8C-D12070E6D3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BB8B7FB9-60FE-43D4-8D0A-798D4BBB71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54DD747F-48F6-456A-AC0A-52CF2822E4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42A60C19-2911-475F-A823-9BE530F450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05AC208D-801E-451D-8A4A-A582170664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A1858D02-B8C9-467F-9C1B-6CA99EB5CF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A6B01941-F274-4D92-945E-511D4072DF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C3362D9D-CA46-43A5-967F-547B25856C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76371C5B-63BF-4CA2-BBDB-0176AEF962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0E39B416-8C8C-414A-927B-F4CBD78691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1" name="テキスト ボックス 580">
          <a:extLst>
            <a:ext uri="{FF2B5EF4-FFF2-40B4-BE49-F238E27FC236}">
              <a16:creationId xmlns:a16="http://schemas.microsoft.com/office/drawing/2014/main" id="{472E2BB6-7163-4CC2-B174-2D3E971396C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a:extLst>
            <a:ext uri="{FF2B5EF4-FFF2-40B4-BE49-F238E27FC236}">
              <a16:creationId xmlns:a16="http://schemas.microsoft.com/office/drawing/2014/main" id="{F3CEE018-2A82-4506-B3DD-878D3538C03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a:extLst>
            <a:ext uri="{FF2B5EF4-FFF2-40B4-BE49-F238E27FC236}">
              <a16:creationId xmlns:a16="http://schemas.microsoft.com/office/drawing/2014/main" id="{CF141E2A-9D74-408E-87A2-47938812E1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a:extLst>
            <a:ext uri="{FF2B5EF4-FFF2-40B4-BE49-F238E27FC236}">
              <a16:creationId xmlns:a16="http://schemas.microsoft.com/office/drawing/2014/main" id="{0702D243-91A0-416D-A081-8F6914C038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a:extLst>
            <a:ext uri="{FF2B5EF4-FFF2-40B4-BE49-F238E27FC236}">
              <a16:creationId xmlns:a16="http://schemas.microsoft.com/office/drawing/2014/main" id="{4D5C3A35-45D8-4C3B-8ED0-2107A2EA52E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a:extLst>
            <a:ext uri="{FF2B5EF4-FFF2-40B4-BE49-F238E27FC236}">
              <a16:creationId xmlns:a16="http://schemas.microsoft.com/office/drawing/2014/main" id="{FD878C87-FB29-4594-8459-8F8B82D8475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a:extLst>
            <a:ext uri="{FF2B5EF4-FFF2-40B4-BE49-F238E27FC236}">
              <a16:creationId xmlns:a16="http://schemas.microsoft.com/office/drawing/2014/main" id="{42376BBC-5C41-47E7-9E62-B3B47C8EC26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a:extLst>
            <a:ext uri="{FF2B5EF4-FFF2-40B4-BE49-F238E27FC236}">
              <a16:creationId xmlns:a16="http://schemas.microsoft.com/office/drawing/2014/main" id="{FE37F25B-AC24-4FC9-A3ED-69ED3B93F66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a:extLst>
            <a:ext uri="{FF2B5EF4-FFF2-40B4-BE49-F238E27FC236}">
              <a16:creationId xmlns:a16="http://schemas.microsoft.com/office/drawing/2014/main" id="{CD73BDF6-AF64-4A17-996C-B227BC88BF5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a:extLst>
            <a:ext uri="{FF2B5EF4-FFF2-40B4-BE49-F238E27FC236}">
              <a16:creationId xmlns:a16="http://schemas.microsoft.com/office/drawing/2014/main" id="{FB614A97-C750-450C-941D-B101246B8A9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a:extLst>
            <a:ext uri="{FF2B5EF4-FFF2-40B4-BE49-F238E27FC236}">
              <a16:creationId xmlns:a16="http://schemas.microsoft.com/office/drawing/2014/main" id="{2ACEBCA5-3B65-44AC-B55D-34235863303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a:extLst>
            <a:ext uri="{FF2B5EF4-FFF2-40B4-BE49-F238E27FC236}">
              <a16:creationId xmlns:a16="http://schemas.microsoft.com/office/drawing/2014/main" id="{30AB19D7-811F-4412-90DD-34768D9F9FA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a:extLst>
            <a:ext uri="{FF2B5EF4-FFF2-40B4-BE49-F238E27FC236}">
              <a16:creationId xmlns:a16="http://schemas.microsoft.com/office/drawing/2014/main" id="{C50A4B85-ED29-4363-8E05-BBE38B8D2B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E872AD43-FC28-4270-9236-CD07A24A69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25A60051-D216-4A38-A170-7B3F848FC4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a:extLst>
            <a:ext uri="{FF2B5EF4-FFF2-40B4-BE49-F238E27FC236}">
              <a16:creationId xmlns:a16="http://schemas.microsoft.com/office/drawing/2014/main" id="{5AA7F1F0-07FA-45C4-9801-3C5827E9326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597" name="直線コネクタ 596">
          <a:extLst>
            <a:ext uri="{FF2B5EF4-FFF2-40B4-BE49-F238E27FC236}">
              <a16:creationId xmlns:a16="http://schemas.microsoft.com/office/drawing/2014/main" id="{AAC0DB70-662D-464A-A7BE-4F61CED93D68}"/>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598" name="【庁舎】&#10;一人当たり面積最小値テキスト">
          <a:extLst>
            <a:ext uri="{FF2B5EF4-FFF2-40B4-BE49-F238E27FC236}">
              <a16:creationId xmlns:a16="http://schemas.microsoft.com/office/drawing/2014/main" id="{29F37DCF-EB13-4C4B-B670-21DA369F5D24}"/>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599" name="直線コネクタ 598">
          <a:extLst>
            <a:ext uri="{FF2B5EF4-FFF2-40B4-BE49-F238E27FC236}">
              <a16:creationId xmlns:a16="http://schemas.microsoft.com/office/drawing/2014/main" id="{63AD85D2-A289-4C2C-8326-CC57FE89947E}"/>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00" name="【庁舎】&#10;一人当たり面積最大値テキスト">
          <a:extLst>
            <a:ext uri="{FF2B5EF4-FFF2-40B4-BE49-F238E27FC236}">
              <a16:creationId xmlns:a16="http://schemas.microsoft.com/office/drawing/2014/main" id="{4E4F4606-0ADE-4CA3-9AB5-93DFC6D68647}"/>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01" name="直線コネクタ 600">
          <a:extLst>
            <a:ext uri="{FF2B5EF4-FFF2-40B4-BE49-F238E27FC236}">
              <a16:creationId xmlns:a16="http://schemas.microsoft.com/office/drawing/2014/main" id="{E81A7300-B9C2-46D9-8568-32B9065418A4}"/>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02" name="【庁舎】&#10;一人当たり面積平均値テキスト">
          <a:extLst>
            <a:ext uri="{FF2B5EF4-FFF2-40B4-BE49-F238E27FC236}">
              <a16:creationId xmlns:a16="http://schemas.microsoft.com/office/drawing/2014/main" id="{DF191DB6-9192-4409-86BE-67F0A8C8CF4E}"/>
            </a:ext>
          </a:extLst>
        </xdr:cNvPr>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03" name="フローチャート: 判断 602">
          <a:extLst>
            <a:ext uri="{FF2B5EF4-FFF2-40B4-BE49-F238E27FC236}">
              <a16:creationId xmlns:a16="http://schemas.microsoft.com/office/drawing/2014/main" id="{4BAD1BAE-75A7-423D-B88F-E1FEB3ACECF2}"/>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04" name="フローチャート: 判断 603">
          <a:extLst>
            <a:ext uri="{FF2B5EF4-FFF2-40B4-BE49-F238E27FC236}">
              <a16:creationId xmlns:a16="http://schemas.microsoft.com/office/drawing/2014/main" id="{2468C7BF-0AB6-4799-8920-969483ACA9A4}"/>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05" name="フローチャート: 判断 604">
          <a:extLst>
            <a:ext uri="{FF2B5EF4-FFF2-40B4-BE49-F238E27FC236}">
              <a16:creationId xmlns:a16="http://schemas.microsoft.com/office/drawing/2014/main" id="{E352DF44-BD04-4F81-8E37-1A0303F252A6}"/>
            </a:ext>
          </a:extLst>
        </xdr:cNvPr>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3696E370-1FE4-415E-8AA2-B07121A59D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F33E8B70-40A3-4118-924E-A26D4FF292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5B8D4AD0-226B-4671-88F6-0988F6E127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34EEE61C-94BC-4E12-B26A-7E3D0F3758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B78097FD-7B1C-47DB-8FF2-FAAB4780FC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611" name="楕円 610">
          <a:extLst>
            <a:ext uri="{FF2B5EF4-FFF2-40B4-BE49-F238E27FC236}">
              <a16:creationId xmlns:a16="http://schemas.microsoft.com/office/drawing/2014/main" id="{675FAB24-5809-4B7E-A992-AB0FF8DFA19A}"/>
            </a:ext>
          </a:extLst>
        </xdr:cNvPr>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612" name="【庁舎】&#10;一人当たり面積該当値テキスト">
          <a:extLst>
            <a:ext uri="{FF2B5EF4-FFF2-40B4-BE49-F238E27FC236}">
              <a16:creationId xmlns:a16="http://schemas.microsoft.com/office/drawing/2014/main" id="{E2962383-1D5B-4C3F-82CE-E5BC4B2526FD}"/>
            </a:ext>
          </a:extLst>
        </xdr:cNvPr>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613" name="楕円 612">
          <a:extLst>
            <a:ext uri="{FF2B5EF4-FFF2-40B4-BE49-F238E27FC236}">
              <a16:creationId xmlns:a16="http://schemas.microsoft.com/office/drawing/2014/main" id="{8D3CA318-64F0-4AC7-AB4E-B30A029A6348}"/>
            </a:ext>
          </a:extLst>
        </xdr:cNvPr>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100693</xdr:rowOff>
    </xdr:to>
    <xdr:cxnSp macro="">
      <xdr:nvCxnSpPr>
        <xdr:cNvPr id="614" name="直線コネクタ 613">
          <a:extLst>
            <a:ext uri="{FF2B5EF4-FFF2-40B4-BE49-F238E27FC236}">
              <a16:creationId xmlns:a16="http://schemas.microsoft.com/office/drawing/2014/main" id="{7223E921-0C06-4B7C-93AA-9E31416A20D1}"/>
            </a:ext>
          </a:extLst>
        </xdr:cNvPr>
        <xdr:cNvCxnSpPr/>
      </xdr:nvCxnSpPr>
      <xdr:spPr>
        <a:xfrm>
          <a:off x="21323300" y="184360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15" name="楕円 614">
          <a:extLst>
            <a:ext uri="{FF2B5EF4-FFF2-40B4-BE49-F238E27FC236}">
              <a16:creationId xmlns:a16="http://schemas.microsoft.com/office/drawing/2014/main" id="{15ADBB6C-DEAB-4A56-8726-38E70A06A5AE}"/>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90895</xdr:rowOff>
    </xdr:to>
    <xdr:cxnSp macro="">
      <xdr:nvCxnSpPr>
        <xdr:cNvPr id="616" name="直線コネクタ 615">
          <a:extLst>
            <a:ext uri="{FF2B5EF4-FFF2-40B4-BE49-F238E27FC236}">
              <a16:creationId xmlns:a16="http://schemas.microsoft.com/office/drawing/2014/main" id="{D7662421-2704-4BB7-8EA0-13D5C5359AAE}"/>
            </a:ext>
          </a:extLst>
        </xdr:cNvPr>
        <xdr:cNvCxnSpPr/>
      </xdr:nvCxnSpPr>
      <xdr:spPr>
        <a:xfrm>
          <a:off x="20434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17" name="n_1aveValue【庁舎】&#10;一人当たり面積">
          <a:extLst>
            <a:ext uri="{FF2B5EF4-FFF2-40B4-BE49-F238E27FC236}">
              <a16:creationId xmlns:a16="http://schemas.microsoft.com/office/drawing/2014/main" id="{350A69D6-95C0-43A7-9B33-50D7754DD34B}"/>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618" name="n_2aveValue【庁舎】&#10;一人当たり面積">
          <a:extLst>
            <a:ext uri="{FF2B5EF4-FFF2-40B4-BE49-F238E27FC236}">
              <a16:creationId xmlns:a16="http://schemas.microsoft.com/office/drawing/2014/main" id="{48FF3F1E-4977-4C9C-8280-2E6610F0D14B}"/>
            </a:ext>
          </a:extLst>
        </xdr:cNvPr>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619" name="n_1mainValue【庁舎】&#10;一人当たり面積">
          <a:extLst>
            <a:ext uri="{FF2B5EF4-FFF2-40B4-BE49-F238E27FC236}">
              <a16:creationId xmlns:a16="http://schemas.microsoft.com/office/drawing/2014/main" id="{821AF0E1-6B49-4CA9-8CB9-F8D3D4522F37}"/>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20" name="n_2mainValue【庁舎】&#10;一人当たり面積">
          <a:extLst>
            <a:ext uri="{FF2B5EF4-FFF2-40B4-BE49-F238E27FC236}">
              <a16:creationId xmlns:a16="http://schemas.microsoft.com/office/drawing/2014/main" id="{294A5477-7048-4003-8BC7-DD0B58231E9A}"/>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a:extLst>
            <a:ext uri="{FF2B5EF4-FFF2-40B4-BE49-F238E27FC236}">
              <a16:creationId xmlns:a16="http://schemas.microsoft.com/office/drawing/2014/main" id="{B16937B3-9B0E-48E4-A6F8-3CD0D0A53D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a:extLst>
            <a:ext uri="{FF2B5EF4-FFF2-40B4-BE49-F238E27FC236}">
              <a16:creationId xmlns:a16="http://schemas.microsoft.com/office/drawing/2014/main" id="{4891AEF5-ECDE-4354-A701-67400D0121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a:extLst>
            <a:ext uri="{FF2B5EF4-FFF2-40B4-BE49-F238E27FC236}">
              <a16:creationId xmlns:a16="http://schemas.microsoft.com/office/drawing/2014/main" id="{2C269887-DDFF-420E-8689-3E5B48E1AD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、一般廃棄物処理施設及び</a:t>
          </a:r>
          <a:r>
            <a:rPr kumimoji="1" lang="ja-JP" altLang="ja-JP" sz="1100">
              <a:solidFill>
                <a:schemeClr val="dk1"/>
              </a:solidFill>
              <a:effectLst/>
              <a:latin typeface="+mn-lt"/>
              <a:ea typeface="+mn-ea"/>
              <a:cs typeface="+mn-cs"/>
            </a:rPr>
            <a:t>図書館である。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年度中に本市を含めた</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市町村の被覆型一般廃棄物最終処分場が供用開始をする予定であること、また糸豊清掃施設についても長寿命化計画を予定していることから、減価償却率は今後減少することが見込まれる。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図書館については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今後個別施設計画を策定する予定となっていることから、当該計画に基づいた維持管理を適切に進めていく。</a:t>
          </a:r>
          <a:endParaRPr kumimoji="1"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体育館・プールについては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年度に豊崎総合運動公園市民体育館を建設したため有形固定資産減価償却率が低くなっている。今後は有形固定資産減価償却率が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％となっている豊見城市総合公園運動水泳プールの老朽化対策に取り組んでいく必要がある。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消防</a:t>
          </a:r>
          <a:r>
            <a:rPr lang="ja-JP" altLang="en-US" sz="1100">
              <a:solidFill>
                <a:schemeClr val="dk1"/>
              </a:solidFill>
              <a:effectLst/>
              <a:latin typeface="+mn-lt"/>
              <a:ea typeface="+mn-ea"/>
              <a:cs typeface="+mn-cs"/>
            </a:rPr>
            <a:t>施設</a:t>
          </a:r>
          <a:r>
            <a:rPr lang="ja-JP" altLang="ja-JP" sz="1100">
              <a:solidFill>
                <a:schemeClr val="dk1"/>
              </a:solidFill>
              <a:effectLst/>
              <a:latin typeface="+mn-lt"/>
              <a:ea typeface="+mn-ea"/>
              <a:cs typeface="+mn-cs"/>
            </a:rPr>
            <a:t>及び庁舎については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年度中</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完成</a:t>
          </a:r>
          <a:r>
            <a:rPr lang="ja-JP" altLang="en-US" sz="1100">
              <a:solidFill>
                <a:schemeClr val="dk1"/>
              </a:solidFill>
              <a:effectLst/>
              <a:latin typeface="+mn-lt"/>
              <a:ea typeface="+mn-ea"/>
              <a:cs typeface="+mn-cs"/>
            </a:rPr>
            <a:t>することから</a:t>
          </a:r>
          <a:r>
            <a:rPr lang="ja-JP" altLang="ja-JP" sz="1100">
              <a:solidFill>
                <a:schemeClr val="dk1"/>
              </a:solidFill>
              <a:effectLst/>
              <a:latin typeface="+mn-lt"/>
              <a:ea typeface="+mn-ea"/>
              <a:cs typeface="+mn-cs"/>
            </a:rPr>
            <a:t>有形固定資産減価償却率の減少及び一人当たり面積の増加が見込まれる。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となり、概ね安定的な増加傾向にある。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これは、堅調な人口増加や宅地開発等による市民税及び固定資産税の課税客体の増収傾向によるものである。類似団体平均を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ポイント上回っている状況となったが、今後とも引き続き更なる課税客体の適切な把握に取り組み、財政基盤の強化に努めていく。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分母である経常一般財源等の地方交付税等の減少や分子である一般財源等充当経常経費のうち、扶助費及び公債費の増加が影響し、前年度の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へ１ポイント上回る結果となった。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、国の社会保障制度におけるサービスの多様化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や普通建設事業に係る起債の償還等に伴い、扶助費及び公債費の比率が年々上昇することが予想されることから、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課税客体の把握を的確に行い、納期内納付の促進や滞納に係る原因と実態分析、滞納処分の強化等により市税の徴収率向上に最大限の独力を払い、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自主財源確保に努めていく。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23283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156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0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48,327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まで実施してきた行政改革プラン等の取組により人件費等の縮減がなされてきた結果、現在においても類似団体平均を大きく下回る水準で推移している。今後も給与や定員、各種物件費等について適正に管理していくことで、現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60854</xdr:rowOff>
    </xdr:from>
    <xdr:to>
      <xdr:col>23</xdr:col>
      <xdr:colOff>133350</xdr:colOff>
      <xdr:row>82</xdr:row>
      <xdr:rowOff>102349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19754"/>
          <a:ext cx="8382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71134</xdr:rowOff>
    </xdr:from>
    <xdr:to>
      <xdr:col>19</xdr:col>
      <xdr:colOff>133350</xdr:colOff>
      <xdr:row>82</xdr:row>
      <xdr:rowOff>102349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30034"/>
          <a:ext cx="8890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53992</xdr:rowOff>
    </xdr:from>
    <xdr:to>
      <xdr:col>15</xdr:col>
      <xdr:colOff>82550</xdr:colOff>
      <xdr:row>82</xdr:row>
      <xdr:rowOff>71134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12892"/>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778</xdr:rowOff>
    </xdr:from>
    <xdr:to>
      <xdr:col>11</xdr:col>
      <xdr:colOff>31750</xdr:colOff>
      <xdr:row>82</xdr:row>
      <xdr:rowOff>53992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59678"/>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10054</xdr:rowOff>
    </xdr:from>
    <xdr:to>
      <xdr:col>23</xdr:col>
      <xdr:colOff>184150</xdr:colOff>
      <xdr:row>82</xdr:row>
      <xdr:rowOff>111654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102781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51549</xdr:rowOff>
    </xdr:from>
    <xdr:to>
      <xdr:col>19</xdr:col>
      <xdr:colOff>184150</xdr:colOff>
      <xdr:row>82</xdr:row>
      <xdr:rowOff>153149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163326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20334</xdr:rowOff>
    </xdr:from>
    <xdr:to>
      <xdr:col>15</xdr:col>
      <xdr:colOff>133350</xdr:colOff>
      <xdr:row>82</xdr:row>
      <xdr:rowOff>121934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132111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3192</xdr:rowOff>
    </xdr:from>
    <xdr:to>
      <xdr:col>11</xdr:col>
      <xdr:colOff>82550</xdr:colOff>
      <xdr:row>82</xdr:row>
      <xdr:rowOff>104792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3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121428</xdr:rowOff>
    </xdr:from>
    <xdr:to>
      <xdr:col>7</xdr:col>
      <xdr:colOff>31750</xdr:colOff>
      <xdr:row>82</xdr:row>
      <xdr:rowOff>51578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給与制度の運用及び給与水準の適正化を図ることにより、国家公務員の水準及び類似団体平均値との比較においても下回ることができた。今後も、より一層の給与水準の適正管理に努めていく。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年度数値は公表されていないため、Ｈ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年度の数値を引用</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69145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69145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15522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人口増に伴う事務事業の増大等を考慮した職員数の見直しにより、増員しているが、類似団体との比較においては、平均値を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状況である。今後も行政改革を推進し、行政需要に応じた事務事業の見直し及び効率化を図り市民サービスの更なる向上を目指すとともに、職員の精神的負担軽減も考慮の上、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142845</xdr:rowOff>
    </xdr:from>
    <xdr:to>
      <xdr:col>81</xdr:col>
      <xdr:colOff>44450</xdr:colOff>
      <xdr:row>59</xdr:row>
      <xdr:rowOff>154336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583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154336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64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147441</xdr:rowOff>
    </xdr:from>
    <xdr:to>
      <xdr:col>72</xdr:col>
      <xdr:colOff>203200</xdr:colOff>
      <xdr:row>59</xdr:row>
      <xdr:rowOff>150888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59</xdr:row>
      <xdr:rowOff>147441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469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108572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103536</xdr:rowOff>
    </xdr:from>
    <xdr:to>
      <xdr:col>77</xdr:col>
      <xdr:colOff>95250</xdr:colOff>
      <xdr:row>60</xdr:row>
      <xdr:rowOff>33686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43863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8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100088</xdr:rowOff>
    </xdr:from>
    <xdr:to>
      <xdr:col>73</xdr:col>
      <xdr:colOff>44450</xdr:colOff>
      <xdr:row>60</xdr:row>
      <xdr:rowOff>30238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96641</xdr:rowOff>
    </xdr:from>
    <xdr:to>
      <xdr:col>68</xdr:col>
      <xdr:colOff>203200</xdr:colOff>
      <xdr:row>60</xdr:row>
      <xdr:rowOff>26791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80554</xdr:rowOff>
    </xdr:from>
    <xdr:to>
      <xdr:col>64</xdr:col>
      <xdr:colOff>152400</xdr:colOff>
      <xdr:row>60</xdr:row>
      <xdr:rowOff>10704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20881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標準財政規模の増大や基準財政需要額算入額の増加により実質公債費比率は前年度に比べ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ポイント改善したものの、学校施設の増改築事業等に係る起債の償還開始により元利償還金は増額となっており、前年度より類似団体平均をやや上回った状況で推移している。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現在実施している学校施設等整備事業、新庁舎及び消防庁舎建設事業に係る地方債償還が予定されており、元利償還額の増加が見込まれることから、建設関連事業については事業計画の精査や緊急性及び必要性をしっかりと見極め、地方債の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42418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71374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167894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141224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ここ数年減少傾向だった将来負担比率は、前年度より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大きく上回っている。これは新庁舎及び消防庁舎建設事業や学校関連施設等整備事業に係る地方債新規発行による地方債残高の増及び、財政調整基金残高の減による充当可能財源の減少が主な原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学校関連施設や公共施設等の整備事業が継続して実施されることに伴い地方債残高の増加が見込まれることから、起債発行額が将来の財政運営に支障を及ぼすことの無いよう、事業精査を実施し新規地方債発行を抑制することで財政の健全化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70654</xdr:rowOff>
    </xdr:from>
    <xdr:to>
      <xdr:col>81</xdr:col>
      <xdr:colOff>44450</xdr:colOff>
      <xdr:row>17</xdr:row>
      <xdr:rowOff>120396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813854"/>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70654</xdr:rowOff>
    </xdr:from>
    <xdr:to>
      <xdr:col>77</xdr:col>
      <xdr:colOff>44450</xdr:colOff>
      <xdr:row>16</xdr:row>
      <xdr:rowOff>151088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81385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151088</xdr:rowOff>
    </xdr:from>
    <xdr:to>
      <xdr:col>72</xdr:col>
      <xdr:colOff>203200</xdr:colOff>
      <xdr:row>17</xdr:row>
      <xdr:rowOff>21463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89428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21463</xdr:rowOff>
    </xdr:from>
    <xdr:to>
      <xdr:col>68</xdr:col>
      <xdr:colOff>152400</xdr:colOff>
      <xdr:row>17</xdr:row>
      <xdr:rowOff>71332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3611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69596</xdr:rowOff>
    </xdr:from>
    <xdr:to>
      <xdr:col>81</xdr:col>
      <xdr:colOff>95250</xdr:colOff>
      <xdr:row>17</xdr:row>
      <xdr:rowOff>171196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41673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19854</xdr:rowOff>
    </xdr:from>
    <xdr:to>
      <xdr:col>77</xdr:col>
      <xdr:colOff>95250</xdr:colOff>
      <xdr:row>16</xdr:row>
      <xdr:rowOff>121454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106231</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4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100288</xdr:rowOff>
    </xdr:from>
    <xdr:to>
      <xdr:col>73</xdr:col>
      <xdr:colOff>44450</xdr:colOff>
      <xdr:row>17</xdr:row>
      <xdr:rowOff>30438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15215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2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142113</xdr:rowOff>
    </xdr:from>
    <xdr:to>
      <xdr:col>68</xdr:col>
      <xdr:colOff>203200</xdr:colOff>
      <xdr:row>17</xdr:row>
      <xdr:rowOff>72263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57040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20532</xdr:rowOff>
    </xdr:from>
    <xdr:to>
      <xdr:col>64</xdr:col>
      <xdr:colOff>152400</xdr:colOff>
      <xdr:row>17</xdr:row>
      <xdr:rowOff>122132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106909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となった。主な要因は、定員適正化計画（Ｈ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）に基づき職員数削減を実施したことが挙げられる。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今後とも、引き続き事務事業全般の見直しを図り、適正な人員管理に努めていく。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となった。総合行政システムや学校給食運営事業の増等が主な要因と考えられる。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ポイント高くなっていることから、今後も委託の内容や業務の遂行における臨時職員雇用の妥当性等を精査し、その適正化を図っていく。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2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ポイントと大幅に上回る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となり、類似団体中３番目に高い水準にある。主な要因として、法人立認可保育園給付費負担金、障害福祉サービス給付費、生活保護費の増加が挙げられる。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今後は、資格審査の適正化に努め財政を圧迫する上昇傾向に歯止めをかけるよう努める。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96520</xdr:rowOff>
    </xdr:from>
    <xdr:to>
      <xdr:col>24</xdr:col>
      <xdr:colOff>25400</xdr:colOff>
      <xdr:row>58</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40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96520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57</xdr:row>
      <xdr:rowOff>138430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45720</xdr:rowOff>
    </xdr:from>
    <xdr:to>
      <xdr:col>20</xdr:col>
      <xdr:colOff>38100</xdr:colOff>
      <xdr:row>58</xdr:row>
      <xdr:rowOff>147320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132097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となった。国民健康保険事業特別会計への繰出金が減額したことが主な要因となっている。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今後も、公営企業会計については経費の節減、適正な料金体系による経営健全化を図ること等を求めていき、普通会計の負担額を抑制するよう努めていく。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56</xdr:row>
      <xdr:rowOff>51888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2899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51888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6169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55</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1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となった。保育士正規雇用化促進事業や認証保育園緊急一時預かり事業の増等が要因と考えられる。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ポイント下回る結果となってはいるが、今後も補助費等については補助額や交付することそのものの妥当性等を考慮しつつ、予算化及び執行に努めていく。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42418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となった。主な要因は、公債費負担適正化計画（Ｈ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）に基づく起債発行の抑制等が挙げられる。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学校建設事業や庁舎建設事業の起債償還が本格化してくることから、普通建設事業費の緊急性及び必要性を精査し、引き続き起債発行額が将来の財政運営に支障を及ぼすことのな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457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29845</xdr:rowOff>
    </xdr:from>
    <xdr:to>
      <xdr:col>19</xdr:col>
      <xdr:colOff>187325</xdr:colOff>
      <xdr:row>75</xdr:row>
      <xdr:rowOff>86995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885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64135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88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98425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2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147972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90822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xdr:rowOff>
    </xdr:from>
    <xdr:to>
      <xdr:col>11</xdr:col>
      <xdr:colOff>60325</xdr:colOff>
      <xdr:row>75</xdr:row>
      <xdr:rowOff>114935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125112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159402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77</xdr:row>
      <xdr:rowOff>170435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101147</xdr:rowOff>
    </xdr:from>
    <xdr:to>
      <xdr:col>29</xdr:col>
      <xdr:colOff>127000</xdr:colOff>
      <xdr:row>19</xdr:row>
      <xdr:rowOff>103236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6322"/>
          <a:ext cx="647700" cy="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88606</xdr:rowOff>
    </xdr:from>
    <xdr:to>
      <xdr:col>26</xdr:col>
      <xdr:colOff>50800</xdr:colOff>
      <xdr:row>19</xdr:row>
      <xdr:rowOff>103236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937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88606</xdr:rowOff>
    </xdr:from>
    <xdr:to>
      <xdr:col>22</xdr:col>
      <xdr:colOff>114300</xdr:colOff>
      <xdr:row>19</xdr:row>
      <xdr:rowOff>102877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93781"/>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102877</xdr:rowOff>
    </xdr:from>
    <xdr:to>
      <xdr:col>18</xdr:col>
      <xdr:colOff>177800</xdr:colOff>
      <xdr:row>19</xdr:row>
      <xdr:rowOff>106519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8052"/>
          <a:ext cx="6985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50347</xdr:rowOff>
    </xdr:from>
    <xdr:to>
      <xdr:col>29</xdr:col>
      <xdr:colOff>177800</xdr:colOff>
      <xdr:row>19</xdr:row>
      <xdr:rowOff>151947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130374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52436</xdr:rowOff>
    </xdr:from>
    <xdr:to>
      <xdr:col>26</xdr:col>
      <xdr:colOff>101600</xdr:colOff>
      <xdr:row>19</xdr:row>
      <xdr:rowOff>154036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138813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37806</xdr:rowOff>
    </xdr:from>
    <xdr:to>
      <xdr:col>22</xdr:col>
      <xdr:colOff>165100</xdr:colOff>
      <xdr:row>19</xdr:row>
      <xdr:rowOff>139406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52077</xdr:rowOff>
    </xdr:from>
    <xdr:to>
      <xdr:col>19</xdr:col>
      <xdr:colOff>38100</xdr:colOff>
      <xdr:row>19</xdr:row>
      <xdr:rowOff>153677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138454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55719</xdr:rowOff>
    </xdr:from>
    <xdr:to>
      <xdr:col>15</xdr:col>
      <xdr:colOff>101600</xdr:colOff>
      <xdr:row>19</xdr:row>
      <xdr:rowOff>157319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142096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42669</xdr:rowOff>
    </xdr:from>
    <xdr:to>
      <xdr:col>29</xdr:col>
      <xdr:colOff>127000</xdr:colOff>
      <xdr:row>37</xdr:row>
      <xdr:rowOff>46327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67369"/>
          <a:ext cx="6477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42669</xdr:rowOff>
    </xdr:from>
    <xdr:to>
      <xdr:col>26</xdr:col>
      <xdr:colOff>50800</xdr:colOff>
      <xdr:row>37</xdr:row>
      <xdr:rowOff>76936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7369"/>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46716</xdr:rowOff>
    </xdr:from>
    <xdr:to>
      <xdr:col>22</xdr:col>
      <xdr:colOff>114300</xdr:colOff>
      <xdr:row>37</xdr:row>
      <xdr:rowOff>76936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71416"/>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28085</xdr:rowOff>
    </xdr:from>
    <xdr:to>
      <xdr:col>18</xdr:col>
      <xdr:colOff>177800</xdr:colOff>
      <xdr:row>37</xdr:row>
      <xdr:rowOff>46716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27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166977</xdr:rowOff>
    </xdr:from>
    <xdr:to>
      <xdr:col>29</xdr:col>
      <xdr:colOff>177800</xdr:colOff>
      <xdr:row>37</xdr:row>
      <xdr:rowOff>97127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139054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163319</xdr:rowOff>
    </xdr:from>
    <xdr:to>
      <xdr:col>26</xdr:col>
      <xdr:colOff>101600</xdr:colOff>
      <xdr:row>37</xdr:row>
      <xdr:rowOff>93469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78246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26136</xdr:rowOff>
    </xdr:from>
    <xdr:to>
      <xdr:col>22</xdr:col>
      <xdr:colOff>165100</xdr:colOff>
      <xdr:row>37</xdr:row>
      <xdr:rowOff>127736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112513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167366</xdr:rowOff>
    </xdr:from>
    <xdr:to>
      <xdr:col>19</xdr:col>
      <xdr:colOff>38100</xdr:colOff>
      <xdr:row>37</xdr:row>
      <xdr:rowOff>97516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82293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148735</xdr:rowOff>
    </xdr:from>
    <xdr:to>
      <xdr:col>15</xdr:col>
      <xdr:colOff>101600</xdr:colOff>
      <xdr:row>37</xdr:row>
      <xdr:rowOff>78885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63662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167736</xdr:rowOff>
    </xdr:from>
    <xdr:to>
      <xdr:col>24</xdr:col>
      <xdr:colOff>63500</xdr:colOff>
      <xdr:row>39</xdr:row>
      <xdr:rowOff>12501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2836"/>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11129</xdr:rowOff>
    </xdr:from>
    <xdr:to>
      <xdr:col>19</xdr:col>
      <xdr:colOff>177800</xdr:colOff>
      <xdr:row>39</xdr:row>
      <xdr:rowOff>12501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7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163426</xdr:rowOff>
    </xdr:from>
    <xdr:to>
      <xdr:col>15</xdr:col>
      <xdr:colOff>50800</xdr:colOff>
      <xdr:row>39</xdr:row>
      <xdr:rowOff>11129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8526"/>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160078</xdr:rowOff>
    </xdr:from>
    <xdr:to>
      <xdr:col>10</xdr:col>
      <xdr:colOff>114300</xdr:colOff>
      <xdr:row>38</xdr:row>
      <xdr:rowOff>163426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5178"/>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116936</xdr:rowOff>
    </xdr:from>
    <xdr:to>
      <xdr:col>24</xdr:col>
      <xdr:colOff>114300</xdr:colOff>
      <xdr:row>39</xdr:row>
      <xdr:rowOff>47086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31863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133151</xdr:rowOff>
    </xdr:from>
    <xdr:to>
      <xdr:col>20</xdr:col>
      <xdr:colOff>38100</xdr:colOff>
      <xdr:row>39</xdr:row>
      <xdr:rowOff>63301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54428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131779</xdr:rowOff>
    </xdr:from>
    <xdr:to>
      <xdr:col>15</xdr:col>
      <xdr:colOff>101600</xdr:colOff>
      <xdr:row>39</xdr:row>
      <xdr:rowOff>61929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53056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112626</xdr:rowOff>
    </xdr:from>
    <xdr:to>
      <xdr:col>10</xdr:col>
      <xdr:colOff>165100</xdr:colOff>
      <xdr:row>39</xdr:row>
      <xdr:rowOff>42776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33903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109278</xdr:rowOff>
    </xdr:from>
    <xdr:to>
      <xdr:col>6</xdr:col>
      <xdr:colOff>38100</xdr:colOff>
      <xdr:row>39</xdr:row>
      <xdr:rowOff>39428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30555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1283</xdr:rowOff>
    </xdr:from>
    <xdr:to>
      <xdr:col>24</xdr:col>
      <xdr:colOff>63500</xdr:colOff>
      <xdr:row>57</xdr:row>
      <xdr:rowOff>112578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73933"/>
          <a:ext cx="8382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xdr:rowOff>
    </xdr:from>
    <xdr:to>
      <xdr:col>19</xdr:col>
      <xdr:colOff>177800</xdr:colOff>
      <xdr:row>57</xdr:row>
      <xdr:rowOff>76476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3933"/>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60359</xdr:rowOff>
    </xdr:from>
    <xdr:to>
      <xdr:col>15</xdr:col>
      <xdr:colOff>50800</xdr:colOff>
      <xdr:row>57</xdr:row>
      <xdr:rowOff>76476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3300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60359</xdr:rowOff>
    </xdr:from>
    <xdr:to>
      <xdr:col>10</xdr:col>
      <xdr:colOff>114300</xdr:colOff>
      <xdr:row>57</xdr:row>
      <xdr:rowOff>164471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33009"/>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61778</xdr:rowOff>
    </xdr:from>
    <xdr:to>
      <xdr:col>24</xdr:col>
      <xdr:colOff>114300</xdr:colOff>
      <xdr:row>57</xdr:row>
      <xdr:rowOff>163378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148155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121933</xdr:rowOff>
    </xdr:from>
    <xdr:to>
      <xdr:col>20</xdr:col>
      <xdr:colOff>38100</xdr:colOff>
      <xdr:row>57</xdr:row>
      <xdr:rowOff>52083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25676</xdr:rowOff>
    </xdr:from>
    <xdr:to>
      <xdr:col>15</xdr:col>
      <xdr:colOff>101600</xdr:colOff>
      <xdr:row>57</xdr:row>
      <xdr:rowOff>127276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118403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9559</xdr:rowOff>
    </xdr:from>
    <xdr:to>
      <xdr:col>10</xdr:col>
      <xdr:colOff>165100</xdr:colOff>
      <xdr:row>57</xdr:row>
      <xdr:rowOff>111159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102286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113671</xdr:rowOff>
    </xdr:from>
    <xdr:to>
      <xdr:col>6</xdr:col>
      <xdr:colOff>38100</xdr:colOff>
      <xdr:row>58</xdr:row>
      <xdr:rowOff>43821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34948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146261</xdr:rowOff>
    </xdr:from>
    <xdr:to>
      <xdr:col>24</xdr:col>
      <xdr:colOff>63500</xdr:colOff>
      <xdr:row>77</xdr:row>
      <xdr:rowOff>168892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4791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154879</xdr:rowOff>
    </xdr:from>
    <xdr:to>
      <xdr:col>19</xdr:col>
      <xdr:colOff>177800</xdr:colOff>
      <xdr:row>77</xdr:row>
      <xdr:rowOff>168892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56529"/>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154879</xdr:rowOff>
    </xdr:from>
    <xdr:to>
      <xdr:col>15</xdr:col>
      <xdr:colOff>50800</xdr:colOff>
      <xdr:row>78</xdr:row>
      <xdr:rowOff>34041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6529"/>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26132</xdr:rowOff>
    </xdr:from>
    <xdr:to>
      <xdr:col>10</xdr:col>
      <xdr:colOff>114300</xdr:colOff>
      <xdr:row>78</xdr:row>
      <xdr:rowOff>34041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9232"/>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95461</xdr:rowOff>
    </xdr:from>
    <xdr:to>
      <xdr:col>24</xdr:col>
      <xdr:colOff>114300</xdr:colOff>
      <xdr:row>78</xdr:row>
      <xdr:rowOff>25611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118092</xdr:rowOff>
    </xdr:from>
    <xdr:to>
      <xdr:col>20</xdr:col>
      <xdr:colOff>38100</xdr:colOff>
      <xdr:row>78</xdr:row>
      <xdr:rowOff>48242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39369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104079</xdr:rowOff>
    </xdr:from>
    <xdr:to>
      <xdr:col>15</xdr:col>
      <xdr:colOff>101600</xdr:colOff>
      <xdr:row>78</xdr:row>
      <xdr:rowOff>34229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50756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154691</xdr:rowOff>
    </xdr:from>
    <xdr:to>
      <xdr:col>10</xdr:col>
      <xdr:colOff>165100</xdr:colOff>
      <xdr:row>78</xdr:row>
      <xdr:rowOff>84841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146782</xdr:rowOff>
    </xdr:from>
    <xdr:to>
      <xdr:col>6</xdr:col>
      <xdr:colOff>38100</xdr:colOff>
      <xdr:row>78</xdr:row>
      <xdr:rowOff>76932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93459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80048</xdr:rowOff>
    </xdr:from>
    <xdr:to>
      <xdr:col>24</xdr:col>
      <xdr:colOff>63500</xdr:colOff>
      <xdr:row>95</xdr:row>
      <xdr:rowOff>14529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96348"/>
          <a:ext cx="8382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14529</xdr:rowOff>
    </xdr:from>
    <xdr:to>
      <xdr:col>19</xdr:col>
      <xdr:colOff>177800</xdr:colOff>
      <xdr:row>95</xdr:row>
      <xdr:rowOff>77457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02279"/>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77457</xdr:rowOff>
    </xdr:from>
    <xdr:to>
      <xdr:col>15</xdr:col>
      <xdr:colOff>50800</xdr:colOff>
      <xdr:row>95</xdr:row>
      <xdr:rowOff>134696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65207"/>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134696</xdr:rowOff>
    </xdr:from>
    <xdr:to>
      <xdr:col>10</xdr:col>
      <xdr:colOff>114300</xdr:colOff>
      <xdr:row>96</xdr:row>
      <xdr:rowOff>61951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22446"/>
          <a:ext cx="889000" cy="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29248</xdr:rowOff>
    </xdr:from>
    <xdr:to>
      <xdr:col>24</xdr:col>
      <xdr:colOff>114300</xdr:colOff>
      <xdr:row>94</xdr:row>
      <xdr:rowOff>130848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52125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9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135179</xdr:rowOff>
    </xdr:from>
    <xdr:to>
      <xdr:col>20</xdr:col>
      <xdr:colOff>38100</xdr:colOff>
      <xdr:row>95</xdr:row>
      <xdr:rowOff>65329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81856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26657</xdr:rowOff>
    </xdr:from>
    <xdr:to>
      <xdr:col>15</xdr:col>
      <xdr:colOff>101600</xdr:colOff>
      <xdr:row>95</xdr:row>
      <xdr:rowOff>128257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144784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83896</xdr:rowOff>
    </xdr:from>
    <xdr:to>
      <xdr:col>10</xdr:col>
      <xdr:colOff>165100</xdr:colOff>
      <xdr:row>96</xdr:row>
      <xdr:rowOff>14046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30573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4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11151</xdr:rowOff>
    </xdr:from>
    <xdr:to>
      <xdr:col>6</xdr:col>
      <xdr:colOff>38100</xdr:colOff>
      <xdr:row>96</xdr:row>
      <xdr:rowOff>112751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129278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100561</xdr:rowOff>
    </xdr:from>
    <xdr:to>
      <xdr:col>55</xdr:col>
      <xdr:colOff>0</xdr:colOff>
      <xdr:row>39</xdr:row>
      <xdr:rowOff>50693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615661"/>
          <a:ext cx="838200" cy="1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100561</xdr:rowOff>
    </xdr:from>
    <xdr:to>
      <xdr:col>50</xdr:col>
      <xdr:colOff>114300</xdr:colOff>
      <xdr:row>39</xdr:row>
      <xdr:rowOff>9545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156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9545</xdr:rowOff>
    </xdr:from>
    <xdr:to>
      <xdr:col>45</xdr:col>
      <xdr:colOff>177800</xdr:colOff>
      <xdr:row>39</xdr:row>
      <xdr:rowOff>95890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96095"/>
          <a:ext cx="889000" cy="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95890</xdr:rowOff>
    </xdr:from>
    <xdr:to>
      <xdr:col>41</xdr:col>
      <xdr:colOff>50800</xdr:colOff>
      <xdr:row>39</xdr:row>
      <xdr:rowOff>130768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82440"/>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171343</xdr:rowOff>
    </xdr:from>
    <xdr:to>
      <xdr:col>55</xdr:col>
      <xdr:colOff>50800</xdr:colOff>
      <xdr:row>39</xdr:row>
      <xdr:rowOff>101493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86270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6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49761</xdr:rowOff>
    </xdr:from>
    <xdr:to>
      <xdr:col>50</xdr:col>
      <xdr:colOff>165100</xdr:colOff>
      <xdr:row>38</xdr:row>
      <xdr:rowOff>151361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142488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5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130195</xdr:rowOff>
    </xdr:from>
    <xdr:to>
      <xdr:col>46</xdr:col>
      <xdr:colOff>38100</xdr:colOff>
      <xdr:row>39</xdr:row>
      <xdr:rowOff>60345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51472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45090</xdr:rowOff>
    </xdr:from>
    <xdr:to>
      <xdr:col>41</xdr:col>
      <xdr:colOff>101600</xdr:colOff>
      <xdr:row>39</xdr:row>
      <xdr:rowOff>146690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137817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2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79968</xdr:rowOff>
    </xdr:from>
    <xdr:to>
      <xdr:col>36</xdr:col>
      <xdr:colOff>165100</xdr:colOff>
      <xdr:row>40</xdr:row>
      <xdr:rowOff>10118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1245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75975</xdr:rowOff>
    </xdr:from>
    <xdr:to>
      <xdr:col>55</xdr:col>
      <xdr:colOff>0</xdr:colOff>
      <xdr:row>52</xdr:row>
      <xdr:rowOff>127040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8991375"/>
          <a:ext cx="8382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123361</xdr:rowOff>
    </xdr:from>
    <xdr:to>
      <xdr:col>50</xdr:col>
      <xdr:colOff>114300</xdr:colOff>
      <xdr:row>52</xdr:row>
      <xdr:rowOff>127040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038761"/>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13970</xdr:rowOff>
    </xdr:from>
    <xdr:to>
      <xdr:col>45</xdr:col>
      <xdr:colOff>177800</xdr:colOff>
      <xdr:row>52</xdr:row>
      <xdr:rowOff>123361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8929370"/>
          <a:ext cx="889000" cy="10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22929</xdr:rowOff>
    </xdr:from>
    <xdr:to>
      <xdr:col>41</xdr:col>
      <xdr:colOff>50800</xdr:colOff>
      <xdr:row>52</xdr:row>
      <xdr:rowOff>13970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8766879"/>
          <a:ext cx="889000" cy="1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25175</xdr:rowOff>
    </xdr:from>
    <xdr:to>
      <xdr:col>55</xdr:col>
      <xdr:colOff>50800</xdr:colOff>
      <xdr:row>52</xdr:row>
      <xdr:rowOff>126775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9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48052</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79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76240</xdr:rowOff>
    </xdr:from>
    <xdr:to>
      <xdr:col>50</xdr:col>
      <xdr:colOff>165100</xdr:colOff>
      <xdr:row>53</xdr:row>
      <xdr:rowOff>6390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9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22917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876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72561</xdr:rowOff>
    </xdr:from>
    <xdr:to>
      <xdr:col>46</xdr:col>
      <xdr:colOff>38100</xdr:colOff>
      <xdr:row>53</xdr:row>
      <xdr:rowOff>2711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9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19238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7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134620</xdr:rowOff>
    </xdr:from>
    <xdr:to>
      <xdr:col>41</xdr:col>
      <xdr:colOff>101600</xdr:colOff>
      <xdr:row>52</xdr:row>
      <xdr:rowOff>64770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8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81297</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86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143579</xdr:rowOff>
    </xdr:from>
    <xdr:to>
      <xdr:col>36</xdr:col>
      <xdr:colOff>165100</xdr:colOff>
      <xdr:row>51</xdr:row>
      <xdr:rowOff>73729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90256</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849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8668</xdr:rowOff>
    </xdr:from>
    <xdr:to>
      <xdr:col>55</xdr:col>
      <xdr:colOff>0</xdr:colOff>
      <xdr:row>78</xdr:row>
      <xdr:rowOff>132592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867418"/>
          <a:ext cx="838200" cy="6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8668</xdr:rowOff>
    </xdr:from>
    <xdr:to>
      <xdr:col>50</xdr:col>
      <xdr:colOff>114300</xdr:colOff>
      <xdr:row>76</xdr:row>
      <xdr:rowOff>170397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2867418"/>
          <a:ext cx="889000" cy="3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60321</xdr:rowOff>
    </xdr:from>
    <xdr:to>
      <xdr:col>45</xdr:col>
      <xdr:colOff>177800</xdr:colOff>
      <xdr:row>76</xdr:row>
      <xdr:rowOff>170397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2576171"/>
          <a:ext cx="889000" cy="6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81792</xdr:rowOff>
    </xdr:from>
    <xdr:to>
      <xdr:col>55</xdr:col>
      <xdr:colOff>50800</xdr:colOff>
      <xdr:row>79</xdr:row>
      <xdr:rowOff>11942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60219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129318</xdr:rowOff>
    </xdr:from>
    <xdr:to>
      <xdr:col>50</xdr:col>
      <xdr:colOff>165100</xdr:colOff>
      <xdr:row>75</xdr:row>
      <xdr:rowOff>59468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8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75995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5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119597</xdr:rowOff>
    </xdr:from>
    <xdr:to>
      <xdr:col>46</xdr:col>
      <xdr:colOff>38100</xdr:colOff>
      <xdr:row>77</xdr:row>
      <xdr:rowOff>49747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40874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2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9521</xdr:rowOff>
    </xdr:from>
    <xdr:to>
      <xdr:col>41</xdr:col>
      <xdr:colOff>101600</xdr:colOff>
      <xdr:row>73</xdr:row>
      <xdr:rowOff>111121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5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127648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30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76136</xdr:rowOff>
    </xdr:from>
    <xdr:to>
      <xdr:col>55</xdr:col>
      <xdr:colOff>0</xdr:colOff>
      <xdr:row>98</xdr:row>
      <xdr:rowOff>113221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20986"/>
          <a:ext cx="838200" cy="8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113221</xdr:rowOff>
    </xdr:from>
    <xdr:to>
      <xdr:col>50</xdr:col>
      <xdr:colOff>114300</xdr:colOff>
      <xdr:row>98</xdr:row>
      <xdr:rowOff>136919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915321"/>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136919</xdr:rowOff>
    </xdr:from>
    <xdr:to>
      <xdr:col>45</xdr:col>
      <xdr:colOff>177800</xdr:colOff>
      <xdr:row>99</xdr:row>
      <xdr:rowOff>14554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39019"/>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25336</xdr:rowOff>
    </xdr:from>
    <xdr:to>
      <xdr:col>55</xdr:col>
      <xdr:colOff>50800</xdr:colOff>
      <xdr:row>93</xdr:row>
      <xdr:rowOff>126936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48213</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8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62421</xdr:rowOff>
    </xdr:from>
    <xdr:to>
      <xdr:col>50</xdr:col>
      <xdr:colOff>165100</xdr:colOff>
      <xdr:row>98</xdr:row>
      <xdr:rowOff>164021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155148</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04428" y="169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86119</xdr:rowOff>
    </xdr:from>
    <xdr:to>
      <xdr:col>46</xdr:col>
      <xdr:colOff>38100</xdr:colOff>
      <xdr:row>99</xdr:row>
      <xdr:rowOff>16269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7396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15428" y="169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135204</xdr:rowOff>
    </xdr:from>
    <xdr:to>
      <xdr:col>41</xdr:col>
      <xdr:colOff>101600</xdr:colOff>
      <xdr:row>99</xdr:row>
      <xdr:rowOff>65354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9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56481</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26428" y="170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96985</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3535"/>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96985</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83535"/>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46185</xdr:rowOff>
    </xdr:from>
    <xdr:to>
      <xdr:col>76</xdr:col>
      <xdr:colOff>165100</xdr:colOff>
      <xdr:row>39</xdr:row>
      <xdr:rowOff>147785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138912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825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2832</xdr:rowOff>
    </xdr:from>
    <xdr:to>
      <xdr:col>85</xdr:col>
      <xdr:colOff>127000</xdr:colOff>
      <xdr:row>77</xdr:row>
      <xdr:rowOff>15787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04482"/>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15787</xdr:rowOff>
    </xdr:from>
    <xdr:to>
      <xdr:col>81</xdr:col>
      <xdr:colOff>50800</xdr:colOff>
      <xdr:row>77</xdr:row>
      <xdr:rowOff>29883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17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29883</xdr:rowOff>
    </xdr:from>
    <xdr:to>
      <xdr:col>76</xdr:col>
      <xdr:colOff>114300</xdr:colOff>
      <xdr:row>77</xdr:row>
      <xdr:rowOff>33541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31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32753</xdr:rowOff>
    </xdr:from>
    <xdr:to>
      <xdr:col>71</xdr:col>
      <xdr:colOff>177800</xdr:colOff>
      <xdr:row>77</xdr:row>
      <xdr:rowOff>33541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34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123482</xdr:rowOff>
    </xdr:from>
    <xdr:to>
      <xdr:col>85</xdr:col>
      <xdr:colOff>177800</xdr:colOff>
      <xdr:row>77</xdr:row>
      <xdr:rowOff>53632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101909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136437</xdr:rowOff>
    </xdr:from>
    <xdr:to>
      <xdr:col>81</xdr:col>
      <xdr:colOff>101600</xdr:colOff>
      <xdr:row>77</xdr:row>
      <xdr:rowOff>66587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57714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150533</xdr:rowOff>
    </xdr:from>
    <xdr:to>
      <xdr:col>76</xdr:col>
      <xdr:colOff>165100</xdr:colOff>
      <xdr:row>77</xdr:row>
      <xdr:rowOff>80683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71810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154191</xdr:rowOff>
    </xdr:from>
    <xdr:to>
      <xdr:col>72</xdr:col>
      <xdr:colOff>38100</xdr:colOff>
      <xdr:row>77</xdr:row>
      <xdr:rowOff>84341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75468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153403</xdr:rowOff>
    </xdr:from>
    <xdr:to>
      <xdr:col>67</xdr:col>
      <xdr:colOff>101600</xdr:colOff>
      <xdr:row>77</xdr:row>
      <xdr:rowOff>83553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32784</xdr:rowOff>
    </xdr:from>
    <xdr:to>
      <xdr:col>85</xdr:col>
      <xdr:colOff>127000</xdr:colOff>
      <xdr:row>98</xdr:row>
      <xdr:rowOff>131218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34884"/>
          <a:ext cx="8382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125368</xdr:rowOff>
    </xdr:from>
    <xdr:to>
      <xdr:col>81</xdr:col>
      <xdr:colOff>50800</xdr:colOff>
      <xdr:row>98</xdr:row>
      <xdr:rowOff>131218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2746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54683</xdr:rowOff>
    </xdr:from>
    <xdr:to>
      <xdr:col>76</xdr:col>
      <xdr:colOff>114300</xdr:colOff>
      <xdr:row>98</xdr:row>
      <xdr:rowOff>125368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56783"/>
          <a:ext cx="889000" cy="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54683</xdr:rowOff>
    </xdr:from>
    <xdr:to>
      <xdr:col>71</xdr:col>
      <xdr:colOff>177800</xdr:colOff>
      <xdr:row>98</xdr:row>
      <xdr:rowOff>120886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56783"/>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153434</xdr:rowOff>
    </xdr:from>
    <xdr:to>
      <xdr:col>85</xdr:col>
      <xdr:colOff>177800</xdr:colOff>
      <xdr:row>98</xdr:row>
      <xdr:rowOff>83584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68361</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9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80418</xdr:rowOff>
    </xdr:from>
    <xdr:to>
      <xdr:col>81</xdr:col>
      <xdr:colOff>101600</xdr:colOff>
      <xdr:row>99</xdr:row>
      <xdr:rowOff>10568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1695</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2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74568</xdr:rowOff>
    </xdr:from>
    <xdr:to>
      <xdr:col>76</xdr:col>
      <xdr:colOff>165100</xdr:colOff>
      <xdr:row>99</xdr:row>
      <xdr:rowOff>4718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167295</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3017" y="1696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3883</xdr:rowOff>
    </xdr:from>
    <xdr:to>
      <xdr:col>72</xdr:col>
      <xdr:colOff>38100</xdr:colOff>
      <xdr:row>98</xdr:row>
      <xdr:rowOff>105483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96610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70086</xdr:rowOff>
    </xdr:from>
    <xdr:to>
      <xdr:col>67</xdr:col>
      <xdr:colOff>101600</xdr:colOff>
      <xdr:row>99</xdr:row>
      <xdr:rowOff>236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162813</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696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36525</xdr:rowOff>
    </xdr:from>
    <xdr:to>
      <xdr:col>116</xdr:col>
      <xdr:colOff>63500</xdr:colOff>
      <xdr:row>59</xdr:row>
      <xdr:rowOff>36754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207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36754</xdr:rowOff>
    </xdr:from>
    <xdr:to>
      <xdr:col>111</xdr:col>
      <xdr:colOff>177800</xdr:colOff>
      <xdr:row>59</xdr:row>
      <xdr:rowOff>37326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23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36449</xdr:rowOff>
    </xdr:from>
    <xdr:to>
      <xdr:col>107</xdr:col>
      <xdr:colOff>50800</xdr:colOff>
      <xdr:row>59</xdr:row>
      <xdr:rowOff>37326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199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35725</xdr:rowOff>
    </xdr:from>
    <xdr:to>
      <xdr:col>102</xdr:col>
      <xdr:colOff>114300</xdr:colOff>
      <xdr:row>59</xdr:row>
      <xdr:rowOff>36449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12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157175</xdr:rowOff>
    </xdr:from>
    <xdr:to>
      <xdr:col>116</xdr:col>
      <xdr:colOff>114300</xdr:colOff>
      <xdr:row>59</xdr:row>
      <xdr:rowOff>87325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72102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157404</xdr:rowOff>
    </xdr:from>
    <xdr:to>
      <xdr:col>112</xdr:col>
      <xdr:colOff>38100</xdr:colOff>
      <xdr:row>59</xdr:row>
      <xdr:rowOff>87554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78681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157976</xdr:rowOff>
    </xdr:from>
    <xdr:to>
      <xdr:col>107</xdr:col>
      <xdr:colOff>101600</xdr:colOff>
      <xdr:row>59</xdr:row>
      <xdr:rowOff>88126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79253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157099</xdr:rowOff>
    </xdr:from>
    <xdr:to>
      <xdr:col>102</xdr:col>
      <xdr:colOff>165100</xdr:colOff>
      <xdr:row>59</xdr:row>
      <xdr:rowOff>87249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78376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156375</xdr:rowOff>
    </xdr:from>
    <xdr:to>
      <xdr:col>98</xdr:col>
      <xdr:colOff>38100</xdr:colOff>
      <xdr:row>59</xdr:row>
      <xdr:rowOff>86525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77652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93504</xdr:rowOff>
    </xdr:from>
    <xdr:to>
      <xdr:col>116</xdr:col>
      <xdr:colOff>63500</xdr:colOff>
      <xdr:row>77</xdr:row>
      <xdr:rowOff>167780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95154"/>
          <a:ext cx="8382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93504</xdr:rowOff>
    </xdr:from>
    <xdr:to>
      <xdr:col>111</xdr:col>
      <xdr:colOff>177800</xdr:colOff>
      <xdr:row>77</xdr:row>
      <xdr:rowOff>139339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951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139339</xdr:rowOff>
    </xdr:from>
    <xdr:to>
      <xdr:col>107</xdr:col>
      <xdr:colOff>50800</xdr:colOff>
      <xdr:row>78</xdr:row>
      <xdr:rowOff>20599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4098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141263</xdr:rowOff>
    </xdr:from>
    <xdr:to>
      <xdr:col>102</xdr:col>
      <xdr:colOff>114300</xdr:colOff>
      <xdr:row>78</xdr:row>
      <xdr:rowOff>20599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42913"/>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116980</xdr:rowOff>
    </xdr:from>
    <xdr:to>
      <xdr:col>116</xdr:col>
      <xdr:colOff>114300</xdr:colOff>
      <xdr:row>78</xdr:row>
      <xdr:rowOff>47130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31907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42704</xdr:rowOff>
    </xdr:from>
    <xdr:to>
      <xdr:col>112</xdr:col>
      <xdr:colOff>38100</xdr:colOff>
      <xdr:row>77</xdr:row>
      <xdr:rowOff>144304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135431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88539</xdr:rowOff>
    </xdr:from>
    <xdr:to>
      <xdr:col>107</xdr:col>
      <xdr:colOff>101600</xdr:colOff>
      <xdr:row>78</xdr:row>
      <xdr:rowOff>18689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9816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141249</xdr:rowOff>
    </xdr:from>
    <xdr:to>
      <xdr:col>102</xdr:col>
      <xdr:colOff>165100</xdr:colOff>
      <xdr:row>78</xdr:row>
      <xdr:rowOff>71399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62526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90463</xdr:rowOff>
    </xdr:from>
    <xdr:to>
      <xdr:col>98</xdr:col>
      <xdr:colOff>38100</xdr:colOff>
      <xdr:row>78</xdr:row>
      <xdr:rowOff>20613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円と類似団体内では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推移している。一方扶助費及び普通建設事業費については、住民一人あたりのコストがそれぞれ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円と類似団体内において上位のコストとなっている。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これまで実施してきた行政改革プラン等の取組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人口の増加に伴い法人認可保育園給付費負担金等の子育てへ支援にかかる経費、生活保護費、障害福祉サービス等給付費等が増加しており、類似団体内でも上位のコストとなっている。資格審査の適正化等を図りコストの軽減に努める。また、普通建設事業においては、近年学校の増改築事業や市役所庁舎、消防庁舎の建設事業を実施していることに伴い、一人当たりのコストが類似団体の中でも高い水準で推移している。これらの事業の起債の償還も始まり、将来的にはその費用は増加していくことが予想されることから、各事業の緊急性及び必要性を精査のうえ、公債費が将来の財政運営に影響を及ぼすことの無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63,980
63,655
19.19
27,446,587
26,893,837
111,568
11,288,492
27,569,384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71577</xdr:rowOff>
    </xdr:from>
    <xdr:to>
      <xdr:col>24</xdr:col>
      <xdr:colOff>63500</xdr:colOff>
      <xdr:row>35</xdr:row>
      <xdr:rowOff>71577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0087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45060</xdr:rowOff>
    </xdr:from>
    <xdr:to>
      <xdr:col>19</xdr:col>
      <xdr:colOff>177800</xdr:colOff>
      <xdr:row>35</xdr:row>
      <xdr:rowOff>71577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74360"/>
          <a:ext cx="8890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45060</xdr:rowOff>
    </xdr:from>
    <xdr:to>
      <xdr:col>15</xdr:col>
      <xdr:colOff>50800</xdr:colOff>
      <xdr:row>34</xdr:row>
      <xdr:rowOff>151130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7436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118212</xdr:rowOff>
    </xdr:from>
    <xdr:to>
      <xdr:col>10</xdr:col>
      <xdr:colOff>114300</xdr:colOff>
      <xdr:row>34</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75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20777</xdr:rowOff>
    </xdr:from>
    <xdr:to>
      <xdr:col>24</xdr:col>
      <xdr:colOff>114300</xdr:colOff>
      <xdr:row>34</xdr:row>
      <xdr:rowOff>122377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43654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20777</xdr:rowOff>
    </xdr:from>
    <xdr:to>
      <xdr:col>20</xdr:col>
      <xdr:colOff>38100</xdr:colOff>
      <xdr:row>35</xdr:row>
      <xdr:rowOff>122377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113504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165710</xdr:rowOff>
    </xdr:from>
    <xdr:to>
      <xdr:col>15</xdr:col>
      <xdr:colOff>101600</xdr:colOff>
      <xdr:row>34</xdr:row>
      <xdr:rowOff>95860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86987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100330</xdr:rowOff>
    </xdr:from>
    <xdr:to>
      <xdr:col>10</xdr:col>
      <xdr:colOff>165100</xdr:colOff>
      <xdr:row>35</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67412</xdr:rowOff>
    </xdr:from>
    <xdr:to>
      <xdr:col>6</xdr:col>
      <xdr:colOff>38100</xdr:colOff>
      <xdr:row>34</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160139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161747</xdr:rowOff>
    </xdr:from>
    <xdr:to>
      <xdr:col>24</xdr:col>
      <xdr:colOff>63500</xdr:colOff>
      <xdr:row>57</xdr:row>
      <xdr:rowOff>144742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91497"/>
          <a:ext cx="838200" cy="3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161747</xdr:rowOff>
    </xdr:from>
    <xdr:to>
      <xdr:col>19</xdr:col>
      <xdr:colOff>177800</xdr:colOff>
      <xdr:row>56</xdr:row>
      <xdr:rowOff>60351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91497"/>
          <a:ext cx="889000" cy="7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60351</xdr:rowOff>
    </xdr:from>
    <xdr:to>
      <xdr:col>15</xdr:col>
      <xdr:colOff>50800</xdr:colOff>
      <xdr:row>58</xdr:row>
      <xdr:rowOff>101638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61551"/>
          <a:ext cx="889000" cy="3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101638</xdr:rowOff>
    </xdr:from>
    <xdr:to>
      <xdr:col>10</xdr:col>
      <xdr:colOff>114300</xdr:colOff>
      <xdr:row>58</xdr:row>
      <xdr:rowOff>142545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45738"/>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93942</xdr:rowOff>
    </xdr:from>
    <xdr:to>
      <xdr:col>24</xdr:col>
      <xdr:colOff>114300</xdr:colOff>
      <xdr:row>58</xdr:row>
      <xdr:rowOff>24092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72369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110947</xdr:rowOff>
    </xdr:from>
    <xdr:to>
      <xdr:col>20</xdr:col>
      <xdr:colOff>38100</xdr:colOff>
      <xdr:row>56</xdr:row>
      <xdr:rowOff>41097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57624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9551</xdr:rowOff>
    </xdr:from>
    <xdr:to>
      <xdr:col>15</xdr:col>
      <xdr:colOff>101600</xdr:colOff>
      <xdr:row>56</xdr:row>
      <xdr:rowOff>111151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102278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50838</xdr:rowOff>
    </xdr:from>
    <xdr:to>
      <xdr:col>10</xdr:col>
      <xdr:colOff>165100</xdr:colOff>
      <xdr:row>58</xdr:row>
      <xdr:rowOff>152438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143565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91745</xdr:rowOff>
    </xdr:from>
    <xdr:to>
      <xdr:col>6</xdr:col>
      <xdr:colOff>38100</xdr:colOff>
      <xdr:row>59</xdr:row>
      <xdr:rowOff>21895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169990</xdr:rowOff>
    </xdr:from>
    <xdr:to>
      <xdr:col>24</xdr:col>
      <xdr:colOff>63500</xdr:colOff>
      <xdr:row>75</xdr:row>
      <xdr:rowOff>78575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57290"/>
          <a:ext cx="8382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78575</xdr:rowOff>
    </xdr:from>
    <xdr:to>
      <xdr:col>19</xdr:col>
      <xdr:colOff>177800</xdr:colOff>
      <xdr:row>76</xdr:row>
      <xdr:rowOff>36601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37325"/>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36601</xdr:rowOff>
    </xdr:from>
    <xdr:to>
      <xdr:col>15</xdr:col>
      <xdr:colOff>50800</xdr:colOff>
      <xdr:row>76</xdr:row>
      <xdr:rowOff>127433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66801"/>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127433</xdr:rowOff>
    </xdr:from>
    <xdr:to>
      <xdr:col>10</xdr:col>
      <xdr:colOff>114300</xdr:colOff>
      <xdr:row>77</xdr:row>
      <xdr:rowOff>39319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57633"/>
          <a:ext cx="889000" cy="8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119190</xdr:rowOff>
    </xdr:from>
    <xdr:to>
      <xdr:col>24</xdr:col>
      <xdr:colOff>114300</xdr:colOff>
      <xdr:row>75</xdr:row>
      <xdr:rowOff>49340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142067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27775</xdr:rowOff>
    </xdr:from>
    <xdr:to>
      <xdr:col>20</xdr:col>
      <xdr:colOff>38100</xdr:colOff>
      <xdr:row>75</xdr:row>
      <xdr:rowOff>129375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145902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157251</xdr:rowOff>
    </xdr:from>
    <xdr:to>
      <xdr:col>15</xdr:col>
      <xdr:colOff>101600</xdr:colOff>
      <xdr:row>76</xdr:row>
      <xdr:rowOff>87401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76633</xdr:rowOff>
    </xdr:from>
    <xdr:to>
      <xdr:col>10</xdr:col>
      <xdr:colOff>165100</xdr:colOff>
      <xdr:row>77</xdr:row>
      <xdr:rowOff>6783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23309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159969</xdr:rowOff>
    </xdr:from>
    <xdr:to>
      <xdr:col>6</xdr:col>
      <xdr:colOff>38100</xdr:colOff>
      <xdr:row>77</xdr:row>
      <xdr:rowOff>90119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106646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9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109792</xdr:rowOff>
    </xdr:from>
    <xdr:to>
      <xdr:col>24</xdr:col>
      <xdr:colOff>63500</xdr:colOff>
      <xdr:row>97</xdr:row>
      <xdr:rowOff>114579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40442"/>
          <a:ext cx="8382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105969</xdr:rowOff>
    </xdr:from>
    <xdr:to>
      <xdr:col>19</xdr:col>
      <xdr:colOff>177800</xdr:colOff>
      <xdr:row>97</xdr:row>
      <xdr:rowOff>109792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36619"/>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105969</xdr:rowOff>
    </xdr:from>
    <xdr:to>
      <xdr:col>15</xdr:col>
      <xdr:colOff>50800</xdr:colOff>
      <xdr:row>97</xdr:row>
      <xdr:rowOff>131801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6619"/>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131801</xdr:rowOff>
    </xdr:from>
    <xdr:to>
      <xdr:col>10</xdr:col>
      <xdr:colOff>114300</xdr:colOff>
      <xdr:row>97</xdr:row>
      <xdr:rowOff>151155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62451"/>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63779</xdr:rowOff>
    </xdr:from>
    <xdr:to>
      <xdr:col>24</xdr:col>
      <xdr:colOff>114300</xdr:colOff>
      <xdr:row>97</xdr:row>
      <xdr:rowOff>165379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150156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58992</xdr:rowOff>
    </xdr:from>
    <xdr:to>
      <xdr:col>20</xdr:col>
      <xdr:colOff>38100</xdr:colOff>
      <xdr:row>97</xdr:row>
      <xdr:rowOff>160592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151719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55169</xdr:rowOff>
    </xdr:from>
    <xdr:to>
      <xdr:col>15</xdr:col>
      <xdr:colOff>101600</xdr:colOff>
      <xdr:row>97</xdr:row>
      <xdr:rowOff>156769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147896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81001</xdr:rowOff>
    </xdr:from>
    <xdr:to>
      <xdr:col>10</xdr:col>
      <xdr:colOff>165100</xdr:colOff>
      <xdr:row>98</xdr:row>
      <xdr:rowOff>11151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100355</xdr:rowOff>
    </xdr:from>
    <xdr:to>
      <xdr:col>6</xdr:col>
      <xdr:colOff>38100</xdr:colOff>
      <xdr:row>98</xdr:row>
      <xdr:rowOff>30505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21632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40422</xdr:rowOff>
    </xdr:from>
    <xdr:to>
      <xdr:col>55</xdr:col>
      <xdr:colOff>0</xdr:colOff>
      <xdr:row>39</xdr:row>
      <xdr:rowOff>41402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2697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161254</xdr:rowOff>
    </xdr:from>
    <xdr:to>
      <xdr:col>50</xdr:col>
      <xdr:colOff>114300</xdr:colOff>
      <xdr:row>39</xdr:row>
      <xdr:rowOff>40422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635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161254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19926"/>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86469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199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162052</xdr:rowOff>
    </xdr:from>
    <xdr:to>
      <xdr:col>55</xdr:col>
      <xdr:colOff>50800</xdr:colOff>
      <xdr:row>39</xdr:row>
      <xdr:rowOff>92202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76979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161072</xdr:rowOff>
    </xdr:from>
    <xdr:to>
      <xdr:col>50</xdr:col>
      <xdr:colOff>165100</xdr:colOff>
      <xdr:row>39</xdr:row>
      <xdr:rowOff>91222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82349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110454</xdr:rowOff>
    </xdr:from>
    <xdr:to>
      <xdr:col>46</xdr:col>
      <xdr:colOff>38100</xdr:colOff>
      <xdr:row>39</xdr:row>
      <xdr:rowOff>40604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31731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1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35669</xdr:rowOff>
    </xdr:from>
    <xdr:to>
      <xdr:col>36</xdr:col>
      <xdr:colOff>165100</xdr:colOff>
      <xdr:row>38</xdr:row>
      <xdr:rowOff>137269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128396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73768</xdr:rowOff>
    </xdr:from>
    <xdr:to>
      <xdr:col>55</xdr:col>
      <xdr:colOff>0</xdr:colOff>
      <xdr:row>58</xdr:row>
      <xdr:rowOff>86360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7868"/>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46736</xdr:rowOff>
    </xdr:from>
    <xdr:to>
      <xdr:col>50</xdr:col>
      <xdr:colOff>114300</xdr:colOff>
      <xdr:row>58</xdr:row>
      <xdr:rowOff>73768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083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46736</xdr:rowOff>
    </xdr:from>
    <xdr:to>
      <xdr:col>45</xdr:col>
      <xdr:colOff>177800</xdr:colOff>
      <xdr:row>58</xdr:row>
      <xdr:rowOff>132632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0836"/>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87808</xdr:rowOff>
    </xdr:from>
    <xdr:to>
      <xdr:col>41</xdr:col>
      <xdr:colOff>50800</xdr:colOff>
      <xdr:row>58</xdr:row>
      <xdr:rowOff>132632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1908"/>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35560</xdr:rowOff>
    </xdr:from>
    <xdr:to>
      <xdr:col>55</xdr:col>
      <xdr:colOff>50800</xdr:colOff>
      <xdr:row>58</xdr:row>
      <xdr:rowOff>137160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13987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22968</xdr:rowOff>
    </xdr:from>
    <xdr:to>
      <xdr:col>50</xdr:col>
      <xdr:colOff>165100</xdr:colOff>
      <xdr:row>58</xdr:row>
      <xdr:rowOff>124568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115695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167386</xdr:rowOff>
    </xdr:from>
    <xdr:to>
      <xdr:col>46</xdr:col>
      <xdr:colOff>38100</xdr:colOff>
      <xdr:row>58</xdr:row>
      <xdr:rowOff>97536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88663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81832</xdr:rowOff>
    </xdr:from>
    <xdr:to>
      <xdr:col>41</xdr:col>
      <xdr:colOff>101600</xdr:colOff>
      <xdr:row>59</xdr:row>
      <xdr:rowOff>11982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3109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37008</xdr:rowOff>
    </xdr:from>
    <xdr:to>
      <xdr:col>36</xdr:col>
      <xdr:colOff>165100</xdr:colOff>
      <xdr:row>58</xdr:row>
      <xdr:rowOff>138608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129735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78138</xdr:rowOff>
    </xdr:from>
    <xdr:to>
      <xdr:col>55</xdr:col>
      <xdr:colOff>0</xdr:colOff>
      <xdr:row>78</xdr:row>
      <xdr:rowOff>82367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51238"/>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38705</xdr:rowOff>
    </xdr:from>
    <xdr:to>
      <xdr:col>50</xdr:col>
      <xdr:colOff>114300</xdr:colOff>
      <xdr:row>78</xdr:row>
      <xdr:rowOff>82367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1805"/>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38705</xdr:rowOff>
    </xdr:from>
    <xdr:to>
      <xdr:col>45</xdr:col>
      <xdr:colOff>177800</xdr:colOff>
      <xdr:row>78</xdr:row>
      <xdr:rowOff>83465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1805"/>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44259</xdr:rowOff>
    </xdr:from>
    <xdr:to>
      <xdr:col>41</xdr:col>
      <xdr:colOff>50800</xdr:colOff>
      <xdr:row>78</xdr:row>
      <xdr:rowOff>83465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17359"/>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27338</xdr:rowOff>
    </xdr:from>
    <xdr:to>
      <xdr:col>55</xdr:col>
      <xdr:colOff>50800</xdr:colOff>
      <xdr:row>78</xdr:row>
      <xdr:rowOff>128938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113715</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1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31567</xdr:rowOff>
    </xdr:from>
    <xdr:to>
      <xdr:col>50</xdr:col>
      <xdr:colOff>165100</xdr:colOff>
      <xdr:row>78</xdr:row>
      <xdr:rowOff>133167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124294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159355</xdr:rowOff>
    </xdr:from>
    <xdr:to>
      <xdr:col>46</xdr:col>
      <xdr:colOff>38100</xdr:colOff>
      <xdr:row>78</xdr:row>
      <xdr:rowOff>89505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80632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32665</xdr:rowOff>
    </xdr:from>
    <xdr:to>
      <xdr:col>41</xdr:col>
      <xdr:colOff>101600</xdr:colOff>
      <xdr:row>78</xdr:row>
      <xdr:rowOff>134265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125392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164909</xdr:rowOff>
    </xdr:from>
    <xdr:to>
      <xdr:col>36</xdr:col>
      <xdr:colOff>165100</xdr:colOff>
      <xdr:row>78</xdr:row>
      <xdr:rowOff>95059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86186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5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131415</xdr:rowOff>
    </xdr:from>
    <xdr:to>
      <xdr:col>55</xdr:col>
      <xdr:colOff>0</xdr:colOff>
      <xdr:row>97</xdr:row>
      <xdr:rowOff>101643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90615"/>
          <a:ext cx="838200" cy="1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110015</xdr:rowOff>
    </xdr:from>
    <xdr:to>
      <xdr:col>50</xdr:col>
      <xdr:colOff>114300</xdr:colOff>
      <xdr:row>96</xdr:row>
      <xdr:rowOff>131415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69215"/>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57480</xdr:rowOff>
    </xdr:from>
    <xdr:to>
      <xdr:col>45</xdr:col>
      <xdr:colOff>177800</xdr:colOff>
      <xdr:row>96</xdr:row>
      <xdr:rowOff>110015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45230"/>
          <a:ext cx="889000" cy="22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57480</xdr:rowOff>
    </xdr:from>
    <xdr:to>
      <xdr:col>41</xdr:col>
      <xdr:colOff>50800</xdr:colOff>
      <xdr:row>96</xdr:row>
      <xdr:rowOff>129457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45230"/>
          <a:ext cx="889000" cy="2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50843</xdr:rowOff>
    </xdr:from>
    <xdr:to>
      <xdr:col>55</xdr:col>
      <xdr:colOff>50800</xdr:colOff>
      <xdr:row>97</xdr:row>
      <xdr:rowOff>152443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29270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5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80615</xdr:rowOff>
    </xdr:from>
    <xdr:to>
      <xdr:col>50</xdr:col>
      <xdr:colOff>165100</xdr:colOff>
      <xdr:row>97</xdr:row>
      <xdr:rowOff>10765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59215</xdr:rowOff>
    </xdr:from>
    <xdr:to>
      <xdr:col>46</xdr:col>
      <xdr:colOff>38100</xdr:colOff>
      <xdr:row>96</xdr:row>
      <xdr:rowOff>160815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151942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6680</xdr:rowOff>
    </xdr:from>
    <xdr:to>
      <xdr:col>41</xdr:col>
      <xdr:colOff>101600</xdr:colOff>
      <xdr:row>95</xdr:row>
      <xdr:rowOff>108280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124807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78657</xdr:rowOff>
    </xdr:from>
    <xdr:to>
      <xdr:col>36</xdr:col>
      <xdr:colOff>165100</xdr:colOff>
      <xdr:row>97</xdr:row>
      <xdr:rowOff>8807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171384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46355</xdr:rowOff>
    </xdr:from>
    <xdr:to>
      <xdr:col>85</xdr:col>
      <xdr:colOff>126364</xdr:colOff>
      <xdr:row>37</xdr:row>
      <xdr:rowOff>55994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61305"/>
          <a:ext cx="1269" cy="103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59821</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4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55994</xdr:rowOff>
    </xdr:from>
    <xdr:to>
      <xdr:col>86</xdr:col>
      <xdr:colOff>25400</xdr:colOff>
      <xdr:row>37</xdr:row>
      <xdr:rowOff>55994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9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164482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46355</xdr:rowOff>
    </xdr:from>
    <xdr:to>
      <xdr:col>86</xdr:col>
      <xdr:colOff>25400</xdr:colOff>
      <xdr:row>31</xdr:row>
      <xdr:rowOff>46355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6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49327</xdr:rowOff>
    </xdr:from>
    <xdr:to>
      <xdr:col>85</xdr:col>
      <xdr:colOff>127000</xdr:colOff>
      <xdr:row>35</xdr:row>
      <xdr:rowOff>166827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50077"/>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159135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1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136258</xdr:rowOff>
    </xdr:from>
    <xdr:to>
      <xdr:col>85</xdr:col>
      <xdr:colOff>177800</xdr:colOff>
      <xdr:row>35</xdr:row>
      <xdr:rowOff>66408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9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166827</xdr:rowOff>
    </xdr:from>
    <xdr:to>
      <xdr:col>81</xdr:col>
      <xdr:colOff>50800</xdr:colOff>
      <xdr:row>36</xdr:row>
      <xdr:rowOff>16180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6757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149822</xdr:rowOff>
    </xdr:from>
    <xdr:to>
      <xdr:col>81</xdr:col>
      <xdr:colOff>101600</xdr:colOff>
      <xdr:row>35</xdr:row>
      <xdr:rowOff>79972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97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96499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16180</xdr:rowOff>
    </xdr:from>
    <xdr:to>
      <xdr:col>76</xdr:col>
      <xdr:colOff>114300</xdr:colOff>
      <xdr:row>37</xdr:row>
      <xdr:rowOff>59766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88380"/>
          <a:ext cx="889000" cy="2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90348</xdr:rowOff>
    </xdr:from>
    <xdr:to>
      <xdr:col>76</xdr:col>
      <xdr:colOff>165100</xdr:colOff>
      <xdr:row>35</xdr:row>
      <xdr:rowOff>20498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37025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59766</xdr:rowOff>
    </xdr:from>
    <xdr:to>
      <xdr:col>71</xdr:col>
      <xdr:colOff>177800</xdr:colOff>
      <xdr:row>37</xdr:row>
      <xdr:rowOff>101905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03416"/>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21920</xdr:rowOff>
    </xdr:from>
    <xdr:to>
      <xdr:col>72</xdr:col>
      <xdr:colOff>38100</xdr:colOff>
      <xdr:row>35</xdr:row>
      <xdr:rowOff>123520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140047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45580</xdr:rowOff>
    </xdr:from>
    <xdr:to>
      <xdr:col>67</xdr:col>
      <xdr:colOff>101600</xdr:colOff>
      <xdr:row>35</xdr:row>
      <xdr:rowOff>147180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163707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169977</xdr:rowOff>
    </xdr:from>
    <xdr:to>
      <xdr:col>85</xdr:col>
      <xdr:colOff>177800</xdr:colOff>
      <xdr:row>35</xdr:row>
      <xdr:rowOff>100127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148404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116027</xdr:rowOff>
    </xdr:from>
    <xdr:to>
      <xdr:col>81</xdr:col>
      <xdr:colOff>101600</xdr:colOff>
      <xdr:row>36</xdr:row>
      <xdr:rowOff>46177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37304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136830</xdr:rowOff>
    </xdr:from>
    <xdr:to>
      <xdr:col>76</xdr:col>
      <xdr:colOff>165100</xdr:colOff>
      <xdr:row>36</xdr:row>
      <xdr:rowOff>66980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58107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8966</xdr:rowOff>
    </xdr:from>
    <xdr:to>
      <xdr:col>72</xdr:col>
      <xdr:colOff>38100</xdr:colOff>
      <xdr:row>37</xdr:row>
      <xdr:rowOff>110566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101693</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4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51105</xdr:rowOff>
    </xdr:from>
    <xdr:to>
      <xdr:col>67</xdr:col>
      <xdr:colOff>101600</xdr:colOff>
      <xdr:row>37</xdr:row>
      <xdr:rowOff>152705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143832</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4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112325</xdr:rowOff>
    </xdr:from>
    <xdr:to>
      <xdr:col>85</xdr:col>
      <xdr:colOff>127000</xdr:colOff>
      <xdr:row>56</xdr:row>
      <xdr:rowOff>15837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027725"/>
          <a:ext cx="838200" cy="5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15837</xdr:rowOff>
    </xdr:from>
    <xdr:to>
      <xdr:col>81</xdr:col>
      <xdr:colOff>50800</xdr:colOff>
      <xdr:row>56</xdr:row>
      <xdr:rowOff>121450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1703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40030</xdr:rowOff>
    </xdr:from>
    <xdr:to>
      <xdr:col>76</xdr:col>
      <xdr:colOff>114300</xdr:colOff>
      <xdr:row>56</xdr:row>
      <xdr:rowOff>121450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126880"/>
          <a:ext cx="8890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156864</xdr:rowOff>
    </xdr:from>
    <xdr:to>
      <xdr:col>71</xdr:col>
      <xdr:colOff>177800</xdr:colOff>
      <xdr:row>53</xdr:row>
      <xdr:rowOff>40030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8557914"/>
          <a:ext cx="889000" cy="56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61525</xdr:rowOff>
    </xdr:from>
    <xdr:to>
      <xdr:col>85</xdr:col>
      <xdr:colOff>177800</xdr:colOff>
      <xdr:row>52</xdr:row>
      <xdr:rowOff>163125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9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84402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8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136487</xdr:rowOff>
    </xdr:from>
    <xdr:to>
      <xdr:col>81</xdr:col>
      <xdr:colOff>101600</xdr:colOff>
      <xdr:row>56</xdr:row>
      <xdr:rowOff>66637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57764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70650</xdr:rowOff>
    </xdr:from>
    <xdr:to>
      <xdr:col>76</xdr:col>
      <xdr:colOff>165100</xdr:colOff>
      <xdr:row>57</xdr:row>
      <xdr:rowOff>800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163377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160680</xdr:rowOff>
    </xdr:from>
    <xdr:to>
      <xdr:col>72</xdr:col>
      <xdr:colOff>38100</xdr:colOff>
      <xdr:row>53</xdr:row>
      <xdr:rowOff>90830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107357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106064</xdr:rowOff>
    </xdr:from>
    <xdr:to>
      <xdr:col>67</xdr:col>
      <xdr:colOff>101600</xdr:colOff>
      <xdr:row>50</xdr:row>
      <xdr:rowOff>36214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8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52741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96985</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153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96985</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153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46185</xdr:rowOff>
    </xdr:from>
    <xdr:to>
      <xdr:col>76</xdr:col>
      <xdr:colOff>165100</xdr:colOff>
      <xdr:row>79</xdr:row>
      <xdr:rowOff>147785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2832</xdr:rowOff>
    </xdr:from>
    <xdr:to>
      <xdr:col>85</xdr:col>
      <xdr:colOff>127000</xdr:colOff>
      <xdr:row>97</xdr:row>
      <xdr:rowOff>15787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33482"/>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15787</xdr:rowOff>
    </xdr:from>
    <xdr:to>
      <xdr:col>81</xdr:col>
      <xdr:colOff>50800</xdr:colOff>
      <xdr:row>97</xdr:row>
      <xdr:rowOff>29883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46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29883</xdr:rowOff>
    </xdr:from>
    <xdr:to>
      <xdr:col>76</xdr:col>
      <xdr:colOff>114300</xdr:colOff>
      <xdr:row>97</xdr:row>
      <xdr:rowOff>33541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60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32753</xdr:rowOff>
    </xdr:from>
    <xdr:to>
      <xdr:col>71</xdr:col>
      <xdr:colOff>177800</xdr:colOff>
      <xdr:row>97</xdr:row>
      <xdr:rowOff>33541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63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123482</xdr:rowOff>
    </xdr:from>
    <xdr:to>
      <xdr:col>85</xdr:col>
      <xdr:colOff>177800</xdr:colOff>
      <xdr:row>97</xdr:row>
      <xdr:rowOff>53632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101909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136437</xdr:rowOff>
    </xdr:from>
    <xdr:to>
      <xdr:col>81</xdr:col>
      <xdr:colOff>101600</xdr:colOff>
      <xdr:row>97</xdr:row>
      <xdr:rowOff>66587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57714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150533</xdr:rowOff>
    </xdr:from>
    <xdr:to>
      <xdr:col>76</xdr:col>
      <xdr:colOff>165100</xdr:colOff>
      <xdr:row>97</xdr:row>
      <xdr:rowOff>80683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71810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154191</xdr:rowOff>
    </xdr:from>
    <xdr:to>
      <xdr:col>72</xdr:col>
      <xdr:colOff>38100</xdr:colOff>
      <xdr:row>97</xdr:row>
      <xdr:rowOff>84341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153403</xdr:rowOff>
    </xdr:from>
    <xdr:to>
      <xdr:col>67</xdr:col>
      <xdr:colOff>101600</xdr:colOff>
      <xdr:row>97</xdr:row>
      <xdr:rowOff>83553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74680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教育費が再び高い水準となっているが、その理由として本市は人口の増加に伴い教育環境整備に係るニーズが非常に大きくなっていたことから、近年において学校、幼稚園に係る増改築事業、新築事業を展開してきたことが挙げられる。市役所庁舎、消防庁舎という大型の建設事業を実施したことや、現在もなお学校の増改築事業は続いていることから、今後公債費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ポイント上昇したが、これは財政調整基金の取崩しによる影響が大きく、実際に財政調整基金残高は前年度比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ポイント減少している。また実質単年度収支についても平成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年度以降マイナスが続いており、平成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庁舎、消防庁舎、学校建設等の大規模事業が続いたことによる影響が大きく、これらの事業の終了に伴い収支状況は改善されると考えられるが、引き続き行財政改革を推進し、健全な行財政運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年度国民健康保険特別会計において、</a:t>
          </a:r>
          <a:r>
            <a:rPr kumimoji="1" lang="en-US" altLang="ja-JP" sz="1400">
              <a:solidFill>
                <a:schemeClr val="dk1"/>
              </a:solidFill>
              <a:effectLst/>
              <a:latin typeface="+mn-lt"/>
              <a:ea typeface="+mn-ea"/>
              <a:cs typeface="+mn-cs"/>
            </a:rPr>
            <a:t>705,906</a:t>
          </a:r>
          <a:r>
            <a:rPr kumimoji="1" lang="ja-JP" altLang="ja-JP" sz="1400">
              <a:solidFill>
                <a:schemeClr val="dk1"/>
              </a:solidFill>
              <a:effectLst/>
              <a:latin typeface="+mn-lt"/>
              <a:ea typeface="+mn-ea"/>
              <a:cs typeface="+mn-cs"/>
            </a:rPr>
            <a:t>千円の実質収支赤字があるものの、その他の会計において黒字となり、連結実質赤字比率は算定されない。</a:t>
          </a:r>
          <a:endParaRPr lang="ja-JP" altLang="ja-JP" sz="1400">
            <a:effectLst/>
          </a:endParaRPr>
        </a:p>
        <a:p>
          <a:r>
            <a:rPr kumimoji="1" lang="ja-JP" altLang="ja-JP" sz="1400">
              <a:solidFill>
                <a:schemeClr val="dk1"/>
              </a:solidFill>
              <a:effectLst/>
              <a:latin typeface="+mn-lt"/>
              <a:ea typeface="+mn-ea"/>
              <a:cs typeface="+mn-cs"/>
            </a:rPr>
            <a:t>　しかしながら、国民健康保険特別会計の赤字額は前年度に比べ大きく増加している。国民健康保険特別会計については、制度改正に伴い平成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年度から運営</a:t>
          </a:r>
          <a:r>
            <a:rPr kumimoji="1" lang="ja-JP" altLang="ja-JP" sz="1400">
              <a:solidFill>
                <a:sysClr val="windowText" lastClr="000000"/>
              </a:solidFill>
              <a:effectLst/>
              <a:latin typeface="+mn-lt"/>
              <a:ea typeface="+mn-ea"/>
              <a:cs typeface="+mn-cs"/>
            </a:rPr>
            <a:t>主体は沖縄県へ移り、市町村が抱える累積赤字額は平成</a:t>
          </a:r>
          <a:r>
            <a:rPr kumimoji="1" lang="en-US" altLang="ja-JP" sz="1400">
              <a:solidFill>
                <a:sysClr val="windowText" lastClr="000000"/>
              </a:solidFill>
              <a:effectLst/>
              <a:latin typeface="+mn-lt"/>
              <a:ea typeface="+mn-ea"/>
              <a:cs typeface="+mn-cs"/>
            </a:rPr>
            <a:t>35</a:t>
          </a:r>
          <a:r>
            <a:rPr kumimoji="1" lang="ja-JP" altLang="ja-JP" sz="1400">
              <a:solidFill>
                <a:sysClr val="windowText" lastClr="000000"/>
              </a:solidFill>
              <a:effectLst/>
              <a:latin typeface="+mn-lt"/>
              <a:ea typeface="+mn-ea"/>
              <a:cs typeface="+mn-cs"/>
            </a:rPr>
            <a:t>年度までに解消することを求められており、今後も一般会計からの繰出額が多額となることが見込まれる。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また、下水道事業特別会計についても一般会計からの繰出額が多額に上るため、公営企業会計等については今後も経費の節減</a:t>
          </a:r>
          <a:r>
            <a:rPr kumimoji="1" lang="ja-JP" altLang="en-US" sz="1400">
              <a:solidFill>
                <a:sysClr val="windowText" lastClr="000000"/>
              </a:solidFill>
              <a:effectLst/>
              <a:latin typeface="+mn-lt"/>
              <a:ea typeface="+mn-ea"/>
              <a:cs typeface="+mn-cs"/>
            </a:rPr>
            <a:t>や</a:t>
          </a:r>
          <a:r>
            <a:rPr kumimoji="1" lang="ja-JP" altLang="ja-JP" sz="1400">
              <a:solidFill>
                <a:sysClr val="windowText" lastClr="000000"/>
              </a:solidFill>
              <a:effectLst/>
              <a:latin typeface="+mn-lt"/>
              <a:ea typeface="+mn-ea"/>
              <a:cs typeface="+mn-cs"/>
            </a:rPr>
            <a:t>、適正な料金体系による経営健全化を図る</a:t>
          </a:r>
          <a:r>
            <a:rPr kumimoji="1" lang="ja-JP" altLang="en-US" sz="1400">
              <a:solidFill>
                <a:sysClr val="windowText" lastClr="000000"/>
              </a:solidFill>
              <a:effectLst/>
              <a:latin typeface="+mn-lt"/>
              <a:ea typeface="+mn-ea"/>
              <a:cs typeface="+mn-cs"/>
            </a:rPr>
            <a:t>こと等を求めていき、一般会計</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負担</a:t>
          </a:r>
          <a:r>
            <a:rPr kumimoji="1" lang="ja-JP" altLang="ja-JP" sz="1400">
              <a:solidFill>
                <a:sysClr val="windowText" lastClr="000000"/>
              </a:solidFill>
              <a:effectLst/>
              <a:latin typeface="+mn-lt"/>
              <a:ea typeface="+mn-ea"/>
              <a:cs typeface="+mn-cs"/>
            </a:rPr>
            <a:t>額を減らしていくよう努めていく。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C3" sqref="AC3:AL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27446587</v>
      </c>
      <c r="BO4" s="441"/>
      <c r="BP4" s="441"/>
      <c r="BQ4" s="441"/>
      <c r="BR4" s="441"/>
      <c r="BS4" s="441"/>
      <c r="BT4" s="441"/>
      <c r="BU4" s="442"/>
      <c r="BV4" s="440">
        <v>26786658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v>
      </c>
      <c r="CU4" s="622"/>
      <c r="CV4" s="622"/>
      <c r="CW4" s="622"/>
      <c r="CX4" s="622"/>
      <c r="CY4" s="622"/>
      <c r="CZ4" s="622"/>
      <c r="DA4" s="623"/>
      <c r="DB4" s="621">
        <v>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26893837</v>
      </c>
      <c r="BO5" s="446"/>
      <c r="BP5" s="446"/>
      <c r="BQ5" s="446"/>
      <c r="BR5" s="446"/>
      <c r="BS5" s="446"/>
      <c r="BT5" s="446"/>
      <c r="BU5" s="447"/>
      <c r="BV5" s="445">
        <v>26300691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92.5</v>
      </c>
      <c r="CU5" s="416"/>
      <c r="CV5" s="416"/>
      <c r="CW5" s="416"/>
      <c r="CX5" s="416"/>
      <c r="CY5" s="416"/>
      <c r="CZ5" s="416"/>
      <c r="DA5" s="417"/>
      <c r="DB5" s="415">
        <v>91.5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552750</v>
      </c>
      <c r="BO6" s="446"/>
      <c r="BP6" s="446"/>
      <c r="BQ6" s="446"/>
      <c r="BR6" s="446"/>
      <c r="BS6" s="446"/>
      <c r="BT6" s="446"/>
      <c r="BU6" s="447"/>
      <c r="BV6" s="445">
        <v>485967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98.2</v>
      </c>
      <c r="CU6" s="596"/>
      <c r="CV6" s="596"/>
      <c r="CW6" s="596"/>
      <c r="CX6" s="596"/>
      <c r="CY6" s="596"/>
      <c r="CZ6" s="596"/>
      <c r="DA6" s="597"/>
      <c r="DB6" s="595">
        <v>96.7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441182</v>
      </c>
      <c r="BO7" s="446"/>
      <c r="BP7" s="446"/>
      <c r="BQ7" s="446"/>
      <c r="BR7" s="446"/>
      <c r="BS7" s="446"/>
      <c r="BT7" s="446"/>
      <c r="BU7" s="447"/>
      <c r="BV7" s="445">
        <v>413704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11288492</v>
      </c>
      <c r="CU7" s="446"/>
      <c r="CV7" s="446"/>
      <c r="CW7" s="446"/>
      <c r="CX7" s="446"/>
      <c r="CY7" s="446"/>
      <c r="CZ7" s="446"/>
      <c r="DA7" s="447"/>
      <c r="DB7" s="445">
        <v>11014211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111568</v>
      </c>
      <c r="BO8" s="446"/>
      <c r="BP8" s="446"/>
      <c r="BQ8" s="446"/>
      <c r="BR8" s="446"/>
      <c r="BS8" s="446"/>
      <c r="BT8" s="446"/>
      <c r="BU8" s="447"/>
      <c r="BV8" s="445">
        <v>72263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0.61</v>
      </c>
      <c r="CU8" s="559"/>
      <c r="CV8" s="559"/>
      <c r="CW8" s="559"/>
      <c r="CX8" s="559"/>
      <c r="CY8" s="559"/>
      <c r="CZ8" s="559"/>
      <c r="DA8" s="560"/>
      <c r="DB8" s="558">
        <v>0.59</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61119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39305</v>
      </c>
      <c r="BO9" s="446"/>
      <c r="BP9" s="446"/>
      <c r="BQ9" s="446"/>
      <c r="BR9" s="446"/>
      <c r="BS9" s="446"/>
      <c r="BT9" s="446"/>
      <c r="BU9" s="447"/>
      <c r="BV9" s="445">
        <v>-150113</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13.5</v>
      </c>
      <c r="CU9" s="416"/>
      <c r="CV9" s="416"/>
      <c r="CW9" s="416"/>
      <c r="CX9" s="416"/>
      <c r="CY9" s="416"/>
      <c r="CZ9" s="416"/>
      <c r="DA9" s="417"/>
      <c r="DB9" s="415">
        <v>12.7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57261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219077</v>
      </c>
      <c r="BO10" s="446"/>
      <c r="BP10" s="446"/>
      <c r="BQ10" s="446"/>
      <c r="BR10" s="446"/>
      <c r="BS10" s="446"/>
      <c r="BT10" s="446"/>
      <c r="BU10" s="447"/>
      <c r="BV10" s="445">
        <v>2170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95</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63980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700000</v>
      </c>
      <c r="BO12" s="446"/>
      <c r="BP12" s="446"/>
      <c r="BQ12" s="446"/>
      <c r="BR12" s="446"/>
      <c r="BS12" s="446"/>
      <c r="BT12" s="446"/>
      <c r="BU12" s="447"/>
      <c r="BV12" s="445">
        <v>120000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63655</v>
      </c>
      <c r="S13" s="549"/>
      <c r="T13" s="549"/>
      <c r="U13" s="549"/>
      <c r="V13" s="550"/>
      <c r="W13" s="536" t="s">
        <v>133</v>
      </c>
      <c r="X13" s="458"/>
      <c r="Y13" s="458"/>
      <c r="Z13" s="458"/>
      <c r="AA13" s="458"/>
      <c r="AB13" s="459"/>
      <c r="AC13" s="421">
        <v>830</v>
      </c>
      <c r="AD13" s="422"/>
      <c r="AE13" s="422"/>
      <c r="AF13" s="422"/>
      <c r="AG13" s="423"/>
      <c r="AH13" s="421">
        <v>912</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-441618</v>
      </c>
      <c r="BO13" s="446"/>
      <c r="BP13" s="446"/>
      <c r="BQ13" s="446"/>
      <c r="BR13" s="446"/>
      <c r="BS13" s="446"/>
      <c r="BT13" s="446"/>
      <c r="BU13" s="447"/>
      <c r="BV13" s="445">
        <v>-267943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8.3000000000000007</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62896</v>
      </c>
      <c r="S14" s="549"/>
      <c r="T14" s="549"/>
      <c r="U14" s="549"/>
      <c r="V14" s="550"/>
      <c r="W14" s="551"/>
      <c r="X14" s="461"/>
      <c r="Y14" s="461"/>
      <c r="Z14" s="461"/>
      <c r="AA14" s="461"/>
      <c r="AB14" s="462"/>
      <c r="AC14" s="541">
        <v>3.7</v>
      </c>
      <c r="AD14" s="542"/>
      <c r="AE14" s="542"/>
      <c r="AF14" s="542"/>
      <c r="AG14" s="543"/>
      <c r="AH14" s="541">
        <v>4.0999999999999996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82.6</v>
      </c>
      <c r="CU14" s="553"/>
      <c r="CV14" s="553"/>
      <c r="CW14" s="553"/>
      <c r="CX14" s="553"/>
      <c r="CY14" s="553"/>
      <c r="CZ14" s="553"/>
      <c r="DA14" s="554"/>
      <c r="DB14" s="552">
        <v>55.1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62669</v>
      </c>
      <c r="S15" s="549"/>
      <c r="T15" s="549"/>
      <c r="U15" s="549"/>
      <c r="V15" s="550"/>
      <c r="W15" s="536" t="s">
        <v>141</v>
      </c>
      <c r="X15" s="458"/>
      <c r="Y15" s="458"/>
      <c r="Z15" s="458"/>
      <c r="AA15" s="458"/>
      <c r="AB15" s="459"/>
      <c r="AC15" s="421">
        <v>2962</v>
      </c>
      <c r="AD15" s="422"/>
      <c r="AE15" s="422"/>
      <c r="AF15" s="422"/>
      <c r="AG15" s="423"/>
      <c r="AH15" s="421">
        <v>3003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5682360</v>
      </c>
      <c r="BO15" s="441"/>
      <c r="BP15" s="441"/>
      <c r="BQ15" s="441"/>
      <c r="BR15" s="441"/>
      <c r="BS15" s="441"/>
      <c r="BT15" s="441"/>
      <c r="BU15" s="442"/>
      <c r="BV15" s="440">
        <v>5447210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13.1</v>
      </c>
      <c r="AD16" s="542"/>
      <c r="AE16" s="542"/>
      <c r="AF16" s="542"/>
      <c r="AG16" s="543"/>
      <c r="AH16" s="541">
        <v>13.4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9040176</v>
      </c>
      <c r="BO16" s="446"/>
      <c r="BP16" s="446"/>
      <c r="BQ16" s="446"/>
      <c r="BR16" s="446"/>
      <c r="BS16" s="446"/>
      <c r="BT16" s="446"/>
      <c r="BU16" s="447"/>
      <c r="BV16" s="445">
        <v>8900124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18846</v>
      </c>
      <c r="AD17" s="422"/>
      <c r="AE17" s="422"/>
      <c r="AF17" s="422"/>
      <c r="AG17" s="423"/>
      <c r="AH17" s="421">
        <v>18439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7263297</v>
      </c>
      <c r="BO17" s="446"/>
      <c r="BP17" s="446"/>
      <c r="BQ17" s="446"/>
      <c r="BR17" s="446"/>
      <c r="BS17" s="446"/>
      <c r="BT17" s="446"/>
      <c r="BU17" s="447"/>
      <c r="BV17" s="445">
        <v>6964361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19.190000000000001</v>
      </c>
      <c r="M18" s="510"/>
      <c r="N18" s="510"/>
      <c r="O18" s="510"/>
      <c r="P18" s="510"/>
      <c r="Q18" s="510"/>
      <c r="R18" s="511"/>
      <c r="S18" s="511"/>
      <c r="T18" s="511"/>
      <c r="U18" s="511"/>
      <c r="V18" s="512"/>
      <c r="W18" s="526"/>
      <c r="X18" s="527"/>
      <c r="Y18" s="527"/>
      <c r="Z18" s="527"/>
      <c r="AA18" s="527"/>
      <c r="AB18" s="537"/>
      <c r="AC18" s="409">
        <v>83.2</v>
      </c>
      <c r="AD18" s="410"/>
      <c r="AE18" s="410"/>
      <c r="AF18" s="410"/>
      <c r="AG18" s="513"/>
      <c r="AH18" s="409">
        <v>82.5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10654238</v>
      </c>
      <c r="BO18" s="446"/>
      <c r="BP18" s="446"/>
      <c r="BQ18" s="446"/>
      <c r="BR18" s="446"/>
      <c r="BS18" s="446"/>
      <c r="BT18" s="446"/>
      <c r="BU18" s="447"/>
      <c r="BV18" s="445">
        <v>10277748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3185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13134187</v>
      </c>
      <c r="BO19" s="446"/>
      <c r="BP19" s="446"/>
      <c r="BQ19" s="446"/>
      <c r="BR19" s="446"/>
      <c r="BS19" s="446"/>
      <c r="BT19" s="446"/>
      <c r="BU19" s="447"/>
      <c r="BV19" s="445">
        <v>12715529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21780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27569384</v>
      </c>
      <c r="BO23" s="446"/>
      <c r="BP23" s="446"/>
      <c r="BQ23" s="446"/>
      <c r="BR23" s="446"/>
      <c r="BS23" s="446"/>
      <c r="BT23" s="446"/>
      <c r="BU23" s="447"/>
      <c r="BV23" s="445">
        <v>25444170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8300</v>
      </c>
      <c r="R24" s="422"/>
      <c r="S24" s="422"/>
      <c r="T24" s="422"/>
      <c r="U24" s="422"/>
      <c r="V24" s="423"/>
      <c r="W24" s="487"/>
      <c r="X24" s="478"/>
      <c r="Y24" s="479"/>
      <c r="Z24" s="418" t="s">
        <v>165</v>
      </c>
      <c r="AA24" s="419"/>
      <c r="AB24" s="419"/>
      <c r="AC24" s="419"/>
      <c r="AD24" s="419"/>
      <c r="AE24" s="419"/>
      <c r="AF24" s="419"/>
      <c r="AG24" s="420"/>
      <c r="AH24" s="421">
        <v>343</v>
      </c>
      <c r="AI24" s="422"/>
      <c r="AJ24" s="422"/>
      <c r="AK24" s="422"/>
      <c r="AL24" s="423"/>
      <c r="AM24" s="421">
        <v>960400</v>
      </c>
      <c r="AN24" s="422"/>
      <c r="AO24" s="422"/>
      <c r="AP24" s="422"/>
      <c r="AQ24" s="422"/>
      <c r="AR24" s="423"/>
      <c r="AS24" s="421">
        <v>2800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24566614</v>
      </c>
      <c r="BO24" s="446"/>
      <c r="BP24" s="446"/>
      <c r="BQ24" s="446"/>
      <c r="BR24" s="446"/>
      <c r="BS24" s="446"/>
      <c r="BT24" s="446"/>
      <c r="BU24" s="447"/>
      <c r="BV24" s="445">
        <v>22617901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6840</v>
      </c>
      <c r="R25" s="422"/>
      <c r="S25" s="422"/>
      <c r="T25" s="422"/>
      <c r="U25" s="422"/>
      <c r="V25" s="423"/>
      <c r="W25" s="487"/>
      <c r="X25" s="478"/>
      <c r="Y25" s="479"/>
      <c r="Z25" s="418" t="s">
        <v>168</v>
      </c>
      <c r="AA25" s="419"/>
      <c r="AB25" s="419"/>
      <c r="AC25" s="419"/>
      <c r="AD25" s="419"/>
      <c r="AE25" s="419"/>
      <c r="AF25" s="419"/>
      <c r="AG25" s="420"/>
      <c r="AH25" s="421">
        <v>58</v>
      </c>
      <c r="AI25" s="422"/>
      <c r="AJ25" s="422"/>
      <c r="AK25" s="422"/>
      <c r="AL25" s="423"/>
      <c r="AM25" s="421">
        <v>154802</v>
      </c>
      <c r="AN25" s="422"/>
      <c r="AO25" s="422"/>
      <c r="AP25" s="422"/>
      <c r="AQ25" s="422"/>
      <c r="AR25" s="423"/>
      <c r="AS25" s="421">
        <v>2669</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4097676</v>
      </c>
      <c r="BO25" s="441"/>
      <c r="BP25" s="441"/>
      <c r="BQ25" s="441"/>
      <c r="BR25" s="441"/>
      <c r="BS25" s="441"/>
      <c r="BT25" s="441"/>
      <c r="BU25" s="442"/>
      <c r="BV25" s="440">
        <v>6461752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6260</v>
      </c>
      <c r="R26" s="422"/>
      <c r="S26" s="422"/>
      <c r="T26" s="422"/>
      <c r="U26" s="422"/>
      <c r="V26" s="423"/>
      <c r="W26" s="487"/>
      <c r="X26" s="478"/>
      <c r="Y26" s="479"/>
      <c r="Z26" s="418" t="s">
        <v>171</v>
      </c>
      <c r="AA26" s="500"/>
      <c r="AB26" s="500"/>
      <c r="AC26" s="500"/>
      <c r="AD26" s="500"/>
      <c r="AE26" s="500"/>
      <c r="AF26" s="500"/>
      <c r="AG26" s="501"/>
      <c r="AH26" s="421" t="s">
        <v>130</v>
      </c>
      <c r="AI26" s="422"/>
      <c r="AJ26" s="422"/>
      <c r="AK26" s="422"/>
      <c r="AL26" s="423"/>
      <c r="AM26" s="421" t="s">
        <v>130</v>
      </c>
      <c r="AN26" s="422"/>
      <c r="AO26" s="422"/>
      <c r="AP26" s="422"/>
      <c r="AQ26" s="422"/>
      <c r="AR26" s="423"/>
      <c r="AS26" s="421" t="s">
        <v>131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3740</v>
      </c>
      <c r="R27" s="422"/>
      <c r="S27" s="422"/>
      <c r="T27" s="422"/>
      <c r="U27" s="422"/>
      <c r="V27" s="423"/>
      <c r="W27" s="487"/>
      <c r="X27" s="478"/>
      <c r="Y27" s="479"/>
      <c r="Z27" s="418" t="s">
        <v>174</v>
      </c>
      <c r="AA27" s="419"/>
      <c r="AB27" s="419"/>
      <c r="AC27" s="419"/>
      <c r="AD27" s="419"/>
      <c r="AE27" s="419"/>
      <c r="AF27" s="419"/>
      <c r="AG27" s="420"/>
      <c r="AH27" s="421">
        <v>30</v>
      </c>
      <c r="AI27" s="422"/>
      <c r="AJ27" s="422"/>
      <c r="AK27" s="422"/>
      <c r="AL27" s="423"/>
      <c r="AM27" s="421">
        <v>86052</v>
      </c>
      <c r="AN27" s="422"/>
      <c r="AO27" s="422"/>
      <c r="AP27" s="422"/>
      <c r="AQ27" s="422"/>
      <c r="AR27" s="423"/>
      <c r="AS27" s="421">
        <v>2868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6378</v>
      </c>
      <c r="BO27" s="449"/>
      <c r="BP27" s="449"/>
      <c r="BQ27" s="449"/>
      <c r="BR27" s="449"/>
      <c r="BS27" s="449"/>
      <c r="BT27" s="449"/>
      <c r="BU27" s="450"/>
      <c r="BV27" s="448">
        <v>6370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3340</v>
      </c>
      <c r="R28" s="422"/>
      <c r="S28" s="422"/>
      <c r="T28" s="422"/>
      <c r="U28" s="422"/>
      <c r="V28" s="423"/>
      <c r="W28" s="487"/>
      <c r="X28" s="478"/>
      <c r="Y28" s="479"/>
      <c r="Z28" s="418" t="s">
        <v>177</v>
      </c>
      <c r="AA28" s="419"/>
      <c r="AB28" s="419"/>
      <c r="AC28" s="419"/>
      <c r="AD28" s="419"/>
      <c r="AE28" s="419"/>
      <c r="AF28" s="419"/>
      <c r="AG28" s="420"/>
      <c r="AH28" s="421" t="s">
        <v>121</v>
      </c>
      <c r="AI28" s="422"/>
      <c r="AJ28" s="422"/>
      <c r="AK28" s="422"/>
      <c r="AL28" s="423"/>
      <c r="AM28" s="421" t="s">
        <v>178</v>
      </c>
      <c r="AN28" s="422"/>
      <c r="AO28" s="422"/>
      <c r="AP28" s="422"/>
      <c r="AQ28" s="422"/>
      <c r="AR28" s="423"/>
      <c r="AS28" s="421" t="s">
        <v>130</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1684007</v>
      </c>
      <c r="BO28" s="441"/>
      <c r="BP28" s="441"/>
      <c r="BQ28" s="441"/>
      <c r="BR28" s="441"/>
      <c r="BS28" s="441"/>
      <c r="BT28" s="441"/>
      <c r="BU28" s="442"/>
      <c r="BV28" s="440">
        <v>2164930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22</v>
      </c>
      <c r="M29" s="422"/>
      <c r="N29" s="422"/>
      <c r="O29" s="422"/>
      <c r="P29" s="423"/>
      <c r="Q29" s="421">
        <v>3050</v>
      </c>
      <c r="R29" s="422"/>
      <c r="S29" s="422"/>
      <c r="T29" s="422"/>
      <c r="U29" s="422"/>
      <c r="V29" s="423"/>
      <c r="W29" s="488"/>
      <c r="X29" s="489"/>
      <c r="Y29" s="490"/>
      <c r="Z29" s="418" t="s">
        <v>181</v>
      </c>
      <c r="AA29" s="419"/>
      <c r="AB29" s="419"/>
      <c r="AC29" s="419"/>
      <c r="AD29" s="419"/>
      <c r="AE29" s="419"/>
      <c r="AF29" s="419"/>
      <c r="AG29" s="420"/>
      <c r="AH29" s="421">
        <v>373</v>
      </c>
      <c r="AI29" s="422"/>
      <c r="AJ29" s="422"/>
      <c r="AK29" s="422"/>
      <c r="AL29" s="423"/>
      <c r="AM29" s="421">
        <v>1046452</v>
      </c>
      <c r="AN29" s="422"/>
      <c r="AO29" s="422"/>
      <c r="AP29" s="422"/>
      <c r="AQ29" s="422"/>
      <c r="AR29" s="423"/>
      <c r="AS29" s="421">
        <v>2806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539817</v>
      </c>
      <c r="BO29" s="446"/>
      <c r="BP29" s="446"/>
      <c r="BQ29" s="446"/>
      <c r="BR29" s="446"/>
      <c r="BS29" s="446"/>
      <c r="BT29" s="446"/>
      <c r="BU29" s="447"/>
      <c r="BV29" s="445">
        <v>529040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1341169</v>
      </c>
      <c r="BO30" s="449"/>
      <c r="BP30" s="449"/>
      <c r="BQ30" s="449"/>
      <c r="BR30" s="449"/>
      <c r="BS30" s="449"/>
      <c r="BT30" s="449"/>
      <c r="BU30" s="450"/>
      <c r="BV30" s="448">
        <v>1431408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190</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沖縄県市町村総合事務組合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育英会特別会計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南部広域行政組合（一般会計）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土地区画整理事業特別会計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南部広域行政組合（特別会計）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南部広域市町村圏事務組合（一般会計）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南部広域市町村圏事務組合（ふるさと市町村圏基金特別会計）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南部広域市町村圏事務組合（いなんせ斎苑特別会計）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南部広域市町村圏事務組合（南斎場特別会計）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糸満市・豊見城市清掃施設組合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沖縄県後期高齢者医療広域連合（一般会計）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沖縄県後期高齢者医療広域連合（特別会計）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VGTugNUayM7fTFZEKhDnRDOwR7bbHDjR0Szgr5rFqo3aYu/o2kbFWQxJfHxvY8t4m8lDT1gBRj9/Rm2YQTAOA==" saltValue="gls4btYyRbV5l+xi0VK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563</v>
      </c>
      <c r="D34" s="1224"/>
      <c r="E34" s="1225"/>
      <c r="F34" s="32" t="s">
        <v>564</v>
      </c>
      <c r="G34" s="33" t="s">
        <v>565</v>
      </c>
      <c r="H34" s="33" t="s">
        <v>566</v>
      </c>
      <c r="I34" s="33" t="s">
        <v>567</v>
      </c>
      <c r="J34" s="34" t="s">
        <v>568</v>
      </c>
      <c r="K34" s="22"/>
      <c r="L34" s="22"/>
      <c r="M34" s="22"/>
      <c r="N34" s="22"/>
      <c r="O34" s="22"/>
      <c r="P34" s="22"/>
    </row>
    <row r="35" spans="1:16" ht="39" customHeight="1" x14ac:dyDescent="0.15">
      <c r="A35" s="22"/>
      <c r="B35" s="35"/>
      <c r="C35" s="1218" t="s">
        <v>569</v>
      </c>
      <c r="D35" s="1219"/>
      <c r="E35" s="1220"/>
      <c r="F35" s="36">
        <v>12.19</v>
      </c>
      <c r="G35" s="37">
        <v>13.37</v>
      </c>
      <c r="H35" s="37">
        <v>13.96</v>
      </c>
      <c r="I35" s="37">
        <v>14.08</v>
      </c>
      <c r="J35" s="38">
        <v>12.39</v>
      </c>
      <c r="K35" s="22"/>
      <c r="L35" s="22"/>
      <c r="M35" s="22"/>
      <c r="N35" s="22"/>
      <c r="O35" s="22"/>
      <c r="P35" s="22"/>
    </row>
    <row r="36" spans="1:16" ht="39" customHeight="1" x14ac:dyDescent="0.15">
      <c r="A36" s="22"/>
      <c r="B36" s="35"/>
      <c r="C36" s="1218" t="s">
        <v>570</v>
      </c>
      <c r="D36" s="1219"/>
      <c r="E36" s="1220"/>
      <c r="F36" s="36">
        <v>5.71</v>
      </c>
      <c r="G36" s="37">
        <v>4.3</v>
      </c>
      <c r="H36" s="37">
        <v>2.0099999999999998</v>
      </c>
      <c r="I36" s="37">
        <v>0.65</v>
      </c>
      <c r="J36" s="38">
        <v>0.98</v>
      </c>
      <c r="K36" s="22"/>
      <c r="L36" s="22"/>
      <c r="M36" s="22"/>
      <c r="N36" s="22"/>
      <c r="O36" s="22"/>
      <c r="P36" s="22"/>
    </row>
    <row r="37" spans="1:16" ht="39" customHeight="1" x14ac:dyDescent="0.15">
      <c r="A37" s="22"/>
      <c r="B37" s="35"/>
      <c r="C37" s="1218" t="s">
        <v>571</v>
      </c>
      <c r="D37" s="1219"/>
      <c r="E37" s="1220"/>
      <c r="F37" s="36">
        <v>0.02</v>
      </c>
      <c r="G37" s="37">
        <v>0.06</v>
      </c>
      <c r="H37" s="37">
        <v>0</v>
      </c>
      <c r="I37" s="37">
        <v>0.05</v>
      </c>
      <c r="J37" s="38">
        <v>0.12</v>
      </c>
      <c r="K37" s="22"/>
      <c r="L37" s="22"/>
      <c r="M37" s="22"/>
      <c r="N37" s="22"/>
      <c r="O37" s="22"/>
      <c r="P37" s="22"/>
    </row>
    <row r="38" spans="1:16" ht="39" customHeight="1" x14ac:dyDescent="0.15">
      <c r="A38" s="22"/>
      <c r="B38" s="35"/>
      <c r="C38" s="1218" t="s">
        <v>572</v>
      </c>
      <c r="D38" s="1219"/>
      <c r="E38" s="1220"/>
      <c r="F38" s="36">
        <v>0.11</v>
      </c>
      <c r="G38" s="37">
        <v>0.09</v>
      </c>
      <c r="H38" s="37">
        <v>0.15</v>
      </c>
      <c r="I38" s="37">
        <v>0.32</v>
      </c>
      <c r="J38" s="38">
        <v>7.0000000000000007E-2</v>
      </c>
      <c r="K38" s="22"/>
      <c r="L38" s="22"/>
      <c r="M38" s="22"/>
      <c r="N38" s="22"/>
      <c r="O38" s="22"/>
      <c r="P38" s="22"/>
    </row>
    <row r="39" spans="1:16" ht="39" customHeight="1" x14ac:dyDescent="0.15">
      <c r="A39" s="22"/>
      <c r="B39" s="35"/>
      <c r="C39" s="1218" t="s">
        <v>573</v>
      </c>
      <c r="D39" s="1219"/>
      <c r="E39" s="1220"/>
      <c r="F39" s="36">
        <v>0.03</v>
      </c>
      <c r="G39" s="37">
        <v>0.01</v>
      </c>
      <c r="H39" s="37">
        <v>0</v>
      </c>
      <c r="I39" s="37">
        <v>0.01</v>
      </c>
      <c r="J39" s="38">
        <v>0</v>
      </c>
      <c r="K39" s="22"/>
      <c r="L39" s="22"/>
      <c r="M39" s="22"/>
      <c r="N39" s="22"/>
      <c r="O39" s="22"/>
      <c r="P39" s="22"/>
    </row>
    <row r="40" spans="1:16" ht="39" customHeight="1" x14ac:dyDescent="0.15">
      <c r="A40" s="22"/>
      <c r="B40" s="35"/>
      <c r="C40" s="1218" t="s">
        <v>574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575</v>
      </c>
      <c r="D41" s="1219"/>
      <c r="E41" s="1220"/>
      <c r="F41" s="36">
        <v>0.01</v>
      </c>
      <c r="G41" s="37">
        <v>0.14000000000000001</v>
      </c>
      <c r="H41" s="37">
        <v>0.02</v>
      </c>
      <c r="I41" s="37">
        <v>0</v>
      </c>
      <c r="J41" s="38">
        <v>0</v>
      </c>
      <c r="K41" s="22"/>
      <c r="L41" s="22"/>
      <c r="M41" s="22"/>
      <c r="N41" s="22"/>
      <c r="O41" s="22"/>
      <c r="P41" s="22"/>
    </row>
    <row r="42" spans="1:16" ht="39" customHeight="1" x14ac:dyDescent="0.15">
      <c r="A42" s="22"/>
      <c r="B42" s="39"/>
      <c r="C42" s="1218" t="s">
        <v>576</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577</v>
      </c>
      <c r="D43" s="1222"/>
      <c r="E43" s="1223"/>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GDK37ssLxrDTUAiVBffW985mp2AgMj2+53w7/Z9403WjnJ9ainQf9QrvwRHt81vf1nKFrMKNUTwjnJOGpZuvA==" saltValue="RuFTnNAVt+j8FAy+YDiy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1826</v>
      </c>
      <c r="L45" s="60">
        <v>1791</v>
      </c>
      <c r="M45" s="60">
        <v>1763</v>
      </c>
      <c r="N45" s="60">
        <v>1834</v>
      </c>
      <c r="O45" s="61">
        <v>1934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227</v>
      </c>
      <c r="L48" s="64">
        <v>222</v>
      </c>
      <c r="M48" s="64">
        <v>221</v>
      </c>
      <c r="N48" s="64">
        <v>195</v>
      </c>
      <c r="O48" s="65">
        <v>195</v>
      </c>
      <c r="P48" s="48"/>
      <c r="Q48" s="48"/>
      <c r="R48" s="48"/>
      <c r="S48" s="48"/>
      <c r="T48" s="48"/>
      <c r="U48" s="48"/>
    </row>
    <row r="49" spans="1:21" ht="30.75" customHeight="1" x14ac:dyDescent="0.15">
      <c r="A49" s="48"/>
      <c r="B49" s="1236"/>
      <c r="C49" s="1237"/>
      <c r="D49" s="62"/>
      <c r="E49" s="1228" t="s">
        <v>15</v>
      </c>
      <c r="F49" s="1228"/>
      <c r="G49" s="1228"/>
      <c r="H49" s="1228"/>
      <c r="I49" s="1228"/>
      <c r="J49" s="1229"/>
      <c r="K49" s="63">
        <v>9</v>
      </c>
      <c r="L49" s="64">
        <v>37</v>
      </c>
      <c r="M49" s="64">
        <v>47</v>
      </c>
      <c r="N49" s="64">
        <v>64</v>
      </c>
      <c r="O49" s="65">
        <v>71</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511</v>
      </c>
      <c r="L50" s="64" t="s">
        <v>511</v>
      </c>
      <c r="M50" s="64" t="s">
        <v>511</v>
      </c>
      <c r="N50" s="64">
        <v>38</v>
      </c>
      <c r="O50" s="65" t="s">
        <v>511</v>
      </c>
      <c r="P50" s="48"/>
      <c r="Q50" s="48"/>
      <c r="R50" s="48"/>
      <c r="S50" s="48"/>
      <c r="T50" s="48"/>
      <c r="U50" s="48"/>
    </row>
    <row r="51" spans="1:21" ht="30.75" customHeight="1" x14ac:dyDescent="0.15">
      <c r="A51" s="48"/>
      <c r="B51" s="1238"/>
      <c r="C51" s="1239"/>
      <c r="D51" s="66"/>
      <c r="E51" s="1228" t="s">
        <v>17</v>
      </c>
      <c r="F51" s="1228"/>
      <c r="G51" s="1228"/>
      <c r="H51" s="1228"/>
      <c r="I51" s="1228"/>
      <c r="J51" s="1229"/>
      <c r="K51" s="63">
        <v>1</v>
      </c>
      <c r="L51" s="64">
        <v>3</v>
      </c>
      <c r="M51" s="64">
        <v>2</v>
      </c>
      <c r="N51" s="64">
        <v>6</v>
      </c>
      <c r="O51" s="65">
        <v>3</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1192</v>
      </c>
      <c r="L52" s="64">
        <v>1219</v>
      </c>
      <c r="M52" s="64">
        <v>1270</v>
      </c>
      <c r="N52" s="64">
        <v>1276</v>
      </c>
      <c r="O52" s="65">
        <v>1337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871</v>
      </c>
      <c r="L53" s="69">
        <v>834</v>
      </c>
      <c r="M53" s="69">
        <v>763</v>
      </c>
      <c r="N53" s="69">
        <v>861</v>
      </c>
      <c r="O53" s="70">
        <v>866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7pNiCFSvQCxqsSZL2ZT4Q6vnaxUS+nT14en6eMSLcM0Hh3tn5iW/f9lpWyc1Zs0bM8CsIivUlUEp5BQI2S/4Q==" saltValue="p0DamG09NiuzUJtx1KCh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54" t="s">
        <v>23</v>
      </c>
      <c r="C41" s="1255"/>
      <c r="D41" s="81"/>
      <c r="E41" s="1256" t="s">
        <v>24</v>
      </c>
      <c r="F41" s="1256"/>
      <c r="G41" s="1256"/>
      <c r="H41" s="1257"/>
      <c r="I41" s="82">
        <v>20790</v>
      </c>
      <c r="J41" s="83">
        <v>22224</v>
      </c>
      <c r="K41" s="83">
        <v>23225</v>
      </c>
      <c r="L41" s="83">
        <v>25444</v>
      </c>
      <c r="M41" s="84">
        <v>27569</v>
      </c>
    </row>
    <row r="42" spans="2:13" ht="27.75" customHeight="1" x14ac:dyDescent="0.15">
      <c r="B42" s="1244"/>
      <c r="C42" s="1245"/>
      <c r="D42" s="85"/>
      <c r="E42" s="1248" t="s">
        <v>25</v>
      </c>
      <c r="F42" s="1248"/>
      <c r="G42" s="1248"/>
      <c r="H42" s="1249"/>
      <c r="I42" s="86">
        <v>670</v>
      </c>
      <c r="J42" s="87">
        <v>172</v>
      </c>
      <c r="K42" s="87">
        <v>33</v>
      </c>
      <c r="L42" s="87">
        <v>38</v>
      </c>
      <c r="M42" s="88" t="s">
        <v>511</v>
      </c>
    </row>
    <row r="43" spans="2:13" ht="27.75" customHeight="1" x14ac:dyDescent="0.15">
      <c r="B43" s="1244"/>
      <c r="C43" s="1245"/>
      <c r="D43" s="85"/>
      <c r="E43" s="1248" t="s">
        <v>26</v>
      </c>
      <c r="F43" s="1248"/>
      <c r="G43" s="1248"/>
      <c r="H43" s="1249"/>
      <c r="I43" s="86">
        <v>3138</v>
      </c>
      <c r="J43" s="87">
        <v>2790</v>
      </c>
      <c r="K43" s="87">
        <v>2608</v>
      </c>
      <c r="L43" s="87">
        <v>2567</v>
      </c>
      <c r="M43" s="88">
        <v>2872</v>
      </c>
    </row>
    <row r="44" spans="2:13" ht="27.75" customHeight="1" x14ac:dyDescent="0.15">
      <c r="B44" s="1244"/>
      <c r="C44" s="1245"/>
      <c r="D44" s="85"/>
      <c r="E44" s="1248" t="s">
        <v>27</v>
      </c>
      <c r="F44" s="1248"/>
      <c r="G44" s="1248"/>
      <c r="H44" s="1249"/>
      <c r="I44" s="86">
        <v>779</v>
      </c>
      <c r="J44" s="87">
        <v>911</v>
      </c>
      <c r="K44" s="87">
        <v>887</v>
      </c>
      <c r="L44" s="87">
        <v>976</v>
      </c>
      <c r="M44" s="88">
        <v>1045</v>
      </c>
    </row>
    <row r="45" spans="2:13" ht="27.75" customHeight="1" x14ac:dyDescent="0.15">
      <c r="B45" s="1244"/>
      <c r="C45" s="1245"/>
      <c r="D45" s="85"/>
      <c r="E45" s="1248" t="s">
        <v>28</v>
      </c>
      <c r="F45" s="1248"/>
      <c r="G45" s="1248"/>
      <c r="H45" s="1249"/>
      <c r="I45" s="86">
        <v>1670</v>
      </c>
      <c r="J45" s="87">
        <v>1138</v>
      </c>
      <c r="K45" s="87">
        <v>866</v>
      </c>
      <c r="L45" s="87">
        <v>835</v>
      </c>
      <c r="M45" s="88">
        <v>631</v>
      </c>
    </row>
    <row r="46" spans="2:13" ht="27.75" customHeight="1" x14ac:dyDescent="0.15">
      <c r="B46" s="1244"/>
      <c r="C46" s="1245"/>
      <c r="D46" s="89"/>
      <c r="E46" s="1248" t="s">
        <v>29</v>
      </c>
      <c r="F46" s="1248"/>
      <c r="G46" s="1248"/>
      <c r="H46" s="1249"/>
      <c r="I46" s="86" t="s">
        <v>511</v>
      </c>
      <c r="J46" s="87" t="s">
        <v>511</v>
      </c>
      <c r="K46" s="87" t="s">
        <v>511</v>
      </c>
      <c r="L46" s="87" t="s">
        <v>511</v>
      </c>
      <c r="M46" s="88" t="s">
        <v>511</v>
      </c>
    </row>
    <row r="47" spans="2:13" ht="27.75" customHeight="1" x14ac:dyDescent="0.15">
      <c r="B47" s="1244"/>
      <c r="C47" s="1245"/>
      <c r="D47" s="90"/>
      <c r="E47" s="1258" t="s">
        <v>30</v>
      </c>
      <c r="F47" s="1259"/>
      <c r="G47" s="1259"/>
      <c r="H47" s="1260"/>
      <c r="I47" s="86" t="s">
        <v>511</v>
      </c>
      <c r="J47" s="87" t="s">
        <v>511</v>
      </c>
      <c r="K47" s="87" t="s">
        <v>511</v>
      </c>
      <c r="L47" s="87" t="s">
        <v>511</v>
      </c>
      <c r="M47" s="88" t="s">
        <v>511</v>
      </c>
    </row>
    <row r="48" spans="2:13" ht="27.75" customHeight="1" x14ac:dyDescent="0.15">
      <c r="B48" s="1244"/>
      <c r="C48" s="1245"/>
      <c r="D48" s="85"/>
      <c r="E48" s="1248" t="s">
        <v>31</v>
      </c>
      <c r="F48" s="1248"/>
      <c r="G48" s="1248"/>
      <c r="H48" s="1249"/>
      <c r="I48" s="86" t="s">
        <v>511</v>
      </c>
      <c r="J48" s="87" t="s">
        <v>511</v>
      </c>
      <c r="K48" s="87" t="s">
        <v>511</v>
      </c>
      <c r="L48" s="87" t="s">
        <v>511</v>
      </c>
      <c r="M48" s="88" t="s">
        <v>511</v>
      </c>
    </row>
    <row r="49" spans="2:13" ht="27.75" customHeight="1" x14ac:dyDescent="0.15">
      <c r="B49" s="1246"/>
      <c r="C49" s="1247"/>
      <c r="D49" s="85"/>
      <c r="E49" s="1248" t="s">
        <v>32</v>
      </c>
      <c r="F49" s="1248"/>
      <c r="G49" s="1248"/>
      <c r="H49" s="1249"/>
      <c r="I49" s="86" t="s">
        <v>511</v>
      </c>
      <c r="J49" s="87" t="s">
        <v>511</v>
      </c>
      <c r="K49" s="87" t="s">
        <v>511</v>
      </c>
      <c r="L49" s="87" t="s">
        <v>511</v>
      </c>
      <c r="M49" s="88" t="s">
        <v>511</v>
      </c>
    </row>
    <row r="50" spans="2:13" ht="27.75" customHeight="1" x14ac:dyDescent="0.15">
      <c r="B50" s="1242" t="s">
        <v>33</v>
      </c>
      <c r="C50" s="1243"/>
      <c r="D50" s="91"/>
      <c r="E50" s="1248" t="s">
        <v>34</v>
      </c>
      <c r="F50" s="1248"/>
      <c r="G50" s="1248"/>
      <c r="H50" s="1249"/>
      <c r="I50" s="86">
        <v>3734</v>
      </c>
      <c r="J50" s="87">
        <v>4208</v>
      </c>
      <c r="K50" s="87">
        <v>4468</v>
      </c>
      <c r="L50" s="87">
        <v>4179</v>
      </c>
      <c r="M50" s="88">
        <v>3622</v>
      </c>
    </row>
    <row r="51" spans="2:13" ht="27.75" customHeight="1" x14ac:dyDescent="0.15">
      <c r="B51" s="1244"/>
      <c r="C51" s="1245"/>
      <c r="D51" s="85"/>
      <c r="E51" s="1248" t="s">
        <v>35</v>
      </c>
      <c r="F51" s="1248"/>
      <c r="G51" s="1248"/>
      <c r="H51" s="1249"/>
      <c r="I51" s="86">
        <v>3072</v>
      </c>
      <c r="J51" s="87">
        <v>2933</v>
      </c>
      <c r="K51" s="87">
        <v>2784</v>
      </c>
      <c r="L51" s="87">
        <v>2634</v>
      </c>
      <c r="M51" s="88">
        <v>2491</v>
      </c>
    </row>
    <row r="52" spans="2:13" ht="27.75" customHeight="1" x14ac:dyDescent="0.15">
      <c r="B52" s="1246"/>
      <c r="C52" s="1247"/>
      <c r="D52" s="85"/>
      <c r="E52" s="1248" t="s">
        <v>36</v>
      </c>
      <c r="F52" s="1248"/>
      <c r="G52" s="1248"/>
      <c r="H52" s="1249"/>
      <c r="I52" s="86">
        <v>13143</v>
      </c>
      <c r="J52" s="87">
        <v>13536</v>
      </c>
      <c r="K52" s="87">
        <v>13993</v>
      </c>
      <c r="L52" s="87">
        <v>17581</v>
      </c>
      <c r="M52" s="88">
        <v>17637</v>
      </c>
    </row>
    <row r="53" spans="2:13" ht="27.75" customHeight="1" thickBot="1" x14ac:dyDescent="0.2">
      <c r="B53" s="1250" t="s">
        <v>37</v>
      </c>
      <c r="C53" s="1251"/>
      <c r="D53" s="92"/>
      <c r="E53" s="1252" t="s">
        <v>38</v>
      </c>
      <c r="F53" s="1252"/>
      <c r="G53" s="1252"/>
      <c r="H53" s="1253"/>
      <c r="I53" s="93">
        <v>7098</v>
      </c>
      <c r="J53" s="94">
        <v>6558</v>
      </c>
      <c r="K53" s="94">
        <v>6374</v>
      </c>
      <c r="L53" s="94">
        <v>5466</v>
      </c>
      <c r="M53" s="95">
        <v>8368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YmZvO7ngwI0/3U+vd6dZQQGBKMNQ8rx4k3bjm05qAvsqWwl7s20I8VF7zfar1+11obssdC/SK2o97T7MAK+2Q==" saltValue="zBF3Or4ync4m5VotOnhO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2163</v>
      </c>
      <c r="G55" s="107">
        <v>2165</v>
      </c>
      <c r="H55" s="108">
        <v>1684</v>
      </c>
    </row>
    <row r="56" spans="2:8" ht="52.5" customHeight="1" x14ac:dyDescent="0.15">
      <c r="B56" s="109"/>
      <c r="C56" s="1271" t="s">
        <v>42</v>
      </c>
      <c r="D56" s="1271"/>
      <c r="E56" s="1272"/>
      <c r="F56" s="110">
        <v>518</v>
      </c>
      <c r="G56" s="110">
        <v>529</v>
      </c>
      <c r="H56" s="111">
        <v>540</v>
      </c>
    </row>
    <row r="57" spans="2:8" ht="53.25" customHeight="1" x14ac:dyDescent="0.15">
      <c r="B57" s="109"/>
      <c r="C57" s="1273" t="s">
        <v>43</v>
      </c>
      <c r="D57" s="1273"/>
      <c r="E57" s="1274"/>
      <c r="F57" s="112">
        <v>1731</v>
      </c>
      <c r="G57" s="112">
        <v>1431</v>
      </c>
      <c r="H57" s="113">
        <v>1341</v>
      </c>
    </row>
    <row r="58" spans="2:8" ht="45.75" customHeight="1" x14ac:dyDescent="0.15">
      <c r="B58" s="114"/>
      <c r="C58" s="1261" t="s">
        <v>592</v>
      </c>
      <c r="D58" s="1262"/>
      <c r="E58" s="1263"/>
      <c r="F58" s="115">
        <v>610</v>
      </c>
      <c r="G58" s="115">
        <v>498</v>
      </c>
      <c r="H58" s="116">
        <v>472</v>
      </c>
    </row>
    <row r="59" spans="2:8" ht="45.75" customHeight="1" x14ac:dyDescent="0.15">
      <c r="B59" s="114"/>
      <c r="C59" s="1261" t="s">
        <v>593</v>
      </c>
      <c r="D59" s="1262"/>
      <c r="E59" s="1263"/>
      <c r="F59" s="115">
        <v>384</v>
      </c>
      <c r="G59" s="115">
        <v>379</v>
      </c>
      <c r="H59" s="116">
        <v>379</v>
      </c>
    </row>
    <row r="60" spans="2:8" ht="45.75" customHeight="1" x14ac:dyDescent="0.15">
      <c r="B60" s="114"/>
      <c r="C60" s="1261" t="s">
        <v>594</v>
      </c>
      <c r="D60" s="1262"/>
      <c r="E60" s="1263"/>
      <c r="F60" s="115">
        <v>268</v>
      </c>
      <c r="G60" s="115">
        <v>268</v>
      </c>
      <c r="H60" s="116">
        <v>268</v>
      </c>
    </row>
    <row r="61" spans="2:8" ht="45.75" customHeight="1" x14ac:dyDescent="0.15">
      <c r="B61" s="114"/>
      <c r="C61" s="1261" t="s">
        <v>595</v>
      </c>
      <c r="D61" s="1262"/>
      <c r="E61" s="1263"/>
      <c r="F61" s="115">
        <v>373</v>
      </c>
      <c r="G61" s="115">
        <v>201</v>
      </c>
      <c r="H61" s="116">
        <v>86</v>
      </c>
    </row>
    <row r="62" spans="2:8" ht="45.75" customHeight="1" thickBot="1" x14ac:dyDescent="0.2">
      <c r="B62" s="117"/>
      <c r="C62" s="1264" t="s">
        <v>596</v>
      </c>
      <c r="D62" s="1265"/>
      <c r="E62" s="1266"/>
      <c r="F62" s="118">
        <v>10</v>
      </c>
      <c r="G62" s="118">
        <v>5</v>
      </c>
      <c r="H62" s="119">
        <v>56</v>
      </c>
    </row>
    <row r="63" spans="2:8" ht="52.5" customHeight="1" thickBot="1" x14ac:dyDescent="0.2">
      <c r="B63" s="120"/>
      <c r="C63" s="1267" t="s">
        <v>44</v>
      </c>
      <c r="D63" s="1267"/>
      <c r="E63" s="1268"/>
      <c r="F63" s="121">
        <v>4412</v>
      </c>
      <c r="G63" s="121">
        <v>4125</v>
      </c>
      <c r="H63" s="122">
        <v>3565</v>
      </c>
    </row>
    <row r="64" spans="2:8" ht="15" customHeight="1" x14ac:dyDescent="0.15"/>
    <row r="65" ht="0" hidden="1" customHeight="1" x14ac:dyDescent="0.15"/>
    <row r="66" ht="0" hidden="1" customHeight="1" x14ac:dyDescent="0.15"/>
  </sheetData>
  <sheetProtection algorithmName="SHA-512" hashValue="pFLV82X9Cy2+W/IQrL3MBT5hNdUUIV4X8YVaskn+A6uqt2RjPeXJ7ooq2yi9T12wTnuM2gIint+H2dnFZc61Qw==" saltValue="VCvlDDXdtH3wmVQe2AWa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F4EBC-D17B-4E24-9247-E8499B79BC1B}">
  <sheetPr>
    <pageSetUpPr fitToPage="1"/>
  </sheetPr>
  <dimension ref="A1:WZM191"/>
  <sheetViews>
    <sheetView showGridLines="0" zoomScaleNormal="100" zoomScaleSheetLayoutView="55" workbookViewId="0">
      <selection activeCell="AQ81" sqref="AQ8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602</v>
      </c>
      <c r="AO51" s="1278"/>
      <c r="AP51" s="1278"/>
      <c r="AQ51" s="1278"/>
      <c r="AR51" s="1278"/>
      <c r="AS51" s="1278"/>
      <c r="AT51" s="1278"/>
      <c r="AU51" s="1278"/>
      <c r="AV51" s="1278"/>
      <c r="AW51" s="1278"/>
      <c r="AX51" s="1278"/>
      <c r="AY51" s="1278"/>
      <c r="AZ51" s="1278"/>
      <c r="BA51" s="1278"/>
      <c r="BB51" s="1278" t="s">
        <v>603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65.099999999999994</v>
      </c>
      <c r="CG51" s="1275"/>
      <c r="CH51" s="1275"/>
      <c r="CI51" s="1275"/>
      <c r="CJ51" s="1275"/>
      <c r="CK51" s="1275"/>
      <c r="CL51" s="1275"/>
      <c r="CM51" s="1275"/>
      <c r="CN51" s="1275">
        <v>55.1</v>
      </c>
      <c r="CO51" s="1275"/>
      <c r="CP51" s="1275"/>
      <c r="CQ51" s="1275"/>
      <c r="CR51" s="1275"/>
      <c r="CS51" s="1275"/>
      <c r="CT51" s="1275"/>
      <c r="CU51" s="1275"/>
      <c r="CV51" s="1275">
        <v>82.6</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39.200000000000003</v>
      </c>
      <c r="CG53" s="1275"/>
      <c r="CH53" s="1275"/>
      <c r="CI53" s="1275"/>
      <c r="CJ53" s="1275"/>
      <c r="CK53" s="1275"/>
      <c r="CL53" s="1275"/>
      <c r="CM53" s="1275"/>
      <c r="CN53" s="1275">
        <v>40.1</v>
      </c>
      <c r="CO53" s="1275"/>
      <c r="CP53" s="1275"/>
      <c r="CQ53" s="1275"/>
      <c r="CR53" s="1275"/>
      <c r="CS53" s="1275"/>
      <c r="CT53" s="1275"/>
      <c r="CU53" s="1275"/>
      <c r="CV53" s="1275">
        <v>39.700000000000003</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605</v>
      </c>
      <c r="AO55" s="1280"/>
      <c r="AP55" s="1280"/>
      <c r="AQ55" s="1280"/>
      <c r="AR55" s="1280"/>
      <c r="AS55" s="1280"/>
      <c r="AT55" s="1280"/>
      <c r="AU55" s="1280"/>
      <c r="AV55" s="1280"/>
      <c r="AW55" s="1280"/>
      <c r="AX55" s="1280"/>
      <c r="AY55" s="1280"/>
      <c r="AZ55" s="1280"/>
      <c r="BA55" s="1280"/>
      <c r="BB55" s="1278" t="s">
        <v>603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39</v>
      </c>
      <c r="CG55" s="1275"/>
      <c r="CH55" s="1275"/>
      <c r="CI55" s="1275"/>
      <c r="CJ55" s="1275"/>
      <c r="CK55" s="1275"/>
      <c r="CL55" s="1275"/>
      <c r="CM55" s="1275"/>
      <c r="CN55" s="1275">
        <v>32.5</v>
      </c>
      <c r="CO55" s="1275"/>
      <c r="CP55" s="1275"/>
      <c r="CQ55" s="1275"/>
      <c r="CR55" s="1275"/>
      <c r="CS55" s="1275"/>
      <c r="CT55" s="1275"/>
      <c r="CU55" s="1275"/>
      <c r="CV55" s="1275">
        <v>30.2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55.4</v>
      </c>
      <c r="CG57" s="1275"/>
      <c r="CH57" s="1275"/>
      <c r="CI57" s="1275"/>
      <c r="CJ57" s="1275"/>
      <c r="CK57" s="1275"/>
      <c r="CL57" s="1275"/>
      <c r="CM57" s="1275"/>
      <c r="CN57" s="1275">
        <v>57</v>
      </c>
      <c r="CO57" s="1275"/>
      <c r="CP57" s="1275"/>
      <c r="CQ57" s="1275"/>
      <c r="CR57" s="1275"/>
      <c r="CS57" s="1275"/>
      <c r="CT57" s="1275"/>
      <c r="CU57" s="1275"/>
      <c r="CV57" s="1275">
        <v>57.6</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602</v>
      </c>
      <c r="AO73" s="1278"/>
      <c r="AP73" s="1278"/>
      <c r="AQ73" s="1278"/>
      <c r="AR73" s="1278"/>
      <c r="AS73" s="1278"/>
      <c r="AT73" s="1278"/>
      <c r="AU73" s="1278"/>
      <c r="AV73" s="1278"/>
      <c r="AW73" s="1278"/>
      <c r="AX73" s="1278"/>
      <c r="AY73" s="1278"/>
      <c r="AZ73" s="1278"/>
      <c r="BA73" s="1278"/>
      <c r="BB73" s="1278" t="s">
        <v>603</v>
      </c>
      <c r="BC73" s="1278"/>
      <c r="BD73" s="1278"/>
      <c r="BE73" s="1278"/>
      <c r="BF73" s="1278"/>
      <c r="BG73" s="1278"/>
      <c r="BH73" s="1278"/>
      <c r="BI73" s="1278"/>
      <c r="BJ73" s="1278"/>
      <c r="BK73" s="1278"/>
      <c r="BL73" s="1278"/>
      <c r="BM73" s="1278"/>
      <c r="BN73" s="1278"/>
      <c r="BO73" s="1278"/>
      <c r="BP73" s="1275">
        <v>76.5</v>
      </c>
      <c r="BQ73" s="1275"/>
      <c r="BR73" s="1275"/>
      <c r="BS73" s="1275"/>
      <c r="BT73" s="1275"/>
      <c r="BU73" s="1275"/>
      <c r="BV73" s="1275"/>
      <c r="BW73" s="1275"/>
      <c r="BX73" s="1275">
        <v>70.3</v>
      </c>
      <c r="BY73" s="1275"/>
      <c r="BZ73" s="1275"/>
      <c r="CA73" s="1275"/>
      <c r="CB73" s="1275"/>
      <c r="CC73" s="1275"/>
      <c r="CD73" s="1275"/>
      <c r="CE73" s="1275"/>
      <c r="CF73" s="1275">
        <v>65.099999999999994</v>
      </c>
      <c r="CG73" s="1275"/>
      <c r="CH73" s="1275"/>
      <c r="CI73" s="1275"/>
      <c r="CJ73" s="1275"/>
      <c r="CK73" s="1275"/>
      <c r="CL73" s="1275"/>
      <c r="CM73" s="1275"/>
      <c r="CN73" s="1275">
        <v>55.1</v>
      </c>
      <c r="CO73" s="1275"/>
      <c r="CP73" s="1275"/>
      <c r="CQ73" s="1275"/>
      <c r="CR73" s="1275"/>
      <c r="CS73" s="1275"/>
      <c r="CT73" s="1275"/>
      <c r="CU73" s="1275"/>
      <c r="CV73" s="1275">
        <v>82.6</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608</v>
      </c>
      <c r="BC75" s="1278"/>
      <c r="BD75" s="1278"/>
      <c r="BE75" s="1278"/>
      <c r="BF75" s="1278"/>
      <c r="BG75" s="1278"/>
      <c r="BH75" s="1278"/>
      <c r="BI75" s="1278"/>
      <c r="BJ75" s="1278"/>
      <c r="BK75" s="1278"/>
      <c r="BL75" s="1278"/>
      <c r="BM75" s="1278"/>
      <c r="BN75" s="1278"/>
      <c r="BO75" s="1278"/>
      <c r="BP75" s="1275">
        <v>11.2</v>
      </c>
      <c r="BQ75" s="1275"/>
      <c r="BR75" s="1275"/>
      <c r="BS75" s="1275"/>
      <c r="BT75" s="1275"/>
      <c r="BU75" s="1275"/>
      <c r="BV75" s="1275"/>
      <c r="BW75" s="1275"/>
      <c r="BX75" s="1275">
        <v>9.6999999999999993</v>
      </c>
      <c r="BY75" s="1275"/>
      <c r="BZ75" s="1275"/>
      <c r="CA75" s="1275"/>
      <c r="CB75" s="1275"/>
      <c r="CC75" s="1275"/>
      <c r="CD75" s="1275"/>
      <c r="CE75" s="1275"/>
      <c r="CF75" s="1275">
        <v>8.6999999999999993</v>
      </c>
      <c r="CG75" s="1275"/>
      <c r="CH75" s="1275"/>
      <c r="CI75" s="1275"/>
      <c r="CJ75" s="1275"/>
      <c r="CK75" s="1275"/>
      <c r="CL75" s="1275"/>
      <c r="CM75" s="1275"/>
      <c r="CN75" s="1275">
        <v>8.4</v>
      </c>
      <c r="CO75" s="1275"/>
      <c r="CP75" s="1275"/>
      <c r="CQ75" s="1275"/>
      <c r="CR75" s="1275"/>
      <c r="CS75" s="1275"/>
      <c r="CT75" s="1275"/>
      <c r="CU75" s="1275"/>
      <c r="CV75" s="1275">
        <v>8.3000000000000007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605</v>
      </c>
      <c r="AO77" s="1280"/>
      <c r="AP77" s="1280"/>
      <c r="AQ77" s="1280"/>
      <c r="AR77" s="1280"/>
      <c r="AS77" s="1280"/>
      <c r="AT77" s="1280"/>
      <c r="AU77" s="1280"/>
      <c r="AV77" s="1280"/>
      <c r="AW77" s="1280"/>
      <c r="AX77" s="1280"/>
      <c r="AY77" s="1280"/>
      <c r="AZ77" s="1280"/>
      <c r="BA77" s="1280"/>
      <c r="BB77" s="1278" t="s">
        <v>603</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608</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lW13nQFoyNg1dOB3KCQ3pnhyvCbm6H5mR1vdbI4C3QZ8q3rlOuhlUFloFzhatJd2Ndij0w7NqDhHlG0zjqa6g==" saltValue="k1JxA07VKQd1tp7t2MdD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B7A50-D3C9-4832-8F29-77DC2008736E}">
  <sheetPr>
    <pageSetUpPr fitToPage="1"/>
  </sheetPr>
  <dimension ref="A1:DR135"/>
  <sheetViews>
    <sheetView showGridLines="0" zoomScaleNormal="100" zoomScaleSheetLayoutView="70" workbookViewId="0">
      <selection activeCell="BB85" sqref="BB8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sMrtiftzqRY5vwYay8Ixlohh0bJsLv+gFlkQrrOEJxKWhdo2BkSRkYeAQEuC4gc4W4Nt9DUl2fHNIIhLrcGVg==" saltValue="06Rj+f7hVt1IahZWEtWmO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8C67-4135-461D-B64B-2C1DD706C45D}">
  <sheetPr>
    <pageSetUpPr fitToPage="1"/>
  </sheetPr>
  <dimension ref="A1:DR135"/>
  <sheetViews>
    <sheetView showGridLines="0" zoomScaleNormal="100" zoomScaleSheetLayoutView="55" workbookViewId="0">
      <selection activeCell="BB85" sqref="BB8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YkXedEPgbv3I/pQnuWfHaPPra65JMjoBNjGVVWRsiBHnVtjv4CFl8rQ4oQUVQ1uo0SP1zlL0LUW1BxTocqHew==" saltValue="hRRaCxeZzMrOTKyPJmnkB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132977</v>
      </c>
      <c r="E3" s="141"/>
      <c r="F3" s="142">
        <v>63956</v>
      </c>
      <c r="G3" s="143"/>
      <c r="H3" s="144"/>
    </row>
    <row r="4" spans="1:8" x14ac:dyDescent="0.15">
      <c r="A4" s="145"/>
      <c r="B4" s="146"/>
      <c r="C4" s="147"/>
      <c r="D4" s="148">
        <v>52412</v>
      </c>
      <c r="E4" s="149"/>
      <c r="F4" s="150">
        <v>29239</v>
      </c>
      <c r="G4" s="151"/>
      <c r="H4" s="152"/>
    </row>
    <row r="5" spans="1:8" x14ac:dyDescent="0.15">
      <c r="A5" s="133" t="s">
        <v>546</v>
      </c>
      <c r="B5" s="138"/>
      <c r="C5" s="139"/>
      <c r="D5" s="140">
        <v>118050</v>
      </c>
      <c r="E5" s="141"/>
      <c r="F5" s="142">
        <v>66255</v>
      </c>
      <c r="G5" s="143"/>
      <c r="H5" s="144"/>
    </row>
    <row r="6" spans="1:8" x14ac:dyDescent="0.15">
      <c r="A6" s="145"/>
      <c r="B6" s="146"/>
      <c r="C6" s="147"/>
      <c r="D6" s="148">
        <v>21059</v>
      </c>
      <c r="E6" s="149"/>
      <c r="F6" s="150">
        <v>31822</v>
      </c>
      <c r="G6" s="151"/>
      <c r="H6" s="152"/>
    </row>
    <row r="7" spans="1:8" x14ac:dyDescent="0.15">
      <c r="A7" s="133" t="s">
        <v>547</v>
      </c>
      <c r="B7" s="138"/>
      <c r="C7" s="139"/>
      <c r="D7" s="140">
        <v>108001</v>
      </c>
      <c r="E7" s="141"/>
      <c r="F7" s="142">
        <v>92247</v>
      </c>
      <c r="G7" s="143"/>
      <c r="H7" s="144"/>
    </row>
    <row r="8" spans="1:8" x14ac:dyDescent="0.15">
      <c r="A8" s="145"/>
      <c r="B8" s="146"/>
      <c r="C8" s="147"/>
      <c r="D8" s="148">
        <v>22879</v>
      </c>
      <c r="E8" s="149"/>
      <c r="F8" s="150">
        <v>37204</v>
      </c>
      <c r="G8" s="151"/>
      <c r="H8" s="152"/>
    </row>
    <row r="9" spans="1:8" x14ac:dyDescent="0.15">
      <c r="A9" s="133" t="s">
        <v>548</v>
      </c>
      <c r="B9" s="138"/>
      <c r="C9" s="139"/>
      <c r="D9" s="140">
        <v>107663</v>
      </c>
      <c r="E9" s="141"/>
      <c r="F9" s="142">
        <v>67319</v>
      </c>
      <c r="G9" s="143"/>
      <c r="H9" s="144"/>
    </row>
    <row r="10" spans="1:8" x14ac:dyDescent="0.15">
      <c r="A10" s="145"/>
      <c r="B10" s="146"/>
      <c r="C10" s="147"/>
      <c r="D10" s="148">
        <v>47106</v>
      </c>
      <c r="E10" s="149"/>
      <c r="F10" s="150">
        <v>38101</v>
      </c>
      <c r="G10" s="151"/>
      <c r="H10" s="152"/>
    </row>
    <row r="11" spans="1:8" x14ac:dyDescent="0.15">
      <c r="A11" s="133" t="s">
        <v>549</v>
      </c>
      <c r="B11" s="138"/>
      <c r="C11" s="139"/>
      <c r="D11" s="140">
        <v>112354</v>
      </c>
      <c r="E11" s="141"/>
      <c r="F11" s="142">
        <v>70615</v>
      </c>
      <c r="G11" s="143"/>
      <c r="H11" s="144"/>
    </row>
    <row r="12" spans="1:8" x14ac:dyDescent="0.15">
      <c r="A12" s="145"/>
      <c r="B12" s="146"/>
      <c r="C12" s="153"/>
      <c r="D12" s="148">
        <v>50958</v>
      </c>
      <c r="E12" s="149"/>
      <c r="F12" s="150">
        <v>37382</v>
      </c>
      <c r="G12" s="151"/>
      <c r="H12" s="152"/>
    </row>
    <row r="13" spans="1:8" x14ac:dyDescent="0.15">
      <c r="A13" s="133"/>
      <c r="B13" s="138"/>
      <c r="C13" s="154"/>
      <c r="D13" s="155">
        <v>115809</v>
      </c>
      <c r="E13" s="156"/>
      <c r="F13" s="157">
        <v>72078</v>
      </c>
      <c r="G13" s="158"/>
      <c r="H13" s="144"/>
    </row>
    <row r="14" spans="1:8" x14ac:dyDescent="0.15">
      <c r="A14" s="145"/>
      <c r="B14" s="146"/>
      <c r="C14" s="147"/>
      <c r="D14" s="148">
        <v>38883</v>
      </c>
      <c r="E14" s="149"/>
      <c r="F14" s="150">
        <v>34750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5.73</v>
      </c>
      <c r="C19" s="159">
        <f>ROUND(VALUE(SUBSTITUTE(実質収支比率等に係る経年分析!G$48,"▲","-")),2)</f>
        <v>4.32</v>
      </c>
      <c r="D19" s="159">
        <f>ROUND(VALUE(SUBSTITUTE(実質収支比率等に係る経年分析!H$48,"▲","-")),2)</f>
        <v>2.0499999999999998</v>
      </c>
      <c r="E19" s="159">
        <f>ROUND(VALUE(SUBSTITUTE(実質収支比率等に係る経年分析!I$48,"▲","-")),2)</f>
        <v>0.66</v>
      </c>
      <c r="F19" s="159">
        <f>ROUND(VALUE(SUBSTITUTE(実質収支比率等に係る経年分析!J$48,"▲","-")),2)</f>
        <v>0.99</v>
      </c>
    </row>
    <row r="20" spans="1:11" x14ac:dyDescent="0.15">
      <c r="A20" s="159" t="s">
        <v>48</v>
      </c>
      <c r="B20" s="159">
        <f>ROUND(VALUE(SUBSTITUTE(実質収支比率等に係る経年分析!F$47,"▲","-")),2)</f>
        <v>15.81</v>
      </c>
      <c r="C20" s="159">
        <f>ROUND(VALUE(SUBSTITUTE(実質収支比率等に係る経年分析!G$47,"▲","-")),2)</f>
        <v>18.62</v>
      </c>
      <c r="D20" s="159">
        <f>ROUND(VALUE(SUBSTITUTE(実質収支比率等に係る経年分析!H$47,"▲","-")),2)</f>
        <v>19.91</v>
      </c>
      <c r="E20" s="159">
        <f>ROUND(VALUE(SUBSTITUTE(実質収支比率等に係る経年分析!I$47,"▲","-")),2)</f>
        <v>19.66</v>
      </c>
      <c r="F20" s="159">
        <f>ROUND(VALUE(SUBSTITUTE(実質収支比率等に係る経年分析!J$47,"▲","-")),2)</f>
        <v>14.92</v>
      </c>
    </row>
    <row r="21" spans="1:11" x14ac:dyDescent="0.15">
      <c r="A21" s="159" t="s">
        <v>49</v>
      </c>
      <c r="B21" s="159">
        <f>IF(ISNUMBER(VALUE(SUBSTITUTE(実質収支比率等に係る経年分析!F$49,"▲","-"))),ROUND(VALUE(SUBSTITUTE(実質収支比率等に係る経年分析!F$49,"▲","-")),2),NA())</f>
        <v>3.09</v>
      </c>
      <c r="C21" s="159">
        <f>IF(ISNUMBER(VALUE(SUBSTITUTE(実質収支比率等に係る経年分析!G$49,"▲","-"))),ROUND(VALUE(SUBSTITUTE(実質収支比率等に係る経年分析!G$49,"▲","-")),2),NA())</f>
        <v>-1.33</v>
      </c>
      <c r="D21" s="159">
        <f>IF(ISNUMBER(VALUE(SUBSTITUTE(実質収支比率等に係る経年分析!H$49,"▲","-"))),ROUND(VALUE(SUBSTITUTE(実質収支比率等に係る経年分析!H$49,"▲","-")),2),NA())</f>
        <v>-2.0499999999999998</v>
      </c>
      <c r="E21" s="159">
        <f>IF(ISNUMBER(VALUE(SUBSTITUTE(実質収支比率等に係る経年分析!I$49,"▲","-"))),ROUND(VALUE(SUBSTITUTE(実質収支比率等に係る経年分析!I$49,"▲","-")),2),NA())</f>
        <v>-2.4300000000000002</v>
      </c>
      <c r="F21" s="159">
        <f>IF(ISNUMBER(VALUE(SUBSTITUTE(実質収支比率等に係る経年分析!J$49,"▲","-"))),ROUND(VALUE(SUBSTITUTE(実質収支比率等に係る経年分析!J$49,"▲","-")),2),NA())</f>
        <v>-3.91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育英会特別会計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12.39</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2.21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3.76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5.38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6.25</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1192</v>
      </c>
      <c r="E42" s="161"/>
      <c r="F42" s="161"/>
      <c r="G42" s="161">
        <f>'実質公債費比率（分子）の構造'!L$52</f>
        <v>1219</v>
      </c>
      <c r="H42" s="161"/>
      <c r="I42" s="161"/>
      <c r="J42" s="161">
        <f>'実質公債費比率（分子）の構造'!M$52</f>
        <v>1270</v>
      </c>
      <c r="K42" s="161"/>
      <c r="L42" s="161"/>
      <c r="M42" s="161">
        <f>'実質公債費比率（分子）の構造'!N$52</f>
        <v>1276</v>
      </c>
      <c r="N42" s="161"/>
      <c r="O42" s="161"/>
      <c r="P42" s="161">
        <f>'実質公債費比率（分子）の構造'!O$52</f>
        <v>1337</v>
      </c>
    </row>
    <row r="43" spans="1:16" x14ac:dyDescent="0.15">
      <c r="A43" s="161" t="s">
        <v>57</v>
      </c>
      <c r="B43" s="161">
        <f>'実質公債費比率（分子）の構造'!K$51</f>
        <v>1</v>
      </c>
      <c r="C43" s="161"/>
      <c r="D43" s="161"/>
      <c r="E43" s="161">
        <f>'実質公債費比率（分子）の構造'!L$51</f>
        <v>3</v>
      </c>
      <c r="F43" s="161"/>
      <c r="G43" s="161"/>
      <c r="H43" s="161">
        <f>'実質公債費比率（分子）の構造'!M$51</f>
        <v>2</v>
      </c>
      <c r="I43" s="161"/>
      <c r="J43" s="161"/>
      <c r="K43" s="161">
        <f>'実質公債費比率（分子）の構造'!N$51</f>
        <v>6</v>
      </c>
      <c r="L43" s="161"/>
      <c r="M43" s="161"/>
      <c r="N43" s="161">
        <f>'実質公債費比率（分子）の構造'!O$51</f>
        <v>3</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f>'実質公債費比率（分子）の構造'!N$50</f>
        <v>38</v>
      </c>
      <c r="L44" s="161"/>
      <c r="M44" s="161"/>
      <c r="N44" s="161" t="str">
        <f>'実質公債費比率（分子）の構造'!O$50</f>
        <v>-</v>
      </c>
      <c r="O44" s="161"/>
      <c r="P44" s="161"/>
    </row>
    <row r="45" spans="1:16" x14ac:dyDescent="0.15">
      <c r="A45" s="161" t="s">
        <v>59</v>
      </c>
      <c r="B45" s="161">
        <f>'実質公債費比率（分子）の構造'!K$49</f>
        <v>9</v>
      </c>
      <c r="C45" s="161"/>
      <c r="D45" s="161"/>
      <c r="E45" s="161">
        <f>'実質公債費比率（分子）の構造'!L$49</f>
        <v>37</v>
      </c>
      <c r="F45" s="161"/>
      <c r="G45" s="161"/>
      <c r="H45" s="161">
        <f>'実質公債費比率（分子）の構造'!M$49</f>
        <v>47</v>
      </c>
      <c r="I45" s="161"/>
      <c r="J45" s="161"/>
      <c r="K45" s="161">
        <f>'実質公債費比率（分子）の構造'!N$49</f>
        <v>64</v>
      </c>
      <c r="L45" s="161"/>
      <c r="M45" s="161"/>
      <c r="N45" s="161">
        <f>'実質公債費比率（分子）の構造'!O$49</f>
        <v>71</v>
      </c>
      <c r="O45" s="161"/>
      <c r="P45" s="161"/>
    </row>
    <row r="46" spans="1:16" x14ac:dyDescent="0.15">
      <c r="A46" s="161" t="s">
        <v>60</v>
      </c>
      <c r="B46" s="161">
        <f>'実質公債費比率（分子）の構造'!K$48</f>
        <v>227</v>
      </c>
      <c r="C46" s="161"/>
      <c r="D46" s="161"/>
      <c r="E46" s="161">
        <f>'実質公債費比率（分子）の構造'!L$48</f>
        <v>222</v>
      </c>
      <c r="F46" s="161"/>
      <c r="G46" s="161"/>
      <c r="H46" s="161">
        <f>'実質公債費比率（分子）の構造'!M$48</f>
        <v>221</v>
      </c>
      <c r="I46" s="161"/>
      <c r="J46" s="161"/>
      <c r="K46" s="161">
        <f>'実質公債費比率（分子）の構造'!N$48</f>
        <v>195</v>
      </c>
      <c r="L46" s="161"/>
      <c r="M46" s="161"/>
      <c r="N46" s="161">
        <f>'実質公債費比率（分子）の構造'!O$48</f>
        <v>195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1826</v>
      </c>
      <c r="C49" s="161"/>
      <c r="D49" s="161"/>
      <c r="E49" s="161">
        <f>'実質公債費比率（分子）の構造'!L$45</f>
        <v>1791</v>
      </c>
      <c r="F49" s="161"/>
      <c r="G49" s="161"/>
      <c r="H49" s="161">
        <f>'実質公債費比率（分子）の構造'!M$45</f>
        <v>1763</v>
      </c>
      <c r="I49" s="161"/>
      <c r="J49" s="161"/>
      <c r="K49" s="161">
        <f>'実質公債費比率（分子）の構造'!N$45</f>
        <v>1834</v>
      </c>
      <c r="L49" s="161"/>
      <c r="M49" s="161"/>
      <c r="N49" s="161">
        <f>'実質公債費比率（分子）の構造'!O$45</f>
        <v>1934</v>
      </c>
      <c r="O49" s="161"/>
      <c r="P49" s="161"/>
    </row>
    <row r="50" spans="1:16" x14ac:dyDescent="0.15">
      <c r="A50" s="161" t="s">
        <v>64</v>
      </c>
      <c r="B50" s="161" t="e">
        <f>NA()</f>
        <v>#N/A</v>
      </c>
      <c r="C50" s="161">
        <f>IF(ISNUMBER('実質公債費比率（分子）の構造'!K$53),'実質公債費比率（分子）の構造'!K$53,NA())</f>
        <v>871</v>
      </c>
      <c r="D50" s="161" t="e">
        <f>NA()</f>
        <v>#N/A</v>
      </c>
      <c r="E50" s="161" t="e">
        <f>NA()</f>
        <v>#N/A</v>
      </c>
      <c r="F50" s="161">
        <f>IF(ISNUMBER('実質公債費比率（分子）の構造'!L$53),'実質公債費比率（分子）の構造'!L$53,NA())</f>
        <v>834</v>
      </c>
      <c r="G50" s="161" t="e">
        <f>NA()</f>
        <v>#N/A</v>
      </c>
      <c r="H50" s="161" t="e">
        <f>NA()</f>
        <v>#N/A</v>
      </c>
      <c r="I50" s="161">
        <f>IF(ISNUMBER('実質公債費比率（分子）の構造'!M$53),'実質公債費比率（分子）の構造'!M$53,NA())</f>
        <v>763</v>
      </c>
      <c r="J50" s="161" t="e">
        <f>NA()</f>
        <v>#N/A</v>
      </c>
      <c r="K50" s="161" t="e">
        <f>NA()</f>
        <v>#N/A</v>
      </c>
      <c r="L50" s="161">
        <f>IF(ISNUMBER('実質公債費比率（分子）の構造'!N$53),'実質公債費比率（分子）の構造'!N$53,NA())</f>
        <v>861</v>
      </c>
      <c r="M50" s="161" t="e">
        <f>NA()</f>
        <v>#N/A</v>
      </c>
      <c r="N50" s="161" t="e">
        <f>NA()</f>
        <v>#N/A</v>
      </c>
      <c r="O50" s="161">
        <f>IF(ISNUMBER('実質公債費比率（分子）の構造'!O$53),'実質公債費比率（分子）の構造'!O$53,NA())</f>
        <v>866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13143</v>
      </c>
      <c r="E56" s="160"/>
      <c r="F56" s="160"/>
      <c r="G56" s="160">
        <f>'将来負担比率（分子）の構造'!J$52</f>
        <v>13536</v>
      </c>
      <c r="H56" s="160"/>
      <c r="I56" s="160"/>
      <c r="J56" s="160">
        <f>'将来負担比率（分子）の構造'!K$52</f>
        <v>13993</v>
      </c>
      <c r="K56" s="160"/>
      <c r="L56" s="160"/>
      <c r="M56" s="160">
        <f>'将来負担比率（分子）の構造'!L$52</f>
        <v>17581</v>
      </c>
      <c r="N56" s="160"/>
      <c r="O56" s="160"/>
      <c r="P56" s="160">
        <f>'将来負担比率（分子）の構造'!M$52</f>
        <v>17637</v>
      </c>
    </row>
    <row r="57" spans="1:16" x14ac:dyDescent="0.15">
      <c r="A57" s="160" t="s">
        <v>35</v>
      </c>
      <c r="B57" s="160"/>
      <c r="C57" s="160"/>
      <c r="D57" s="160">
        <f>'将来負担比率（分子）の構造'!I$51</f>
        <v>3072</v>
      </c>
      <c r="E57" s="160"/>
      <c r="F57" s="160"/>
      <c r="G57" s="160">
        <f>'将来負担比率（分子）の構造'!J$51</f>
        <v>2933</v>
      </c>
      <c r="H57" s="160"/>
      <c r="I57" s="160"/>
      <c r="J57" s="160">
        <f>'将来負担比率（分子）の構造'!K$51</f>
        <v>2784</v>
      </c>
      <c r="K57" s="160"/>
      <c r="L57" s="160"/>
      <c r="M57" s="160">
        <f>'将来負担比率（分子）の構造'!L$51</f>
        <v>2634</v>
      </c>
      <c r="N57" s="160"/>
      <c r="O57" s="160"/>
      <c r="P57" s="160">
        <f>'将来負担比率（分子）の構造'!M$51</f>
        <v>2491</v>
      </c>
    </row>
    <row r="58" spans="1:16" x14ac:dyDescent="0.15">
      <c r="A58" s="160" t="s">
        <v>34</v>
      </c>
      <c r="B58" s="160"/>
      <c r="C58" s="160"/>
      <c r="D58" s="160">
        <f>'将来負担比率（分子）の構造'!I$50</f>
        <v>3734</v>
      </c>
      <c r="E58" s="160"/>
      <c r="F58" s="160"/>
      <c r="G58" s="160">
        <f>'将来負担比率（分子）の構造'!J$50</f>
        <v>4208</v>
      </c>
      <c r="H58" s="160"/>
      <c r="I58" s="160"/>
      <c r="J58" s="160">
        <f>'将来負担比率（分子）の構造'!K$50</f>
        <v>4468</v>
      </c>
      <c r="K58" s="160"/>
      <c r="L58" s="160"/>
      <c r="M58" s="160">
        <f>'将来負担比率（分子）の構造'!L$50</f>
        <v>4179</v>
      </c>
      <c r="N58" s="160"/>
      <c r="O58" s="160"/>
      <c r="P58" s="160">
        <f>'将来負担比率（分子）の構造'!M$50</f>
        <v>3622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1670</v>
      </c>
      <c r="C62" s="160"/>
      <c r="D62" s="160"/>
      <c r="E62" s="160">
        <f>'将来負担比率（分子）の構造'!J$45</f>
        <v>1138</v>
      </c>
      <c r="F62" s="160"/>
      <c r="G62" s="160"/>
      <c r="H62" s="160">
        <f>'将来負担比率（分子）の構造'!K$45</f>
        <v>866</v>
      </c>
      <c r="I62" s="160"/>
      <c r="J62" s="160"/>
      <c r="K62" s="160">
        <f>'将来負担比率（分子）の構造'!L$45</f>
        <v>835</v>
      </c>
      <c r="L62" s="160"/>
      <c r="M62" s="160"/>
      <c r="N62" s="160">
        <f>'将来負担比率（分子）の構造'!M$45</f>
        <v>631</v>
      </c>
      <c r="O62" s="160"/>
      <c r="P62" s="160"/>
    </row>
    <row r="63" spans="1:16" x14ac:dyDescent="0.15">
      <c r="A63" s="160" t="s">
        <v>27</v>
      </c>
      <c r="B63" s="160">
        <f>'将来負担比率（分子）の構造'!I$44</f>
        <v>779</v>
      </c>
      <c r="C63" s="160"/>
      <c r="D63" s="160"/>
      <c r="E63" s="160">
        <f>'将来負担比率（分子）の構造'!J$44</f>
        <v>911</v>
      </c>
      <c r="F63" s="160"/>
      <c r="G63" s="160"/>
      <c r="H63" s="160">
        <f>'将来負担比率（分子）の構造'!K$44</f>
        <v>887</v>
      </c>
      <c r="I63" s="160"/>
      <c r="J63" s="160"/>
      <c r="K63" s="160">
        <f>'将来負担比率（分子）の構造'!L$44</f>
        <v>976</v>
      </c>
      <c r="L63" s="160"/>
      <c r="M63" s="160"/>
      <c r="N63" s="160">
        <f>'将来負担比率（分子）の構造'!M$44</f>
        <v>1045</v>
      </c>
      <c r="O63" s="160"/>
      <c r="P63" s="160"/>
    </row>
    <row r="64" spans="1:16" x14ac:dyDescent="0.15">
      <c r="A64" s="160" t="s">
        <v>26</v>
      </c>
      <c r="B64" s="160">
        <f>'将来負担比率（分子）の構造'!I$43</f>
        <v>3138</v>
      </c>
      <c r="C64" s="160"/>
      <c r="D64" s="160"/>
      <c r="E64" s="160">
        <f>'将来負担比率（分子）の構造'!J$43</f>
        <v>2790</v>
      </c>
      <c r="F64" s="160"/>
      <c r="G64" s="160"/>
      <c r="H64" s="160">
        <f>'将来負担比率（分子）の構造'!K$43</f>
        <v>2608</v>
      </c>
      <c r="I64" s="160"/>
      <c r="J64" s="160"/>
      <c r="K64" s="160">
        <f>'将来負担比率（分子）の構造'!L$43</f>
        <v>2567</v>
      </c>
      <c r="L64" s="160"/>
      <c r="M64" s="160"/>
      <c r="N64" s="160">
        <f>'将来負担比率（分子）の構造'!M$43</f>
        <v>2872</v>
      </c>
      <c r="O64" s="160"/>
      <c r="P64" s="160"/>
    </row>
    <row r="65" spans="1:16" x14ac:dyDescent="0.15">
      <c r="A65" s="160" t="s">
        <v>25</v>
      </c>
      <c r="B65" s="160">
        <f>'将来負担比率（分子）の構造'!I$42</f>
        <v>670</v>
      </c>
      <c r="C65" s="160"/>
      <c r="D65" s="160"/>
      <c r="E65" s="160">
        <f>'将来負担比率（分子）の構造'!J$42</f>
        <v>172</v>
      </c>
      <c r="F65" s="160"/>
      <c r="G65" s="160"/>
      <c r="H65" s="160">
        <f>'将来負担比率（分子）の構造'!K$42</f>
        <v>33</v>
      </c>
      <c r="I65" s="160"/>
      <c r="J65" s="160"/>
      <c r="K65" s="160">
        <f>'将来負担比率（分子）の構造'!L$42</f>
        <v>38</v>
      </c>
      <c r="L65" s="160"/>
      <c r="M65" s="160"/>
      <c r="N65" s="160" t="str">
        <f>'将来負担比率（分子）の構造'!M$42</f>
        <v>-</v>
      </c>
      <c r="O65" s="160"/>
      <c r="P65" s="160"/>
    </row>
    <row r="66" spans="1:16" x14ac:dyDescent="0.15">
      <c r="A66" s="160" t="s">
        <v>24</v>
      </c>
      <c r="B66" s="160">
        <f>'将来負担比率（分子）の構造'!I$41</f>
        <v>20790</v>
      </c>
      <c r="C66" s="160"/>
      <c r="D66" s="160"/>
      <c r="E66" s="160">
        <f>'将来負担比率（分子）の構造'!J$41</f>
        <v>22224</v>
      </c>
      <c r="F66" s="160"/>
      <c r="G66" s="160"/>
      <c r="H66" s="160">
        <f>'将来負担比率（分子）の構造'!K$41</f>
        <v>23225</v>
      </c>
      <c r="I66" s="160"/>
      <c r="J66" s="160"/>
      <c r="K66" s="160">
        <f>'将来負担比率（分子）の構造'!L$41</f>
        <v>25444</v>
      </c>
      <c r="L66" s="160"/>
      <c r="M66" s="160"/>
      <c r="N66" s="160">
        <f>'将来負担比率（分子）の構造'!M$41</f>
        <v>27569</v>
      </c>
      <c r="O66" s="160"/>
      <c r="P66" s="160"/>
    </row>
    <row r="67" spans="1:16" x14ac:dyDescent="0.15">
      <c r="A67" s="160" t="s">
        <v>68</v>
      </c>
      <c r="B67" s="160" t="e">
        <f>NA()</f>
        <v>#N/A</v>
      </c>
      <c r="C67" s="160">
        <f>IF(ISNUMBER('将来負担比率（分子）の構造'!I$53), IF('将来負担比率（分子）の構造'!I$53 &lt; 0, 0, '将来負担比率（分子）の構造'!I$53), NA())</f>
        <v>7098</v>
      </c>
      <c r="D67" s="160" t="e">
        <f>NA()</f>
        <v>#N/A</v>
      </c>
      <c r="E67" s="160" t="e">
        <f>NA()</f>
        <v>#N/A</v>
      </c>
      <c r="F67" s="160">
        <f>IF(ISNUMBER('将来負担比率（分子）の構造'!J$53), IF('将来負担比率（分子）の構造'!J$53 &lt; 0, 0, '将来負担比率（分子）の構造'!J$53), NA())</f>
        <v>6558</v>
      </c>
      <c r="G67" s="160" t="e">
        <f>NA()</f>
        <v>#N/A</v>
      </c>
      <c r="H67" s="160" t="e">
        <f>NA()</f>
        <v>#N/A</v>
      </c>
      <c r="I67" s="160">
        <f>IF(ISNUMBER('将来負担比率（分子）の構造'!K$53), IF('将来負担比率（分子）の構造'!K$53 &lt; 0, 0, '将来負担比率（分子）の構造'!K$53), NA())</f>
        <v>6374</v>
      </c>
      <c r="J67" s="160" t="e">
        <f>NA()</f>
        <v>#N/A</v>
      </c>
      <c r="K67" s="160" t="e">
        <f>NA()</f>
        <v>#N/A</v>
      </c>
      <c r="L67" s="160">
        <f>IF(ISNUMBER('将来負担比率（分子）の構造'!L$53), IF('将来負担比率（分子）の構造'!L$53 &lt; 0, 0, '将来負担比率（分子）の構造'!L$53), NA())</f>
        <v>5466</v>
      </c>
      <c r="M67" s="160" t="e">
        <f>NA()</f>
        <v>#N/A</v>
      </c>
      <c r="N67" s="160" t="e">
        <f>NA()</f>
        <v>#N/A</v>
      </c>
      <c r="O67" s="160">
        <f>IF(ISNUMBER('将来負担比率（分子）の構造'!M$53), IF('将来負担比率（分子）の構造'!M$53 &lt; 0, 0, '将来負担比率（分子）の構造'!M$53), NA())</f>
        <v>8368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2163</v>
      </c>
      <c r="C72" s="164">
        <f>基金残高に係る経年分析!G55</f>
        <v>2165</v>
      </c>
      <c r="D72" s="164">
        <f>基金残高に係る経年分析!H55</f>
        <v>1684</v>
      </c>
    </row>
    <row r="73" spans="1:16" x14ac:dyDescent="0.15">
      <c r="A73" s="163" t="s">
        <v>71</v>
      </c>
      <c r="B73" s="164">
        <f>基金残高に係る経年分析!F56</f>
        <v>518</v>
      </c>
      <c r="C73" s="164">
        <f>基金残高に係る経年分析!G56</f>
        <v>529</v>
      </c>
      <c r="D73" s="164">
        <f>基金残高に係る経年分析!H56</f>
        <v>540</v>
      </c>
    </row>
    <row r="74" spans="1:16" x14ac:dyDescent="0.15">
      <c r="A74" s="163" t="s">
        <v>72</v>
      </c>
      <c r="B74" s="164">
        <f>基金残高に係る経年分析!F57</f>
        <v>1731</v>
      </c>
      <c r="C74" s="164">
        <f>基金残高に係る経年分析!G57</f>
        <v>1431</v>
      </c>
      <c r="D74" s="164">
        <f>基金残高に係る経年分析!H57</f>
        <v>1341</v>
      </c>
    </row>
  </sheetData>
  <sheetProtection algorithmName="SHA-512" hashValue="rgQEJeAn0tSwGste/PhxZ/L2yup04jo00b4Q27rr5XD0aJBNlbVZSobH0CtQnQKI1faWG0zoYx0unjqAQW2/1Q==" saltValue="j8yfacfBs1FCoRp44M/x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6235894</v>
      </c>
      <c r="S5" s="707"/>
      <c r="T5" s="707"/>
      <c r="U5" s="707"/>
      <c r="V5" s="707"/>
      <c r="W5" s="707"/>
      <c r="X5" s="707"/>
      <c r="Y5" s="753"/>
      <c r="Z5" s="771">
        <v>22.7</v>
      </c>
      <c r="AA5" s="771"/>
      <c r="AB5" s="771"/>
      <c r="AC5" s="771"/>
      <c r="AD5" s="772">
        <v>6235894</v>
      </c>
      <c r="AE5" s="772"/>
      <c r="AF5" s="772"/>
      <c r="AG5" s="772"/>
      <c r="AH5" s="772"/>
      <c r="AI5" s="772"/>
      <c r="AJ5" s="772"/>
      <c r="AK5" s="772"/>
      <c r="AL5" s="754">
        <v>57.5</v>
      </c>
      <c r="AM5" s="723"/>
      <c r="AN5" s="723"/>
      <c r="AO5" s="755"/>
      <c r="AP5" s="740" t="s">
        <v>223</v>
      </c>
      <c r="AQ5" s="741"/>
      <c r="AR5" s="741"/>
      <c r="AS5" s="741"/>
      <c r="AT5" s="741"/>
      <c r="AU5" s="741"/>
      <c r="AV5" s="741"/>
      <c r="AW5" s="741"/>
      <c r="AX5" s="741"/>
      <c r="AY5" s="741"/>
      <c r="AZ5" s="741"/>
      <c r="BA5" s="741"/>
      <c r="BB5" s="741"/>
      <c r="BC5" s="741"/>
      <c r="BD5" s="741"/>
      <c r="BE5" s="741"/>
      <c r="BF5" s="742"/>
      <c r="BG5" s="641">
        <v>6206998</v>
      </c>
      <c r="BH5" s="644"/>
      <c r="BI5" s="644"/>
      <c r="BJ5" s="644"/>
      <c r="BK5" s="644"/>
      <c r="BL5" s="644"/>
      <c r="BM5" s="644"/>
      <c r="BN5" s="645"/>
      <c r="BO5" s="703">
        <v>99.5</v>
      </c>
      <c r="BP5" s="703"/>
      <c r="BQ5" s="703"/>
      <c r="BR5" s="703"/>
      <c r="BS5" s="704" t="s">
        <v>178</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109211</v>
      </c>
      <c r="S6" s="644"/>
      <c r="T6" s="644"/>
      <c r="U6" s="644"/>
      <c r="V6" s="644"/>
      <c r="W6" s="644"/>
      <c r="X6" s="644"/>
      <c r="Y6" s="645"/>
      <c r="Z6" s="703">
        <v>0.4</v>
      </c>
      <c r="AA6" s="703"/>
      <c r="AB6" s="703"/>
      <c r="AC6" s="703"/>
      <c r="AD6" s="704">
        <v>109211</v>
      </c>
      <c r="AE6" s="704"/>
      <c r="AF6" s="704"/>
      <c r="AG6" s="704"/>
      <c r="AH6" s="704"/>
      <c r="AI6" s="704"/>
      <c r="AJ6" s="704"/>
      <c r="AK6" s="704"/>
      <c r="AL6" s="646">
        <v>1</v>
      </c>
      <c r="AM6" s="647"/>
      <c r="AN6" s="647"/>
      <c r="AO6" s="705"/>
      <c r="AP6" s="638" t="s">
        <v>228</v>
      </c>
      <c r="AQ6" s="639"/>
      <c r="AR6" s="639"/>
      <c r="AS6" s="639"/>
      <c r="AT6" s="639"/>
      <c r="AU6" s="639"/>
      <c r="AV6" s="639"/>
      <c r="AW6" s="639"/>
      <c r="AX6" s="639"/>
      <c r="AY6" s="639"/>
      <c r="AZ6" s="639"/>
      <c r="BA6" s="639"/>
      <c r="BB6" s="639"/>
      <c r="BC6" s="639"/>
      <c r="BD6" s="639"/>
      <c r="BE6" s="639"/>
      <c r="BF6" s="640"/>
      <c r="BG6" s="641">
        <v>6206998</v>
      </c>
      <c r="BH6" s="644"/>
      <c r="BI6" s="644"/>
      <c r="BJ6" s="644"/>
      <c r="BK6" s="644"/>
      <c r="BL6" s="644"/>
      <c r="BM6" s="644"/>
      <c r="BN6" s="645"/>
      <c r="BO6" s="703">
        <v>99.5</v>
      </c>
      <c r="BP6" s="703"/>
      <c r="BQ6" s="703"/>
      <c r="BR6" s="703"/>
      <c r="BS6" s="704" t="s">
        <v>229</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233433</v>
      </c>
      <c r="CS6" s="644"/>
      <c r="CT6" s="644"/>
      <c r="CU6" s="644"/>
      <c r="CV6" s="644"/>
      <c r="CW6" s="644"/>
      <c r="CX6" s="644"/>
      <c r="CY6" s="645"/>
      <c r="CZ6" s="754">
        <v>0.9</v>
      </c>
      <c r="DA6" s="723"/>
      <c r="DB6" s="723"/>
      <c r="DC6" s="757"/>
      <c r="DD6" s="649" t="s">
        <v>229</v>
      </c>
      <c r="DE6" s="644"/>
      <c r="DF6" s="644"/>
      <c r="DG6" s="644"/>
      <c r="DH6" s="644"/>
      <c r="DI6" s="644"/>
      <c r="DJ6" s="644"/>
      <c r="DK6" s="644"/>
      <c r="DL6" s="644"/>
      <c r="DM6" s="644"/>
      <c r="DN6" s="644"/>
      <c r="DO6" s="644"/>
      <c r="DP6" s="645"/>
      <c r="DQ6" s="649">
        <v>233433</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6474</v>
      </c>
      <c r="S7" s="644"/>
      <c r="T7" s="644"/>
      <c r="U7" s="644"/>
      <c r="V7" s="644"/>
      <c r="W7" s="644"/>
      <c r="X7" s="644"/>
      <c r="Y7" s="645"/>
      <c r="Z7" s="703">
        <v>0</v>
      </c>
      <c r="AA7" s="703"/>
      <c r="AB7" s="703"/>
      <c r="AC7" s="703"/>
      <c r="AD7" s="704">
        <v>6474</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2865924</v>
      </c>
      <c r="BH7" s="644"/>
      <c r="BI7" s="644"/>
      <c r="BJ7" s="644"/>
      <c r="BK7" s="644"/>
      <c r="BL7" s="644"/>
      <c r="BM7" s="644"/>
      <c r="BN7" s="645"/>
      <c r="BO7" s="703">
        <v>46</v>
      </c>
      <c r="BP7" s="703"/>
      <c r="BQ7" s="703"/>
      <c r="BR7" s="703"/>
      <c r="BS7" s="704" t="s">
        <v>178</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3141626</v>
      </c>
      <c r="CS7" s="644"/>
      <c r="CT7" s="644"/>
      <c r="CU7" s="644"/>
      <c r="CV7" s="644"/>
      <c r="CW7" s="644"/>
      <c r="CX7" s="644"/>
      <c r="CY7" s="645"/>
      <c r="CZ7" s="703">
        <v>11.7</v>
      </c>
      <c r="DA7" s="703"/>
      <c r="DB7" s="703"/>
      <c r="DC7" s="703"/>
      <c r="DD7" s="649">
        <v>1209535</v>
      </c>
      <c r="DE7" s="644"/>
      <c r="DF7" s="644"/>
      <c r="DG7" s="644"/>
      <c r="DH7" s="644"/>
      <c r="DI7" s="644"/>
      <c r="DJ7" s="644"/>
      <c r="DK7" s="644"/>
      <c r="DL7" s="644"/>
      <c r="DM7" s="644"/>
      <c r="DN7" s="644"/>
      <c r="DO7" s="644"/>
      <c r="DP7" s="645"/>
      <c r="DQ7" s="649">
        <v>1701789</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13131</v>
      </c>
      <c r="S8" s="644"/>
      <c r="T8" s="644"/>
      <c r="U8" s="644"/>
      <c r="V8" s="644"/>
      <c r="W8" s="644"/>
      <c r="X8" s="644"/>
      <c r="Y8" s="645"/>
      <c r="Z8" s="703">
        <v>0</v>
      </c>
      <c r="AA8" s="703"/>
      <c r="AB8" s="703"/>
      <c r="AC8" s="703"/>
      <c r="AD8" s="704">
        <v>13131</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82999</v>
      </c>
      <c r="BH8" s="644"/>
      <c r="BI8" s="644"/>
      <c r="BJ8" s="644"/>
      <c r="BK8" s="644"/>
      <c r="BL8" s="644"/>
      <c r="BM8" s="644"/>
      <c r="BN8" s="645"/>
      <c r="BO8" s="703">
        <v>1.3</v>
      </c>
      <c r="BP8" s="703"/>
      <c r="BQ8" s="703"/>
      <c r="BR8" s="703"/>
      <c r="BS8" s="649" t="s">
        <v>229</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11363826</v>
      </c>
      <c r="CS8" s="644"/>
      <c r="CT8" s="644"/>
      <c r="CU8" s="644"/>
      <c r="CV8" s="644"/>
      <c r="CW8" s="644"/>
      <c r="CX8" s="644"/>
      <c r="CY8" s="645"/>
      <c r="CZ8" s="703">
        <v>42.3</v>
      </c>
      <c r="DA8" s="703"/>
      <c r="DB8" s="703"/>
      <c r="DC8" s="703"/>
      <c r="DD8" s="649">
        <v>624806</v>
      </c>
      <c r="DE8" s="644"/>
      <c r="DF8" s="644"/>
      <c r="DG8" s="644"/>
      <c r="DH8" s="644"/>
      <c r="DI8" s="644"/>
      <c r="DJ8" s="644"/>
      <c r="DK8" s="644"/>
      <c r="DL8" s="644"/>
      <c r="DM8" s="644"/>
      <c r="DN8" s="644"/>
      <c r="DO8" s="644"/>
      <c r="DP8" s="645"/>
      <c r="DQ8" s="649">
        <v>4135828</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14608</v>
      </c>
      <c r="S9" s="644"/>
      <c r="T9" s="644"/>
      <c r="U9" s="644"/>
      <c r="V9" s="644"/>
      <c r="W9" s="644"/>
      <c r="X9" s="644"/>
      <c r="Y9" s="645"/>
      <c r="Z9" s="703">
        <v>0.1</v>
      </c>
      <c r="AA9" s="703"/>
      <c r="AB9" s="703"/>
      <c r="AC9" s="703"/>
      <c r="AD9" s="704">
        <v>14608</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2414042</v>
      </c>
      <c r="BH9" s="644"/>
      <c r="BI9" s="644"/>
      <c r="BJ9" s="644"/>
      <c r="BK9" s="644"/>
      <c r="BL9" s="644"/>
      <c r="BM9" s="644"/>
      <c r="BN9" s="645"/>
      <c r="BO9" s="703">
        <v>38.700000000000003</v>
      </c>
      <c r="BP9" s="703"/>
      <c r="BQ9" s="703"/>
      <c r="BR9" s="703"/>
      <c r="BS9" s="649" t="s">
        <v>178</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1374165</v>
      </c>
      <c r="CS9" s="644"/>
      <c r="CT9" s="644"/>
      <c r="CU9" s="644"/>
      <c r="CV9" s="644"/>
      <c r="CW9" s="644"/>
      <c r="CX9" s="644"/>
      <c r="CY9" s="645"/>
      <c r="CZ9" s="703">
        <v>5.0999999999999996</v>
      </c>
      <c r="DA9" s="703"/>
      <c r="DB9" s="703"/>
      <c r="DC9" s="703"/>
      <c r="DD9" s="649">
        <v>18844</v>
      </c>
      <c r="DE9" s="644"/>
      <c r="DF9" s="644"/>
      <c r="DG9" s="644"/>
      <c r="DH9" s="644"/>
      <c r="DI9" s="644"/>
      <c r="DJ9" s="644"/>
      <c r="DK9" s="644"/>
      <c r="DL9" s="644"/>
      <c r="DM9" s="644"/>
      <c r="DN9" s="644"/>
      <c r="DO9" s="644"/>
      <c r="DP9" s="645"/>
      <c r="DQ9" s="649">
        <v>1207224</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178</v>
      </c>
      <c r="S10" s="644"/>
      <c r="T10" s="644"/>
      <c r="U10" s="644"/>
      <c r="V10" s="644"/>
      <c r="W10" s="644"/>
      <c r="X10" s="644"/>
      <c r="Y10" s="645"/>
      <c r="Z10" s="703" t="s">
        <v>178</v>
      </c>
      <c r="AA10" s="703"/>
      <c r="AB10" s="703"/>
      <c r="AC10" s="703"/>
      <c r="AD10" s="704" t="s">
        <v>229</v>
      </c>
      <c r="AE10" s="704"/>
      <c r="AF10" s="704"/>
      <c r="AG10" s="704"/>
      <c r="AH10" s="704"/>
      <c r="AI10" s="704"/>
      <c r="AJ10" s="704"/>
      <c r="AK10" s="704"/>
      <c r="AL10" s="646" t="s">
        <v>178</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149545</v>
      </c>
      <c r="BH10" s="644"/>
      <c r="BI10" s="644"/>
      <c r="BJ10" s="644"/>
      <c r="BK10" s="644"/>
      <c r="BL10" s="644"/>
      <c r="BM10" s="644"/>
      <c r="BN10" s="645"/>
      <c r="BO10" s="703">
        <v>2.4</v>
      </c>
      <c r="BP10" s="703"/>
      <c r="BQ10" s="703"/>
      <c r="BR10" s="703"/>
      <c r="BS10" s="649" t="s">
        <v>229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11254</v>
      </c>
      <c r="CS10" s="644"/>
      <c r="CT10" s="644"/>
      <c r="CU10" s="644"/>
      <c r="CV10" s="644"/>
      <c r="CW10" s="644"/>
      <c r="CX10" s="644"/>
      <c r="CY10" s="645"/>
      <c r="CZ10" s="703">
        <v>0</v>
      </c>
      <c r="DA10" s="703"/>
      <c r="DB10" s="703"/>
      <c r="DC10" s="703"/>
      <c r="DD10" s="649" t="s">
        <v>229</v>
      </c>
      <c r="DE10" s="644"/>
      <c r="DF10" s="644"/>
      <c r="DG10" s="644"/>
      <c r="DH10" s="644"/>
      <c r="DI10" s="644"/>
      <c r="DJ10" s="644"/>
      <c r="DK10" s="644"/>
      <c r="DL10" s="644"/>
      <c r="DM10" s="644"/>
      <c r="DN10" s="644"/>
      <c r="DO10" s="644"/>
      <c r="DP10" s="645"/>
      <c r="DQ10" s="649">
        <v>10533</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178</v>
      </c>
      <c r="S11" s="644"/>
      <c r="T11" s="644"/>
      <c r="U11" s="644"/>
      <c r="V11" s="644"/>
      <c r="W11" s="644"/>
      <c r="X11" s="644"/>
      <c r="Y11" s="645"/>
      <c r="Z11" s="703" t="s">
        <v>229</v>
      </c>
      <c r="AA11" s="703"/>
      <c r="AB11" s="703"/>
      <c r="AC11" s="703"/>
      <c r="AD11" s="704" t="s">
        <v>178</v>
      </c>
      <c r="AE11" s="704"/>
      <c r="AF11" s="704"/>
      <c r="AG11" s="704"/>
      <c r="AH11" s="704"/>
      <c r="AI11" s="704"/>
      <c r="AJ11" s="704"/>
      <c r="AK11" s="704"/>
      <c r="AL11" s="646" t="s">
        <v>178</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219338</v>
      </c>
      <c r="BH11" s="644"/>
      <c r="BI11" s="644"/>
      <c r="BJ11" s="644"/>
      <c r="BK11" s="644"/>
      <c r="BL11" s="644"/>
      <c r="BM11" s="644"/>
      <c r="BN11" s="645"/>
      <c r="BO11" s="703">
        <v>3.5</v>
      </c>
      <c r="BP11" s="703"/>
      <c r="BQ11" s="703"/>
      <c r="BR11" s="703"/>
      <c r="BS11" s="649" t="s">
        <v>178</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435088</v>
      </c>
      <c r="CS11" s="644"/>
      <c r="CT11" s="644"/>
      <c r="CU11" s="644"/>
      <c r="CV11" s="644"/>
      <c r="CW11" s="644"/>
      <c r="CX11" s="644"/>
      <c r="CY11" s="645"/>
      <c r="CZ11" s="703">
        <v>1.6</v>
      </c>
      <c r="DA11" s="703"/>
      <c r="DB11" s="703"/>
      <c r="DC11" s="703"/>
      <c r="DD11" s="649">
        <v>233691</v>
      </c>
      <c r="DE11" s="644"/>
      <c r="DF11" s="644"/>
      <c r="DG11" s="644"/>
      <c r="DH11" s="644"/>
      <c r="DI11" s="644"/>
      <c r="DJ11" s="644"/>
      <c r="DK11" s="644"/>
      <c r="DL11" s="644"/>
      <c r="DM11" s="644"/>
      <c r="DN11" s="644"/>
      <c r="DO11" s="644"/>
      <c r="DP11" s="645"/>
      <c r="DQ11" s="649">
        <v>204060</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947888</v>
      </c>
      <c r="S12" s="644"/>
      <c r="T12" s="644"/>
      <c r="U12" s="644"/>
      <c r="V12" s="644"/>
      <c r="W12" s="644"/>
      <c r="X12" s="644"/>
      <c r="Y12" s="645"/>
      <c r="Z12" s="703">
        <v>3.5</v>
      </c>
      <c r="AA12" s="703"/>
      <c r="AB12" s="703"/>
      <c r="AC12" s="703"/>
      <c r="AD12" s="704">
        <v>947888</v>
      </c>
      <c r="AE12" s="704"/>
      <c r="AF12" s="704"/>
      <c r="AG12" s="704"/>
      <c r="AH12" s="704"/>
      <c r="AI12" s="704"/>
      <c r="AJ12" s="704"/>
      <c r="AK12" s="704"/>
      <c r="AL12" s="646">
        <v>8.6999999999999993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2849720</v>
      </c>
      <c r="BH12" s="644"/>
      <c r="BI12" s="644"/>
      <c r="BJ12" s="644"/>
      <c r="BK12" s="644"/>
      <c r="BL12" s="644"/>
      <c r="BM12" s="644"/>
      <c r="BN12" s="645"/>
      <c r="BO12" s="703">
        <v>45.7</v>
      </c>
      <c r="BP12" s="703"/>
      <c r="BQ12" s="703"/>
      <c r="BR12" s="703"/>
      <c r="BS12" s="649" t="s">
        <v>229</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172317</v>
      </c>
      <c r="CS12" s="644"/>
      <c r="CT12" s="644"/>
      <c r="CU12" s="644"/>
      <c r="CV12" s="644"/>
      <c r="CW12" s="644"/>
      <c r="CX12" s="644"/>
      <c r="CY12" s="645"/>
      <c r="CZ12" s="703">
        <v>0.6</v>
      </c>
      <c r="DA12" s="703"/>
      <c r="DB12" s="703"/>
      <c r="DC12" s="703"/>
      <c r="DD12" s="649" t="s">
        <v>178</v>
      </c>
      <c r="DE12" s="644"/>
      <c r="DF12" s="644"/>
      <c r="DG12" s="644"/>
      <c r="DH12" s="644"/>
      <c r="DI12" s="644"/>
      <c r="DJ12" s="644"/>
      <c r="DK12" s="644"/>
      <c r="DL12" s="644"/>
      <c r="DM12" s="644"/>
      <c r="DN12" s="644"/>
      <c r="DO12" s="644"/>
      <c r="DP12" s="645"/>
      <c r="DQ12" s="649">
        <v>84455</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924</v>
      </c>
      <c r="S13" s="644"/>
      <c r="T13" s="644"/>
      <c r="U13" s="644"/>
      <c r="V13" s="644"/>
      <c r="W13" s="644"/>
      <c r="X13" s="644"/>
      <c r="Y13" s="645"/>
      <c r="Z13" s="703">
        <v>0</v>
      </c>
      <c r="AA13" s="703"/>
      <c r="AB13" s="703"/>
      <c r="AC13" s="703"/>
      <c r="AD13" s="704">
        <v>924</v>
      </c>
      <c r="AE13" s="704"/>
      <c r="AF13" s="704"/>
      <c r="AG13" s="704"/>
      <c r="AH13" s="704"/>
      <c r="AI13" s="704"/>
      <c r="AJ13" s="704"/>
      <c r="AK13" s="704"/>
      <c r="AL13" s="646">
        <v>0</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2777633</v>
      </c>
      <c r="BH13" s="644"/>
      <c r="BI13" s="644"/>
      <c r="BJ13" s="644"/>
      <c r="BK13" s="644"/>
      <c r="BL13" s="644"/>
      <c r="BM13" s="644"/>
      <c r="BN13" s="645"/>
      <c r="BO13" s="703">
        <v>44.5</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1999140</v>
      </c>
      <c r="CS13" s="644"/>
      <c r="CT13" s="644"/>
      <c r="CU13" s="644"/>
      <c r="CV13" s="644"/>
      <c r="CW13" s="644"/>
      <c r="CX13" s="644"/>
      <c r="CY13" s="645"/>
      <c r="CZ13" s="703">
        <v>7.4</v>
      </c>
      <c r="DA13" s="703"/>
      <c r="DB13" s="703"/>
      <c r="DC13" s="703"/>
      <c r="DD13" s="649">
        <v>1185459</v>
      </c>
      <c r="DE13" s="644"/>
      <c r="DF13" s="644"/>
      <c r="DG13" s="644"/>
      <c r="DH13" s="644"/>
      <c r="DI13" s="644"/>
      <c r="DJ13" s="644"/>
      <c r="DK13" s="644"/>
      <c r="DL13" s="644"/>
      <c r="DM13" s="644"/>
      <c r="DN13" s="644"/>
      <c r="DO13" s="644"/>
      <c r="DP13" s="645"/>
      <c r="DQ13" s="649">
        <v>946048</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178</v>
      </c>
      <c r="S14" s="644"/>
      <c r="T14" s="644"/>
      <c r="U14" s="644"/>
      <c r="V14" s="644"/>
      <c r="W14" s="644"/>
      <c r="X14" s="644"/>
      <c r="Y14" s="645"/>
      <c r="Z14" s="703" t="s">
        <v>178</v>
      </c>
      <c r="AA14" s="703"/>
      <c r="AB14" s="703"/>
      <c r="AC14" s="703"/>
      <c r="AD14" s="704" t="s">
        <v>178</v>
      </c>
      <c r="AE14" s="704"/>
      <c r="AF14" s="704"/>
      <c r="AG14" s="704"/>
      <c r="AH14" s="704"/>
      <c r="AI14" s="704"/>
      <c r="AJ14" s="704"/>
      <c r="AK14" s="704"/>
      <c r="AL14" s="646" t="s">
        <v>229</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214463</v>
      </c>
      <c r="BH14" s="644"/>
      <c r="BI14" s="644"/>
      <c r="BJ14" s="644"/>
      <c r="BK14" s="644"/>
      <c r="BL14" s="644"/>
      <c r="BM14" s="644"/>
      <c r="BN14" s="645"/>
      <c r="BO14" s="703">
        <v>3.4</v>
      </c>
      <c r="BP14" s="703"/>
      <c r="BQ14" s="703"/>
      <c r="BR14" s="703"/>
      <c r="BS14" s="649" t="s">
        <v>229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1143473</v>
      </c>
      <c r="CS14" s="644"/>
      <c r="CT14" s="644"/>
      <c r="CU14" s="644"/>
      <c r="CV14" s="644"/>
      <c r="CW14" s="644"/>
      <c r="CX14" s="644"/>
      <c r="CY14" s="645"/>
      <c r="CZ14" s="703">
        <v>4.3</v>
      </c>
      <c r="DA14" s="703"/>
      <c r="DB14" s="703"/>
      <c r="DC14" s="703"/>
      <c r="DD14" s="649">
        <v>714908</v>
      </c>
      <c r="DE14" s="644"/>
      <c r="DF14" s="644"/>
      <c r="DG14" s="644"/>
      <c r="DH14" s="644"/>
      <c r="DI14" s="644"/>
      <c r="DJ14" s="644"/>
      <c r="DK14" s="644"/>
      <c r="DL14" s="644"/>
      <c r="DM14" s="644"/>
      <c r="DN14" s="644"/>
      <c r="DO14" s="644"/>
      <c r="DP14" s="645"/>
      <c r="DQ14" s="649">
        <v>446147</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28276</v>
      </c>
      <c r="S15" s="644"/>
      <c r="T15" s="644"/>
      <c r="U15" s="644"/>
      <c r="V15" s="644"/>
      <c r="W15" s="644"/>
      <c r="X15" s="644"/>
      <c r="Y15" s="645"/>
      <c r="Z15" s="703">
        <v>0.1</v>
      </c>
      <c r="AA15" s="703"/>
      <c r="AB15" s="703"/>
      <c r="AC15" s="703"/>
      <c r="AD15" s="704">
        <v>28276</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276891</v>
      </c>
      <c r="BH15" s="644"/>
      <c r="BI15" s="644"/>
      <c r="BJ15" s="644"/>
      <c r="BK15" s="644"/>
      <c r="BL15" s="644"/>
      <c r="BM15" s="644"/>
      <c r="BN15" s="645"/>
      <c r="BO15" s="703">
        <v>4.4000000000000004</v>
      </c>
      <c r="BP15" s="703"/>
      <c r="BQ15" s="703"/>
      <c r="BR15" s="703"/>
      <c r="BS15" s="649" t="s">
        <v>229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5082361</v>
      </c>
      <c r="CS15" s="644"/>
      <c r="CT15" s="644"/>
      <c r="CU15" s="644"/>
      <c r="CV15" s="644"/>
      <c r="CW15" s="644"/>
      <c r="CX15" s="644"/>
      <c r="CY15" s="645"/>
      <c r="CZ15" s="703">
        <v>18.899999999999999</v>
      </c>
      <c r="DA15" s="703"/>
      <c r="DB15" s="703"/>
      <c r="DC15" s="703"/>
      <c r="DD15" s="649">
        <v>3201166</v>
      </c>
      <c r="DE15" s="644"/>
      <c r="DF15" s="644"/>
      <c r="DG15" s="644"/>
      <c r="DH15" s="644"/>
      <c r="DI15" s="644"/>
      <c r="DJ15" s="644"/>
      <c r="DK15" s="644"/>
      <c r="DL15" s="644"/>
      <c r="DM15" s="644"/>
      <c r="DN15" s="644"/>
      <c r="DO15" s="644"/>
      <c r="DP15" s="645"/>
      <c r="DQ15" s="649">
        <v>2033490</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178</v>
      </c>
      <c r="S16" s="644"/>
      <c r="T16" s="644"/>
      <c r="U16" s="644"/>
      <c r="V16" s="644"/>
      <c r="W16" s="644"/>
      <c r="X16" s="644"/>
      <c r="Y16" s="645"/>
      <c r="Z16" s="703" t="s">
        <v>229</v>
      </c>
      <c r="AA16" s="703"/>
      <c r="AB16" s="703"/>
      <c r="AC16" s="703"/>
      <c r="AD16" s="704" t="s">
        <v>178</v>
      </c>
      <c r="AE16" s="704"/>
      <c r="AF16" s="704"/>
      <c r="AG16" s="704"/>
      <c r="AH16" s="704"/>
      <c r="AI16" s="704"/>
      <c r="AJ16" s="704"/>
      <c r="AK16" s="704"/>
      <c r="AL16" s="646" t="s">
        <v>178</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178</v>
      </c>
      <c r="BH16" s="644"/>
      <c r="BI16" s="644"/>
      <c r="BJ16" s="644"/>
      <c r="BK16" s="644"/>
      <c r="BL16" s="644"/>
      <c r="BM16" s="644"/>
      <c r="BN16" s="645"/>
      <c r="BO16" s="703" t="s">
        <v>178</v>
      </c>
      <c r="BP16" s="703"/>
      <c r="BQ16" s="703"/>
      <c r="BR16" s="703"/>
      <c r="BS16" s="649" t="s">
        <v>178</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229</v>
      </c>
      <c r="CS16" s="644"/>
      <c r="CT16" s="644"/>
      <c r="CU16" s="644"/>
      <c r="CV16" s="644"/>
      <c r="CW16" s="644"/>
      <c r="CX16" s="644"/>
      <c r="CY16" s="645"/>
      <c r="CZ16" s="703" t="s">
        <v>178</v>
      </c>
      <c r="DA16" s="703"/>
      <c r="DB16" s="703"/>
      <c r="DC16" s="703"/>
      <c r="DD16" s="649" t="s">
        <v>178</v>
      </c>
      <c r="DE16" s="644"/>
      <c r="DF16" s="644"/>
      <c r="DG16" s="644"/>
      <c r="DH16" s="644"/>
      <c r="DI16" s="644"/>
      <c r="DJ16" s="644"/>
      <c r="DK16" s="644"/>
      <c r="DL16" s="644"/>
      <c r="DM16" s="644"/>
      <c r="DN16" s="644"/>
      <c r="DO16" s="644"/>
      <c r="DP16" s="645"/>
      <c r="DQ16" s="649" t="s">
        <v>178</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33205</v>
      </c>
      <c r="S17" s="644"/>
      <c r="T17" s="644"/>
      <c r="U17" s="644"/>
      <c r="V17" s="644"/>
      <c r="W17" s="644"/>
      <c r="X17" s="644"/>
      <c r="Y17" s="645"/>
      <c r="Z17" s="703">
        <v>0.1</v>
      </c>
      <c r="AA17" s="703"/>
      <c r="AB17" s="703"/>
      <c r="AC17" s="703"/>
      <c r="AD17" s="704">
        <v>33205</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178</v>
      </c>
      <c r="BP17" s="703"/>
      <c r="BQ17" s="703"/>
      <c r="BR17" s="703"/>
      <c r="BS17" s="649" t="s">
        <v>229</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1937154</v>
      </c>
      <c r="CS17" s="644"/>
      <c r="CT17" s="644"/>
      <c r="CU17" s="644"/>
      <c r="CV17" s="644"/>
      <c r="CW17" s="644"/>
      <c r="CX17" s="644"/>
      <c r="CY17" s="645"/>
      <c r="CZ17" s="703">
        <v>7.2</v>
      </c>
      <c r="DA17" s="703"/>
      <c r="DB17" s="703"/>
      <c r="DC17" s="703"/>
      <c r="DD17" s="649" t="s">
        <v>229</v>
      </c>
      <c r="DE17" s="644"/>
      <c r="DF17" s="644"/>
      <c r="DG17" s="644"/>
      <c r="DH17" s="644"/>
      <c r="DI17" s="644"/>
      <c r="DJ17" s="644"/>
      <c r="DK17" s="644"/>
      <c r="DL17" s="644"/>
      <c r="DM17" s="644"/>
      <c r="DN17" s="644"/>
      <c r="DO17" s="644"/>
      <c r="DP17" s="645"/>
      <c r="DQ17" s="649">
        <v>1769798</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3633020</v>
      </c>
      <c r="S18" s="644"/>
      <c r="T18" s="644"/>
      <c r="U18" s="644"/>
      <c r="V18" s="644"/>
      <c r="W18" s="644"/>
      <c r="X18" s="644"/>
      <c r="Y18" s="645"/>
      <c r="Z18" s="703">
        <v>13.2</v>
      </c>
      <c r="AA18" s="703"/>
      <c r="AB18" s="703"/>
      <c r="AC18" s="703"/>
      <c r="AD18" s="704">
        <v>3350684</v>
      </c>
      <c r="AE18" s="704"/>
      <c r="AF18" s="704"/>
      <c r="AG18" s="704"/>
      <c r="AH18" s="704"/>
      <c r="AI18" s="704"/>
      <c r="AJ18" s="704"/>
      <c r="AK18" s="704"/>
      <c r="AL18" s="646">
        <v>30.9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178</v>
      </c>
      <c r="BP18" s="703"/>
      <c r="BQ18" s="703"/>
      <c r="BR18" s="703"/>
      <c r="BS18" s="649" t="s">
        <v>178</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229</v>
      </c>
      <c r="CS18" s="644"/>
      <c r="CT18" s="644"/>
      <c r="CU18" s="644"/>
      <c r="CV18" s="644"/>
      <c r="CW18" s="644"/>
      <c r="CX18" s="644"/>
      <c r="CY18" s="645"/>
      <c r="CZ18" s="703" t="s">
        <v>178</v>
      </c>
      <c r="DA18" s="703"/>
      <c r="DB18" s="703"/>
      <c r="DC18" s="703"/>
      <c r="DD18" s="649" t="s">
        <v>178</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3350684</v>
      </c>
      <c r="S19" s="644"/>
      <c r="T19" s="644"/>
      <c r="U19" s="644"/>
      <c r="V19" s="644"/>
      <c r="W19" s="644"/>
      <c r="X19" s="644"/>
      <c r="Y19" s="645"/>
      <c r="Z19" s="703">
        <v>12.2</v>
      </c>
      <c r="AA19" s="703"/>
      <c r="AB19" s="703"/>
      <c r="AC19" s="703"/>
      <c r="AD19" s="704">
        <v>3350684</v>
      </c>
      <c r="AE19" s="704"/>
      <c r="AF19" s="704"/>
      <c r="AG19" s="704"/>
      <c r="AH19" s="704"/>
      <c r="AI19" s="704"/>
      <c r="AJ19" s="704"/>
      <c r="AK19" s="704"/>
      <c r="AL19" s="646">
        <v>30.9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28896</v>
      </c>
      <c r="BH19" s="644"/>
      <c r="BI19" s="644"/>
      <c r="BJ19" s="644"/>
      <c r="BK19" s="644"/>
      <c r="BL19" s="644"/>
      <c r="BM19" s="644"/>
      <c r="BN19" s="645"/>
      <c r="BO19" s="703">
        <v>0.5</v>
      </c>
      <c r="BP19" s="703"/>
      <c r="BQ19" s="703"/>
      <c r="BR19" s="703"/>
      <c r="BS19" s="649" t="s">
        <v>178</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178</v>
      </c>
      <c r="CS19" s="644"/>
      <c r="CT19" s="644"/>
      <c r="CU19" s="644"/>
      <c r="CV19" s="644"/>
      <c r="CW19" s="644"/>
      <c r="CX19" s="644"/>
      <c r="CY19" s="645"/>
      <c r="CZ19" s="703" t="s">
        <v>178</v>
      </c>
      <c r="DA19" s="703"/>
      <c r="DB19" s="703"/>
      <c r="DC19" s="703"/>
      <c r="DD19" s="649" t="s">
        <v>229</v>
      </c>
      <c r="DE19" s="644"/>
      <c r="DF19" s="644"/>
      <c r="DG19" s="644"/>
      <c r="DH19" s="644"/>
      <c r="DI19" s="644"/>
      <c r="DJ19" s="644"/>
      <c r="DK19" s="644"/>
      <c r="DL19" s="644"/>
      <c r="DM19" s="644"/>
      <c r="DN19" s="644"/>
      <c r="DO19" s="644"/>
      <c r="DP19" s="645"/>
      <c r="DQ19" s="649" t="s">
        <v>178</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282301</v>
      </c>
      <c r="S20" s="644"/>
      <c r="T20" s="644"/>
      <c r="U20" s="644"/>
      <c r="V20" s="644"/>
      <c r="W20" s="644"/>
      <c r="X20" s="644"/>
      <c r="Y20" s="645"/>
      <c r="Z20" s="703">
        <v>1</v>
      </c>
      <c r="AA20" s="703"/>
      <c r="AB20" s="703"/>
      <c r="AC20" s="703"/>
      <c r="AD20" s="704" t="s">
        <v>229</v>
      </c>
      <c r="AE20" s="704"/>
      <c r="AF20" s="704"/>
      <c r="AG20" s="704"/>
      <c r="AH20" s="704"/>
      <c r="AI20" s="704"/>
      <c r="AJ20" s="704"/>
      <c r="AK20" s="704"/>
      <c r="AL20" s="646" t="s">
        <v>178</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28896</v>
      </c>
      <c r="BH20" s="644"/>
      <c r="BI20" s="644"/>
      <c r="BJ20" s="644"/>
      <c r="BK20" s="644"/>
      <c r="BL20" s="644"/>
      <c r="BM20" s="644"/>
      <c r="BN20" s="645"/>
      <c r="BO20" s="703">
        <v>0.5</v>
      </c>
      <c r="BP20" s="703"/>
      <c r="BQ20" s="703"/>
      <c r="BR20" s="703"/>
      <c r="BS20" s="649" t="s">
        <v>229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26893837</v>
      </c>
      <c r="CS20" s="644"/>
      <c r="CT20" s="644"/>
      <c r="CU20" s="644"/>
      <c r="CV20" s="644"/>
      <c r="CW20" s="644"/>
      <c r="CX20" s="644"/>
      <c r="CY20" s="645"/>
      <c r="CZ20" s="703">
        <v>100</v>
      </c>
      <c r="DA20" s="703"/>
      <c r="DB20" s="703"/>
      <c r="DC20" s="703"/>
      <c r="DD20" s="649">
        <v>7188409</v>
      </c>
      <c r="DE20" s="644"/>
      <c r="DF20" s="644"/>
      <c r="DG20" s="644"/>
      <c r="DH20" s="644"/>
      <c r="DI20" s="644"/>
      <c r="DJ20" s="644"/>
      <c r="DK20" s="644"/>
      <c r="DL20" s="644"/>
      <c r="DM20" s="644"/>
      <c r="DN20" s="644"/>
      <c r="DO20" s="644"/>
      <c r="DP20" s="645"/>
      <c r="DQ20" s="649">
        <v>12772805</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v>35</v>
      </c>
      <c r="S21" s="644"/>
      <c r="T21" s="644"/>
      <c r="U21" s="644"/>
      <c r="V21" s="644"/>
      <c r="W21" s="644"/>
      <c r="X21" s="644"/>
      <c r="Y21" s="645"/>
      <c r="Z21" s="703">
        <v>0</v>
      </c>
      <c r="AA21" s="703"/>
      <c r="AB21" s="703"/>
      <c r="AC21" s="703"/>
      <c r="AD21" s="704" t="s">
        <v>178</v>
      </c>
      <c r="AE21" s="704"/>
      <c r="AF21" s="704"/>
      <c r="AG21" s="704"/>
      <c r="AH21" s="704"/>
      <c r="AI21" s="704"/>
      <c r="AJ21" s="704"/>
      <c r="AK21" s="704"/>
      <c r="AL21" s="646" t="s">
        <v>178</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28896</v>
      </c>
      <c r="BH21" s="644"/>
      <c r="BI21" s="644"/>
      <c r="BJ21" s="644"/>
      <c r="BK21" s="644"/>
      <c r="BL21" s="644"/>
      <c r="BM21" s="644"/>
      <c r="BN21" s="645"/>
      <c r="BO21" s="703">
        <v>0.5</v>
      </c>
      <c r="BP21" s="703"/>
      <c r="BQ21" s="703"/>
      <c r="BR21" s="703"/>
      <c r="BS21" s="649" t="s">
        <v>178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11022631</v>
      </c>
      <c r="S22" s="644"/>
      <c r="T22" s="644"/>
      <c r="U22" s="644"/>
      <c r="V22" s="644"/>
      <c r="W22" s="644"/>
      <c r="X22" s="644"/>
      <c r="Y22" s="645"/>
      <c r="Z22" s="703">
        <v>40.200000000000003</v>
      </c>
      <c r="AA22" s="703"/>
      <c r="AB22" s="703"/>
      <c r="AC22" s="703"/>
      <c r="AD22" s="704">
        <v>10740295</v>
      </c>
      <c r="AE22" s="704"/>
      <c r="AF22" s="704"/>
      <c r="AG22" s="704"/>
      <c r="AH22" s="704"/>
      <c r="AI22" s="704"/>
      <c r="AJ22" s="704"/>
      <c r="AK22" s="704"/>
      <c r="AL22" s="646">
        <v>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178</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6299</v>
      </c>
      <c r="S23" s="644"/>
      <c r="T23" s="644"/>
      <c r="U23" s="644"/>
      <c r="V23" s="644"/>
      <c r="W23" s="644"/>
      <c r="X23" s="644"/>
      <c r="Y23" s="645"/>
      <c r="Z23" s="703">
        <v>0</v>
      </c>
      <c r="AA23" s="703"/>
      <c r="AB23" s="703"/>
      <c r="AC23" s="703"/>
      <c r="AD23" s="704">
        <v>6299</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178</v>
      </c>
      <c r="BH23" s="644"/>
      <c r="BI23" s="644"/>
      <c r="BJ23" s="644"/>
      <c r="BK23" s="644"/>
      <c r="BL23" s="644"/>
      <c r="BM23" s="644"/>
      <c r="BN23" s="645"/>
      <c r="BO23" s="703" t="s">
        <v>229</v>
      </c>
      <c r="BP23" s="703"/>
      <c r="BQ23" s="703"/>
      <c r="BR23" s="703"/>
      <c r="BS23" s="649" t="s">
        <v>229</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436275</v>
      </c>
      <c r="S24" s="644"/>
      <c r="T24" s="644"/>
      <c r="U24" s="644"/>
      <c r="V24" s="644"/>
      <c r="W24" s="644"/>
      <c r="X24" s="644"/>
      <c r="Y24" s="645"/>
      <c r="Z24" s="703">
        <v>1.6</v>
      </c>
      <c r="AA24" s="703"/>
      <c r="AB24" s="703"/>
      <c r="AC24" s="703"/>
      <c r="AD24" s="704" t="s">
        <v>229</v>
      </c>
      <c r="AE24" s="704"/>
      <c r="AF24" s="704"/>
      <c r="AG24" s="704"/>
      <c r="AH24" s="704"/>
      <c r="AI24" s="704"/>
      <c r="AJ24" s="704"/>
      <c r="AK24" s="704"/>
      <c r="AL24" s="646" t="s">
        <v>178</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178</v>
      </c>
      <c r="BH24" s="644"/>
      <c r="BI24" s="644"/>
      <c r="BJ24" s="644"/>
      <c r="BK24" s="644"/>
      <c r="BL24" s="644"/>
      <c r="BM24" s="644"/>
      <c r="BN24" s="645"/>
      <c r="BO24" s="703" t="s">
        <v>229</v>
      </c>
      <c r="BP24" s="703"/>
      <c r="BQ24" s="703"/>
      <c r="BR24" s="703"/>
      <c r="BS24" s="649" t="s">
        <v>178</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12876459</v>
      </c>
      <c r="CS24" s="707"/>
      <c r="CT24" s="707"/>
      <c r="CU24" s="707"/>
      <c r="CV24" s="707"/>
      <c r="CW24" s="707"/>
      <c r="CX24" s="707"/>
      <c r="CY24" s="753"/>
      <c r="CZ24" s="754">
        <v>47.9</v>
      </c>
      <c r="DA24" s="723"/>
      <c r="DB24" s="723"/>
      <c r="DC24" s="757"/>
      <c r="DD24" s="752">
        <v>6606799</v>
      </c>
      <c r="DE24" s="707"/>
      <c r="DF24" s="707"/>
      <c r="DG24" s="707"/>
      <c r="DH24" s="707"/>
      <c r="DI24" s="707"/>
      <c r="DJ24" s="707"/>
      <c r="DK24" s="753"/>
      <c r="DL24" s="752">
        <v>6589393</v>
      </c>
      <c r="DM24" s="707"/>
      <c r="DN24" s="707"/>
      <c r="DO24" s="707"/>
      <c r="DP24" s="707"/>
      <c r="DQ24" s="707"/>
      <c r="DR24" s="707"/>
      <c r="DS24" s="707"/>
      <c r="DT24" s="707"/>
      <c r="DU24" s="707"/>
      <c r="DV24" s="753"/>
      <c r="DW24" s="754">
        <v>57.2</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370398</v>
      </c>
      <c r="S25" s="644"/>
      <c r="T25" s="644"/>
      <c r="U25" s="644"/>
      <c r="V25" s="644"/>
      <c r="W25" s="644"/>
      <c r="X25" s="644"/>
      <c r="Y25" s="645"/>
      <c r="Z25" s="703">
        <v>1.3</v>
      </c>
      <c r="AA25" s="703"/>
      <c r="AB25" s="703"/>
      <c r="AC25" s="703"/>
      <c r="AD25" s="704" t="s">
        <v>229</v>
      </c>
      <c r="AE25" s="704"/>
      <c r="AF25" s="704"/>
      <c r="AG25" s="704"/>
      <c r="AH25" s="704"/>
      <c r="AI25" s="704"/>
      <c r="AJ25" s="704"/>
      <c r="AK25" s="704"/>
      <c r="AL25" s="646" t="s">
        <v>178</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178</v>
      </c>
      <c r="BP25" s="703"/>
      <c r="BQ25" s="703"/>
      <c r="BR25" s="703"/>
      <c r="BS25" s="649" t="s">
        <v>178</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2961172</v>
      </c>
      <c r="CS25" s="642"/>
      <c r="CT25" s="642"/>
      <c r="CU25" s="642"/>
      <c r="CV25" s="642"/>
      <c r="CW25" s="642"/>
      <c r="CX25" s="642"/>
      <c r="CY25" s="643"/>
      <c r="CZ25" s="646">
        <v>11</v>
      </c>
      <c r="DA25" s="675"/>
      <c r="DB25" s="675"/>
      <c r="DC25" s="676"/>
      <c r="DD25" s="649">
        <v>2728594</v>
      </c>
      <c r="DE25" s="642"/>
      <c r="DF25" s="642"/>
      <c r="DG25" s="642"/>
      <c r="DH25" s="642"/>
      <c r="DI25" s="642"/>
      <c r="DJ25" s="642"/>
      <c r="DK25" s="643"/>
      <c r="DL25" s="649">
        <v>2711303</v>
      </c>
      <c r="DM25" s="642"/>
      <c r="DN25" s="642"/>
      <c r="DO25" s="642"/>
      <c r="DP25" s="642"/>
      <c r="DQ25" s="642"/>
      <c r="DR25" s="642"/>
      <c r="DS25" s="642"/>
      <c r="DT25" s="642"/>
      <c r="DU25" s="642"/>
      <c r="DV25" s="643"/>
      <c r="DW25" s="646">
        <v>23.5</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106931</v>
      </c>
      <c r="S26" s="644"/>
      <c r="T26" s="644"/>
      <c r="U26" s="644"/>
      <c r="V26" s="644"/>
      <c r="W26" s="644"/>
      <c r="X26" s="644"/>
      <c r="Y26" s="645"/>
      <c r="Z26" s="703">
        <v>0.4</v>
      </c>
      <c r="AA26" s="703"/>
      <c r="AB26" s="703"/>
      <c r="AC26" s="703"/>
      <c r="AD26" s="704" t="s">
        <v>178</v>
      </c>
      <c r="AE26" s="704"/>
      <c r="AF26" s="704"/>
      <c r="AG26" s="704"/>
      <c r="AH26" s="704"/>
      <c r="AI26" s="704"/>
      <c r="AJ26" s="704"/>
      <c r="AK26" s="704"/>
      <c r="AL26" s="646" t="s">
        <v>229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178</v>
      </c>
      <c r="BP26" s="703"/>
      <c r="BQ26" s="703"/>
      <c r="BR26" s="703"/>
      <c r="BS26" s="649" t="s">
        <v>229</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1826927</v>
      </c>
      <c r="CS26" s="644"/>
      <c r="CT26" s="644"/>
      <c r="CU26" s="644"/>
      <c r="CV26" s="644"/>
      <c r="CW26" s="644"/>
      <c r="CX26" s="644"/>
      <c r="CY26" s="645"/>
      <c r="CZ26" s="646">
        <v>6.8</v>
      </c>
      <c r="DA26" s="675"/>
      <c r="DB26" s="675"/>
      <c r="DC26" s="676"/>
      <c r="DD26" s="649">
        <v>1663975</v>
      </c>
      <c r="DE26" s="644"/>
      <c r="DF26" s="644"/>
      <c r="DG26" s="644"/>
      <c r="DH26" s="644"/>
      <c r="DI26" s="644"/>
      <c r="DJ26" s="644"/>
      <c r="DK26" s="645"/>
      <c r="DL26" s="649" t="s">
        <v>178</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5938608</v>
      </c>
      <c r="S27" s="644"/>
      <c r="T27" s="644"/>
      <c r="U27" s="644"/>
      <c r="V27" s="644"/>
      <c r="W27" s="644"/>
      <c r="X27" s="644"/>
      <c r="Y27" s="645"/>
      <c r="Z27" s="703">
        <v>21.6</v>
      </c>
      <c r="AA27" s="703"/>
      <c r="AB27" s="703"/>
      <c r="AC27" s="703"/>
      <c r="AD27" s="704" t="s">
        <v>178</v>
      </c>
      <c r="AE27" s="704"/>
      <c r="AF27" s="704"/>
      <c r="AG27" s="704"/>
      <c r="AH27" s="704"/>
      <c r="AI27" s="704"/>
      <c r="AJ27" s="704"/>
      <c r="AK27" s="704"/>
      <c r="AL27" s="646" t="s">
        <v>178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6235894</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7978133</v>
      </c>
      <c r="CS27" s="642"/>
      <c r="CT27" s="642"/>
      <c r="CU27" s="642"/>
      <c r="CV27" s="642"/>
      <c r="CW27" s="642"/>
      <c r="CX27" s="642"/>
      <c r="CY27" s="643"/>
      <c r="CZ27" s="646">
        <v>29.7</v>
      </c>
      <c r="DA27" s="675"/>
      <c r="DB27" s="675"/>
      <c r="DC27" s="676"/>
      <c r="DD27" s="649">
        <v>2108407</v>
      </c>
      <c r="DE27" s="642"/>
      <c r="DF27" s="642"/>
      <c r="DG27" s="642"/>
      <c r="DH27" s="642"/>
      <c r="DI27" s="642"/>
      <c r="DJ27" s="642"/>
      <c r="DK27" s="643"/>
      <c r="DL27" s="649">
        <v>2108292</v>
      </c>
      <c r="DM27" s="642"/>
      <c r="DN27" s="642"/>
      <c r="DO27" s="642"/>
      <c r="DP27" s="642"/>
      <c r="DQ27" s="642"/>
      <c r="DR27" s="642"/>
      <c r="DS27" s="642"/>
      <c r="DT27" s="642"/>
      <c r="DU27" s="642"/>
      <c r="DV27" s="643"/>
      <c r="DW27" s="646">
        <v>18.3</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178</v>
      </c>
      <c r="S28" s="644"/>
      <c r="T28" s="644"/>
      <c r="U28" s="644"/>
      <c r="V28" s="644"/>
      <c r="W28" s="644"/>
      <c r="X28" s="644"/>
      <c r="Y28" s="645"/>
      <c r="Z28" s="703" t="s">
        <v>229</v>
      </c>
      <c r="AA28" s="703"/>
      <c r="AB28" s="703"/>
      <c r="AC28" s="703"/>
      <c r="AD28" s="704" t="s">
        <v>178</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1937154</v>
      </c>
      <c r="CS28" s="644"/>
      <c r="CT28" s="644"/>
      <c r="CU28" s="644"/>
      <c r="CV28" s="644"/>
      <c r="CW28" s="644"/>
      <c r="CX28" s="644"/>
      <c r="CY28" s="645"/>
      <c r="CZ28" s="646">
        <v>7.2</v>
      </c>
      <c r="DA28" s="675"/>
      <c r="DB28" s="675"/>
      <c r="DC28" s="676"/>
      <c r="DD28" s="649">
        <v>1769798</v>
      </c>
      <c r="DE28" s="644"/>
      <c r="DF28" s="644"/>
      <c r="DG28" s="644"/>
      <c r="DH28" s="644"/>
      <c r="DI28" s="644"/>
      <c r="DJ28" s="644"/>
      <c r="DK28" s="645"/>
      <c r="DL28" s="649">
        <v>1769798</v>
      </c>
      <c r="DM28" s="644"/>
      <c r="DN28" s="644"/>
      <c r="DO28" s="644"/>
      <c r="DP28" s="644"/>
      <c r="DQ28" s="644"/>
      <c r="DR28" s="644"/>
      <c r="DS28" s="644"/>
      <c r="DT28" s="644"/>
      <c r="DU28" s="644"/>
      <c r="DV28" s="645"/>
      <c r="DW28" s="646">
        <v>15.4</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3611971</v>
      </c>
      <c r="S29" s="644"/>
      <c r="T29" s="644"/>
      <c r="U29" s="644"/>
      <c r="V29" s="644"/>
      <c r="W29" s="644"/>
      <c r="X29" s="644"/>
      <c r="Y29" s="645"/>
      <c r="Z29" s="703">
        <v>13.2</v>
      </c>
      <c r="AA29" s="703"/>
      <c r="AB29" s="703"/>
      <c r="AC29" s="703"/>
      <c r="AD29" s="704" t="s">
        <v>178</v>
      </c>
      <c r="AE29" s="704"/>
      <c r="AF29" s="704"/>
      <c r="AG29" s="704"/>
      <c r="AH29" s="704"/>
      <c r="AI29" s="704"/>
      <c r="AJ29" s="704"/>
      <c r="AK29" s="704"/>
      <c r="AL29" s="646" t="s">
        <v>229</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1933790</v>
      </c>
      <c r="CS29" s="642"/>
      <c r="CT29" s="642"/>
      <c r="CU29" s="642"/>
      <c r="CV29" s="642"/>
      <c r="CW29" s="642"/>
      <c r="CX29" s="642"/>
      <c r="CY29" s="643"/>
      <c r="CZ29" s="646">
        <v>7.2</v>
      </c>
      <c r="DA29" s="675"/>
      <c r="DB29" s="675"/>
      <c r="DC29" s="676"/>
      <c r="DD29" s="649">
        <v>1766434</v>
      </c>
      <c r="DE29" s="642"/>
      <c r="DF29" s="642"/>
      <c r="DG29" s="642"/>
      <c r="DH29" s="642"/>
      <c r="DI29" s="642"/>
      <c r="DJ29" s="642"/>
      <c r="DK29" s="643"/>
      <c r="DL29" s="649">
        <v>1766434</v>
      </c>
      <c r="DM29" s="642"/>
      <c r="DN29" s="642"/>
      <c r="DO29" s="642"/>
      <c r="DP29" s="642"/>
      <c r="DQ29" s="642"/>
      <c r="DR29" s="642"/>
      <c r="DS29" s="642"/>
      <c r="DT29" s="642"/>
      <c r="DU29" s="642"/>
      <c r="DV29" s="643"/>
      <c r="DW29" s="646">
        <v>15.3</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104518</v>
      </c>
      <c r="S30" s="644"/>
      <c r="T30" s="644"/>
      <c r="U30" s="644"/>
      <c r="V30" s="644"/>
      <c r="W30" s="644"/>
      <c r="X30" s="644"/>
      <c r="Y30" s="645"/>
      <c r="Z30" s="703">
        <v>0.4</v>
      </c>
      <c r="AA30" s="703"/>
      <c r="AB30" s="703"/>
      <c r="AC30" s="703"/>
      <c r="AD30" s="704">
        <v>99166</v>
      </c>
      <c r="AE30" s="704"/>
      <c r="AF30" s="704"/>
      <c r="AG30" s="704"/>
      <c r="AH30" s="704"/>
      <c r="AI30" s="704"/>
      <c r="AJ30" s="704"/>
      <c r="AK30" s="704"/>
      <c r="AL30" s="646">
        <v>0.9</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98.9</v>
      </c>
      <c r="BH30" s="722"/>
      <c r="BI30" s="722"/>
      <c r="BJ30" s="722"/>
      <c r="BK30" s="722"/>
      <c r="BL30" s="722"/>
      <c r="BM30" s="723">
        <v>97</v>
      </c>
      <c r="BN30" s="722"/>
      <c r="BO30" s="722"/>
      <c r="BP30" s="722"/>
      <c r="BQ30" s="724"/>
      <c r="BR30" s="721">
        <v>98.8</v>
      </c>
      <c r="BS30" s="722"/>
      <c r="BT30" s="722"/>
      <c r="BU30" s="722"/>
      <c r="BV30" s="722"/>
      <c r="BW30" s="722"/>
      <c r="BX30" s="723">
        <v>96.5</v>
      </c>
      <c r="BY30" s="722"/>
      <c r="BZ30" s="722"/>
      <c r="CA30" s="722"/>
      <c r="CB30" s="724"/>
      <c r="CD30" s="727"/>
      <c r="CE30" s="728"/>
      <c r="CF30" s="685" t="s">
        <v>306</v>
      </c>
      <c r="CG30" s="682"/>
      <c r="CH30" s="682"/>
      <c r="CI30" s="682"/>
      <c r="CJ30" s="682"/>
      <c r="CK30" s="682"/>
      <c r="CL30" s="682"/>
      <c r="CM30" s="682"/>
      <c r="CN30" s="682"/>
      <c r="CO30" s="682"/>
      <c r="CP30" s="682"/>
      <c r="CQ30" s="683"/>
      <c r="CR30" s="641">
        <v>1686997</v>
      </c>
      <c r="CS30" s="644"/>
      <c r="CT30" s="644"/>
      <c r="CU30" s="644"/>
      <c r="CV30" s="644"/>
      <c r="CW30" s="644"/>
      <c r="CX30" s="644"/>
      <c r="CY30" s="645"/>
      <c r="CZ30" s="646">
        <v>6.3</v>
      </c>
      <c r="DA30" s="675"/>
      <c r="DB30" s="675"/>
      <c r="DC30" s="676"/>
      <c r="DD30" s="649">
        <v>1543971</v>
      </c>
      <c r="DE30" s="644"/>
      <c r="DF30" s="644"/>
      <c r="DG30" s="644"/>
      <c r="DH30" s="644"/>
      <c r="DI30" s="644"/>
      <c r="DJ30" s="644"/>
      <c r="DK30" s="645"/>
      <c r="DL30" s="649">
        <v>1543971</v>
      </c>
      <c r="DM30" s="644"/>
      <c r="DN30" s="644"/>
      <c r="DO30" s="644"/>
      <c r="DP30" s="644"/>
      <c r="DQ30" s="644"/>
      <c r="DR30" s="644"/>
      <c r="DS30" s="644"/>
      <c r="DT30" s="644"/>
      <c r="DU30" s="644"/>
      <c r="DV30" s="645"/>
      <c r="DW30" s="646">
        <v>13.4</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61157</v>
      </c>
      <c r="S31" s="644"/>
      <c r="T31" s="644"/>
      <c r="U31" s="644"/>
      <c r="V31" s="644"/>
      <c r="W31" s="644"/>
      <c r="X31" s="644"/>
      <c r="Y31" s="645"/>
      <c r="Z31" s="703">
        <v>0.2</v>
      </c>
      <c r="AA31" s="703"/>
      <c r="AB31" s="703"/>
      <c r="AC31" s="703"/>
      <c r="AD31" s="704" t="s">
        <v>178</v>
      </c>
      <c r="AE31" s="704"/>
      <c r="AF31" s="704"/>
      <c r="AG31" s="704"/>
      <c r="AH31" s="704"/>
      <c r="AI31" s="704"/>
      <c r="AJ31" s="704"/>
      <c r="AK31" s="704"/>
      <c r="AL31" s="646" t="s">
        <v>178</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99.1</v>
      </c>
      <c r="BH31" s="642"/>
      <c r="BI31" s="642"/>
      <c r="BJ31" s="642"/>
      <c r="BK31" s="642"/>
      <c r="BL31" s="642"/>
      <c r="BM31" s="647">
        <v>97.3</v>
      </c>
      <c r="BN31" s="720"/>
      <c r="BO31" s="720"/>
      <c r="BP31" s="720"/>
      <c r="BQ31" s="681"/>
      <c r="BR31" s="719">
        <v>99.1</v>
      </c>
      <c r="BS31" s="642"/>
      <c r="BT31" s="642"/>
      <c r="BU31" s="642"/>
      <c r="BV31" s="642"/>
      <c r="BW31" s="642"/>
      <c r="BX31" s="647">
        <v>97.1</v>
      </c>
      <c r="BY31" s="720"/>
      <c r="BZ31" s="720"/>
      <c r="CA31" s="720"/>
      <c r="CB31" s="681"/>
      <c r="CD31" s="727"/>
      <c r="CE31" s="728"/>
      <c r="CF31" s="685" t="s">
        <v>310</v>
      </c>
      <c r="CG31" s="682"/>
      <c r="CH31" s="682"/>
      <c r="CI31" s="682"/>
      <c r="CJ31" s="682"/>
      <c r="CK31" s="682"/>
      <c r="CL31" s="682"/>
      <c r="CM31" s="682"/>
      <c r="CN31" s="682"/>
      <c r="CO31" s="682"/>
      <c r="CP31" s="682"/>
      <c r="CQ31" s="683"/>
      <c r="CR31" s="641">
        <v>246793</v>
      </c>
      <c r="CS31" s="642"/>
      <c r="CT31" s="642"/>
      <c r="CU31" s="642"/>
      <c r="CV31" s="642"/>
      <c r="CW31" s="642"/>
      <c r="CX31" s="642"/>
      <c r="CY31" s="643"/>
      <c r="CZ31" s="646">
        <v>0.9</v>
      </c>
      <c r="DA31" s="675"/>
      <c r="DB31" s="675"/>
      <c r="DC31" s="676"/>
      <c r="DD31" s="649">
        <v>222463</v>
      </c>
      <c r="DE31" s="642"/>
      <c r="DF31" s="642"/>
      <c r="DG31" s="642"/>
      <c r="DH31" s="642"/>
      <c r="DI31" s="642"/>
      <c r="DJ31" s="642"/>
      <c r="DK31" s="643"/>
      <c r="DL31" s="649">
        <v>222463</v>
      </c>
      <c r="DM31" s="642"/>
      <c r="DN31" s="642"/>
      <c r="DO31" s="642"/>
      <c r="DP31" s="642"/>
      <c r="DQ31" s="642"/>
      <c r="DR31" s="642"/>
      <c r="DS31" s="642"/>
      <c r="DT31" s="642"/>
      <c r="DU31" s="642"/>
      <c r="DV31" s="643"/>
      <c r="DW31" s="646">
        <v>1.9</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860482</v>
      </c>
      <c r="S32" s="644"/>
      <c r="T32" s="644"/>
      <c r="U32" s="644"/>
      <c r="V32" s="644"/>
      <c r="W32" s="644"/>
      <c r="X32" s="644"/>
      <c r="Y32" s="645"/>
      <c r="Z32" s="703">
        <v>3.1</v>
      </c>
      <c r="AA32" s="703"/>
      <c r="AB32" s="703"/>
      <c r="AC32" s="703"/>
      <c r="AD32" s="704" t="s">
        <v>229</v>
      </c>
      <c r="AE32" s="704"/>
      <c r="AF32" s="704"/>
      <c r="AG32" s="704"/>
      <c r="AH32" s="704"/>
      <c r="AI32" s="704"/>
      <c r="AJ32" s="704"/>
      <c r="AK32" s="704"/>
      <c r="AL32" s="646" t="s">
        <v>178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98.7</v>
      </c>
      <c r="BH32" s="657"/>
      <c r="BI32" s="657"/>
      <c r="BJ32" s="657"/>
      <c r="BK32" s="657"/>
      <c r="BL32" s="657"/>
      <c r="BM32" s="701">
        <v>96.4</v>
      </c>
      <c r="BN32" s="657"/>
      <c r="BO32" s="657"/>
      <c r="BP32" s="657"/>
      <c r="BQ32" s="694"/>
      <c r="BR32" s="718">
        <v>98.4</v>
      </c>
      <c r="BS32" s="657"/>
      <c r="BT32" s="657"/>
      <c r="BU32" s="657"/>
      <c r="BV32" s="657"/>
      <c r="BW32" s="657"/>
      <c r="BX32" s="701">
        <v>95.7</v>
      </c>
      <c r="BY32" s="657"/>
      <c r="BZ32" s="657"/>
      <c r="CA32" s="657"/>
      <c r="CB32" s="694"/>
      <c r="CD32" s="729"/>
      <c r="CE32" s="730"/>
      <c r="CF32" s="685" t="s">
        <v>313</v>
      </c>
      <c r="CG32" s="682"/>
      <c r="CH32" s="682"/>
      <c r="CI32" s="682"/>
      <c r="CJ32" s="682"/>
      <c r="CK32" s="682"/>
      <c r="CL32" s="682"/>
      <c r="CM32" s="682"/>
      <c r="CN32" s="682"/>
      <c r="CO32" s="682"/>
      <c r="CP32" s="682"/>
      <c r="CQ32" s="683"/>
      <c r="CR32" s="641">
        <v>3364</v>
      </c>
      <c r="CS32" s="644"/>
      <c r="CT32" s="644"/>
      <c r="CU32" s="644"/>
      <c r="CV32" s="644"/>
      <c r="CW32" s="644"/>
      <c r="CX32" s="644"/>
      <c r="CY32" s="645"/>
      <c r="CZ32" s="646">
        <v>0</v>
      </c>
      <c r="DA32" s="675"/>
      <c r="DB32" s="675"/>
      <c r="DC32" s="676"/>
      <c r="DD32" s="649">
        <v>3364</v>
      </c>
      <c r="DE32" s="644"/>
      <c r="DF32" s="644"/>
      <c r="DG32" s="644"/>
      <c r="DH32" s="644"/>
      <c r="DI32" s="644"/>
      <c r="DJ32" s="644"/>
      <c r="DK32" s="645"/>
      <c r="DL32" s="649">
        <v>3364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485967</v>
      </c>
      <c r="S33" s="644"/>
      <c r="T33" s="644"/>
      <c r="U33" s="644"/>
      <c r="V33" s="644"/>
      <c r="W33" s="644"/>
      <c r="X33" s="644"/>
      <c r="Y33" s="645"/>
      <c r="Z33" s="703">
        <v>1.8</v>
      </c>
      <c r="AA33" s="703"/>
      <c r="AB33" s="703"/>
      <c r="AC33" s="703"/>
      <c r="AD33" s="704" t="s">
        <v>178</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6828969</v>
      </c>
      <c r="CS33" s="642"/>
      <c r="CT33" s="642"/>
      <c r="CU33" s="642"/>
      <c r="CV33" s="642"/>
      <c r="CW33" s="642"/>
      <c r="CX33" s="642"/>
      <c r="CY33" s="643"/>
      <c r="CZ33" s="646">
        <v>25.4</v>
      </c>
      <c r="DA33" s="675"/>
      <c r="DB33" s="675"/>
      <c r="DC33" s="676"/>
      <c r="DD33" s="649">
        <v>5327565</v>
      </c>
      <c r="DE33" s="642"/>
      <c r="DF33" s="642"/>
      <c r="DG33" s="642"/>
      <c r="DH33" s="642"/>
      <c r="DI33" s="642"/>
      <c r="DJ33" s="642"/>
      <c r="DK33" s="643"/>
      <c r="DL33" s="649">
        <v>4064845</v>
      </c>
      <c r="DM33" s="642"/>
      <c r="DN33" s="642"/>
      <c r="DO33" s="642"/>
      <c r="DP33" s="642"/>
      <c r="DQ33" s="642"/>
      <c r="DR33" s="642"/>
      <c r="DS33" s="642"/>
      <c r="DT33" s="642"/>
      <c r="DU33" s="642"/>
      <c r="DV33" s="643"/>
      <c r="DW33" s="646">
        <v>35.299999999999997</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629139</v>
      </c>
      <c r="S34" s="644"/>
      <c r="T34" s="644"/>
      <c r="U34" s="644"/>
      <c r="V34" s="644"/>
      <c r="W34" s="644"/>
      <c r="X34" s="644"/>
      <c r="Y34" s="645"/>
      <c r="Z34" s="703">
        <v>2.2999999999999998</v>
      </c>
      <c r="AA34" s="703"/>
      <c r="AB34" s="703"/>
      <c r="AC34" s="703"/>
      <c r="AD34" s="704">
        <v>3737</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2569492</v>
      </c>
      <c r="CS34" s="644"/>
      <c r="CT34" s="644"/>
      <c r="CU34" s="644"/>
      <c r="CV34" s="644"/>
      <c r="CW34" s="644"/>
      <c r="CX34" s="644"/>
      <c r="CY34" s="645"/>
      <c r="CZ34" s="646">
        <v>9.6</v>
      </c>
      <c r="DA34" s="675"/>
      <c r="DB34" s="675"/>
      <c r="DC34" s="676"/>
      <c r="DD34" s="649">
        <v>1938242</v>
      </c>
      <c r="DE34" s="644"/>
      <c r="DF34" s="644"/>
      <c r="DG34" s="644"/>
      <c r="DH34" s="644"/>
      <c r="DI34" s="644"/>
      <c r="DJ34" s="644"/>
      <c r="DK34" s="645"/>
      <c r="DL34" s="649">
        <v>1701968</v>
      </c>
      <c r="DM34" s="644"/>
      <c r="DN34" s="644"/>
      <c r="DO34" s="644"/>
      <c r="DP34" s="644"/>
      <c r="DQ34" s="644"/>
      <c r="DR34" s="644"/>
      <c r="DS34" s="644"/>
      <c r="DT34" s="644"/>
      <c r="DU34" s="644"/>
      <c r="DV34" s="645"/>
      <c r="DW34" s="646">
        <v>14.8</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3812211</v>
      </c>
      <c r="S35" s="644"/>
      <c r="T35" s="644"/>
      <c r="U35" s="644"/>
      <c r="V35" s="644"/>
      <c r="W35" s="644"/>
      <c r="X35" s="644"/>
      <c r="Y35" s="645"/>
      <c r="Z35" s="703">
        <v>13.9</v>
      </c>
      <c r="AA35" s="703"/>
      <c r="AB35" s="703"/>
      <c r="AC35" s="703"/>
      <c r="AD35" s="704" t="s">
        <v>178</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2026179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-705906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461481</v>
      </c>
      <c r="CS35" s="642"/>
      <c r="CT35" s="642"/>
      <c r="CU35" s="642"/>
      <c r="CV35" s="642"/>
      <c r="CW35" s="642"/>
      <c r="CX35" s="642"/>
      <c r="CY35" s="643"/>
      <c r="CZ35" s="646">
        <v>1.7</v>
      </c>
      <c r="DA35" s="675"/>
      <c r="DB35" s="675"/>
      <c r="DC35" s="676"/>
      <c r="DD35" s="649">
        <v>354829</v>
      </c>
      <c r="DE35" s="642"/>
      <c r="DF35" s="642"/>
      <c r="DG35" s="642"/>
      <c r="DH35" s="642"/>
      <c r="DI35" s="642"/>
      <c r="DJ35" s="642"/>
      <c r="DK35" s="643"/>
      <c r="DL35" s="649">
        <v>223597</v>
      </c>
      <c r="DM35" s="642"/>
      <c r="DN35" s="642"/>
      <c r="DO35" s="642"/>
      <c r="DP35" s="642"/>
      <c r="DQ35" s="642"/>
      <c r="DR35" s="642"/>
      <c r="DS35" s="642"/>
      <c r="DT35" s="642"/>
      <c r="DU35" s="642"/>
      <c r="DV35" s="643"/>
      <c r="DW35" s="646">
        <v>1.9</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178</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365121</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-845029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1468402</v>
      </c>
      <c r="CS36" s="644"/>
      <c r="CT36" s="644"/>
      <c r="CU36" s="644"/>
      <c r="CV36" s="644"/>
      <c r="CW36" s="644"/>
      <c r="CX36" s="644"/>
      <c r="CY36" s="645"/>
      <c r="CZ36" s="646">
        <v>5.5</v>
      </c>
      <c r="DA36" s="675"/>
      <c r="DB36" s="675"/>
      <c r="DC36" s="676"/>
      <c r="DD36" s="649">
        <v>1123429</v>
      </c>
      <c r="DE36" s="644"/>
      <c r="DF36" s="644"/>
      <c r="DG36" s="644"/>
      <c r="DH36" s="644"/>
      <c r="DI36" s="644"/>
      <c r="DJ36" s="644"/>
      <c r="DK36" s="645"/>
      <c r="DL36" s="649">
        <v>898251</v>
      </c>
      <c r="DM36" s="644"/>
      <c r="DN36" s="644"/>
      <c r="DO36" s="644"/>
      <c r="DP36" s="644"/>
      <c r="DQ36" s="644"/>
      <c r="DR36" s="644"/>
      <c r="DS36" s="644"/>
      <c r="DT36" s="644"/>
      <c r="DU36" s="644"/>
      <c r="DV36" s="645"/>
      <c r="DW36" s="646">
        <v>7.8</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674511</v>
      </c>
      <c r="S37" s="644"/>
      <c r="T37" s="644"/>
      <c r="U37" s="644"/>
      <c r="V37" s="644"/>
      <c r="W37" s="644"/>
      <c r="X37" s="644"/>
      <c r="Y37" s="645"/>
      <c r="Z37" s="703">
        <v>2.5</v>
      </c>
      <c r="AA37" s="703"/>
      <c r="AB37" s="703"/>
      <c r="AC37" s="703"/>
      <c r="AD37" s="704" t="s">
        <v>229</v>
      </c>
      <c r="AE37" s="704"/>
      <c r="AF37" s="704"/>
      <c r="AG37" s="704"/>
      <c r="AH37" s="704"/>
      <c r="AI37" s="704"/>
      <c r="AJ37" s="704"/>
      <c r="AK37" s="704"/>
      <c r="AL37" s="646" t="s">
        <v>178</v>
      </c>
      <c r="AM37" s="647"/>
      <c r="AN37" s="647"/>
      <c r="AO37" s="705"/>
      <c r="AQ37" s="678" t="s">
        <v>329</v>
      </c>
      <c r="AR37" s="679"/>
      <c r="AS37" s="679"/>
      <c r="AT37" s="679"/>
      <c r="AU37" s="679"/>
      <c r="AV37" s="679"/>
      <c r="AW37" s="679"/>
      <c r="AX37" s="679"/>
      <c r="AY37" s="680"/>
      <c r="AZ37" s="641">
        <v>9122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8205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598512</v>
      </c>
      <c r="CS37" s="642"/>
      <c r="CT37" s="642"/>
      <c r="CU37" s="642"/>
      <c r="CV37" s="642"/>
      <c r="CW37" s="642"/>
      <c r="CX37" s="642"/>
      <c r="CY37" s="643"/>
      <c r="CZ37" s="646">
        <v>2.2000000000000002</v>
      </c>
      <c r="DA37" s="675"/>
      <c r="DB37" s="675"/>
      <c r="DC37" s="676"/>
      <c r="DD37" s="649">
        <v>598512</v>
      </c>
      <c r="DE37" s="642"/>
      <c r="DF37" s="642"/>
      <c r="DG37" s="642"/>
      <c r="DH37" s="642"/>
      <c r="DI37" s="642"/>
      <c r="DJ37" s="642"/>
      <c r="DK37" s="643"/>
      <c r="DL37" s="649">
        <v>528108</v>
      </c>
      <c r="DM37" s="642"/>
      <c r="DN37" s="642"/>
      <c r="DO37" s="642"/>
      <c r="DP37" s="642"/>
      <c r="DQ37" s="642"/>
      <c r="DR37" s="642"/>
      <c r="DS37" s="642"/>
      <c r="DT37" s="642"/>
      <c r="DU37" s="642"/>
      <c r="DV37" s="643"/>
      <c r="DW37" s="646">
        <v>4.5999999999999996</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27446587</v>
      </c>
      <c r="S38" s="693"/>
      <c r="T38" s="693"/>
      <c r="U38" s="693"/>
      <c r="V38" s="693"/>
      <c r="W38" s="693"/>
      <c r="X38" s="693"/>
      <c r="Y38" s="698"/>
      <c r="Z38" s="699">
        <v>100</v>
      </c>
      <c r="AA38" s="699"/>
      <c r="AB38" s="699"/>
      <c r="AC38" s="699"/>
      <c r="AD38" s="700">
        <v>10849497</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229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14937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2017057</v>
      </c>
      <c r="CS38" s="644"/>
      <c r="CT38" s="644"/>
      <c r="CU38" s="644"/>
      <c r="CV38" s="644"/>
      <c r="CW38" s="644"/>
      <c r="CX38" s="644"/>
      <c r="CY38" s="645"/>
      <c r="CZ38" s="646">
        <v>7.5</v>
      </c>
      <c r="DA38" s="675"/>
      <c r="DB38" s="675"/>
      <c r="DC38" s="676"/>
      <c r="DD38" s="649">
        <v>1660044</v>
      </c>
      <c r="DE38" s="644"/>
      <c r="DF38" s="644"/>
      <c r="DG38" s="644"/>
      <c r="DH38" s="644"/>
      <c r="DI38" s="644"/>
      <c r="DJ38" s="644"/>
      <c r="DK38" s="645"/>
      <c r="DL38" s="649">
        <v>1230814</v>
      </c>
      <c r="DM38" s="644"/>
      <c r="DN38" s="644"/>
      <c r="DO38" s="644"/>
      <c r="DP38" s="644"/>
      <c r="DQ38" s="644"/>
      <c r="DR38" s="644"/>
      <c r="DS38" s="644"/>
      <c r="DT38" s="644"/>
      <c r="DU38" s="644"/>
      <c r="DV38" s="645"/>
      <c r="DW38" s="646">
        <v>10.7</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178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76</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299216</v>
      </c>
      <c r="CS39" s="642"/>
      <c r="CT39" s="642"/>
      <c r="CU39" s="642"/>
      <c r="CV39" s="642"/>
      <c r="CW39" s="642"/>
      <c r="CX39" s="642"/>
      <c r="CY39" s="643"/>
      <c r="CZ39" s="646">
        <v>1.1000000000000001</v>
      </c>
      <c r="DA39" s="675"/>
      <c r="DB39" s="675"/>
      <c r="DC39" s="676"/>
      <c r="DD39" s="649">
        <v>240806</v>
      </c>
      <c r="DE39" s="642"/>
      <c r="DF39" s="642"/>
      <c r="DG39" s="642"/>
      <c r="DH39" s="642"/>
      <c r="DI39" s="642"/>
      <c r="DJ39" s="642"/>
      <c r="DK39" s="643"/>
      <c r="DL39" s="649" t="s">
        <v>229</v>
      </c>
      <c r="DM39" s="642"/>
      <c r="DN39" s="642"/>
      <c r="DO39" s="642"/>
      <c r="DP39" s="642"/>
      <c r="DQ39" s="642"/>
      <c r="DR39" s="642"/>
      <c r="DS39" s="642"/>
      <c r="DT39" s="642"/>
      <c r="DU39" s="642"/>
      <c r="DV39" s="643"/>
      <c r="DW39" s="646" t="s">
        <v>178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667437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193</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13321</v>
      </c>
      <c r="CS40" s="644"/>
      <c r="CT40" s="644"/>
      <c r="CU40" s="644"/>
      <c r="CV40" s="644"/>
      <c r="CW40" s="644"/>
      <c r="CX40" s="644"/>
      <c r="CY40" s="645"/>
      <c r="CZ40" s="646">
        <v>0</v>
      </c>
      <c r="DA40" s="675"/>
      <c r="DB40" s="675"/>
      <c r="DC40" s="676"/>
      <c r="DD40" s="649">
        <v>10215</v>
      </c>
      <c r="DE40" s="644"/>
      <c r="DF40" s="644"/>
      <c r="DG40" s="644"/>
      <c r="DH40" s="644"/>
      <c r="DI40" s="644"/>
      <c r="DJ40" s="644"/>
      <c r="DK40" s="645"/>
      <c r="DL40" s="649">
        <v>10215</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984499</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229</v>
      </c>
      <c r="DA41" s="675"/>
      <c r="DB41" s="675"/>
      <c r="DC41" s="676"/>
      <c r="DD41" s="649" t="s">
        <v>178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7188409</v>
      </c>
      <c r="CS42" s="644"/>
      <c r="CT42" s="644"/>
      <c r="CU42" s="644"/>
      <c r="CV42" s="644"/>
      <c r="CW42" s="644"/>
      <c r="CX42" s="644"/>
      <c r="CY42" s="645"/>
      <c r="CZ42" s="646">
        <v>26.7</v>
      </c>
      <c r="DA42" s="647"/>
      <c r="DB42" s="647"/>
      <c r="DC42" s="648"/>
      <c r="DD42" s="649">
        <v>838441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118255</v>
      </c>
      <c r="CS43" s="642"/>
      <c r="CT43" s="642"/>
      <c r="CU43" s="642"/>
      <c r="CV43" s="642"/>
      <c r="CW43" s="642"/>
      <c r="CX43" s="642"/>
      <c r="CY43" s="643"/>
      <c r="CZ43" s="646">
        <v>0.4</v>
      </c>
      <c r="DA43" s="675"/>
      <c r="DB43" s="675"/>
      <c r="DC43" s="676"/>
      <c r="DD43" s="649">
        <v>118255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7188409</v>
      </c>
      <c r="CS44" s="644"/>
      <c r="CT44" s="644"/>
      <c r="CU44" s="644"/>
      <c r="CV44" s="644"/>
      <c r="CW44" s="644"/>
      <c r="CX44" s="644"/>
      <c r="CY44" s="645"/>
      <c r="CZ44" s="646">
        <v>26.7</v>
      </c>
      <c r="DA44" s="647"/>
      <c r="DB44" s="647"/>
      <c r="DC44" s="648"/>
      <c r="DD44" s="649">
        <v>838441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3928115</v>
      </c>
      <c r="CS45" s="642"/>
      <c r="CT45" s="642"/>
      <c r="CU45" s="642"/>
      <c r="CV45" s="642"/>
      <c r="CW45" s="642"/>
      <c r="CX45" s="642"/>
      <c r="CY45" s="643"/>
      <c r="CZ45" s="646">
        <v>14.6</v>
      </c>
      <c r="DA45" s="675"/>
      <c r="DB45" s="675"/>
      <c r="DC45" s="676"/>
      <c r="DD45" s="649">
        <v>362957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3260294</v>
      </c>
      <c r="CS46" s="644"/>
      <c r="CT46" s="644"/>
      <c r="CU46" s="644"/>
      <c r="CV46" s="644"/>
      <c r="CW46" s="644"/>
      <c r="CX46" s="644"/>
      <c r="CY46" s="645"/>
      <c r="CZ46" s="646">
        <v>12.1</v>
      </c>
      <c r="DA46" s="647"/>
      <c r="DB46" s="647"/>
      <c r="DC46" s="648"/>
      <c r="DD46" s="649">
        <v>475484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229</v>
      </c>
      <c r="CS47" s="642"/>
      <c r="CT47" s="642"/>
      <c r="CU47" s="642"/>
      <c r="CV47" s="642"/>
      <c r="CW47" s="642"/>
      <c r="CX47" s="642"/>
      <c r="CY47" s="643"/>
      <c r="CZ47" s="646" t="s">
        <v>178</v>
      </c>
      <c r="DA47" s="675"/>
      <c r="DB47" s="675"/>
      <c r="DC47" s="676"/>
      <c r="DD47" s="649" t="s">
        <v>178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178</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26893837</v>
      </c>
      <c r="CS49" s="657"/>
      <c r="CT49" s="657"/>
      <c r="CU49" s="657"/>
      <c r="CV49" s="657"/>
      <c r="CW49" s="657"/>
      <c r="CX49" s="657"/>
      <c r="CY49" s="658"/>
      <c r="CZ49" s="659">
        <v>100</v>
      </c>
      <c r="DA49" s="660"/>
      <c r="DB49" s="660"/>
      <c r="DC49" s="661"/>
      <c r="DD49" s="662">
        <v>12772805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60DJI7Se0SQHiLyvlvKaFaWtg1httdKXbpzkCngabg23gD39+StdTUcrGL7WffxZAxzDIgyWY7L7rWA6/axmg==" saltValue="56FW65+sGyEfM5MMxVpl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V82" sqref="V82:Z8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27432</v>
      </c>
      <c r="R7" s="1174"/>
      <c r="S7" s="1174"/>
      <c r="T7" s="1174"/>
      <c r="U7" s="1174"/>
      <c r="V7" s="1174">
        <v>26879</v>
      </c>
      <c r="W7" s="1174"/>
      <c r="X7" s="1174"/>
      <c r="Y7" s="1174"/>
      <c r="Z7" s="1174"/>
      <c r="AA7" s="1174">
        <v>553</v>
      </c>
      <c r="AB7" s="1174"/>
      <c r="AC7" s="1174"/>
      <c r="AD7" s="1174"/>
      <c r="AE7" s="1175"/>
      <c r="AF7" s="1176">
        <v>112</v>
      </c>
      <c r="AG7" s="1177"/>
      <c r="AH7" s="1177"/>
      <c r="AI7" s="1177"/>
      <c r="AJ7" s="1178"/>
      <c r="AK7" s="1160">
        <v>860</v>
      </c>
      <c r="AL7" s="1161"/>
      <c r="AM7" s="1161"/>
      <c r="AN7" s="1161"/>
      <c r="AO7" s="1161"/>
      <c r="AP7" s="1161">
        <v>27569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15</v>
      </c>
      <c r="R8" s="1113"/>
      <c r="S8" s="1113"/>
      <c r="T8" s="1113"/>
      <c r="U8" s="1113"/>
      <c r="V8" s="1113">
        <v>15</v>
      </c>
      <c r="W8" s="1113"/>
      <c r="X8" s="1113"/>
      <c r="Y8" s="1113"/>
      <c r="Z8" s="1113"/>
      <c r="AA8" s="1113">
        <v>0</v>
      </c>
      <c r="AB8" s="1113"/>
      <c r="AC8" s="1113"/>
      <c r="AD8" s="1113"/>
      <c r="AE8" s="1114"/>
      <c r="AF8" s="1088">
        <v>0</v>
      </c>
      <c r="AG8" s="1089"/>
      <c r="AH8" s="1089"/>
      <c r="AI8" s="1089"/>
      <c r="AJ8" s="1090"/>
      <c r="AK8" s="1155">
        <v>1</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2</v>
      </c>
      <c r="R9" s="1113"/>
      <c r="S9" s="1113"/>
      <c r="T9" s="1113"/>
      <c r="U9" s="1113"/>
      <c r="V9" s="1113">
        <v>2</v>
      </c>
      <c r="W9" s="1113"/>
      <c r="X9" s="1113"/>
      <c r="Y9" s="1113"/>
      <c r="Z9" s="1113"/>
      <c r="AA9" s="1113" t="s">
        <v>578</v>
      </c>
      <c r="AB9" s="1113"/>
      <c r="AC9" s="1113"/>
      <c r="AD9" s="1113"/>
      <c r="AE9" s="1114"/>
      <c r="AF9" s="1088" t="s">
        <v>178</v>
      </c>
      <c r="AG9" s="1089"/>
      <c r="AH9" s="1089"/>
      <c r="AI9" s="1089"/>
      <c r="AJ9" s="1090"/>
      <c r="AK9" s="1155" t="s">
        <v>578</v>
      </c>
      <c r="AL9" s="1156"/>
      <c r="AM9" s="1156"/>
      <c r="AN9" s="1156"/>
      <c r="AO9" s="1156"/>
      <c r="AP9" s="1156" t="s">
        <v>578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112</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8147</v>
      </c>
      <c r="R28" s="1123"/>
      <c r="S28" s="1123"/>
      <c r="T28" s="1123"/>
      <c r="U28" s="1123"/>
      <c r="V28" s="1123">
        <v>8853</v>
      </c>
      <c r="W28" s="1123"/>
      <c r="X28" s="1123"/>
      <c r="Y28" s="1123"/>
      <c r="Z28" s="1123"/>
      <c r="AA28" s="1123">
        <v>-706</v>
      </c>
      <c r="AB28" s="1123"/>
      <c r="AC28" s="1123"/>
      <c r="AD28" s="1123"/>
      <c r="AE28" s="1124"/>
      <c r="AF28" s="1125">
        <v>-706</v>
      </c>
      <c r="AG28" s="1123"/>
      <c r="AH28" s="1123"/>
      <c r="AI28" s="1123"/>
      <c r="AJ28" s="1126"/>
      <c r="AK28" s="1127">
        <v>667</v>
      </c>
      <c r="AL28" s="1115"/>
      <c r="AM28" s="1115"/>
      <c r="AN28" s="1115"/>
      <c r="AO28" s="1115"/>
      <c r="AP28" s="1115" t="s">
        <v>578</v>
      </c>
      <c r="AQ28" s="1115"/>
      <c r="AR28" s="1115"/>
      <c r="AS28" s="1115"/>
      <c r="AT28" s="1115"/>
      <c r="AU28" s="1115" t="s">
        <v>578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413</v>
      </c>
      <c r="R29" s="1113"/>
      <c r="S29" s="1113"/>
      <c r="T29" s="1113"/>
      <c r="U29" s="1113"/>
      <c r="V29" s="1113">
        <v>412</v>
      </c>
      <c r="W29" s="1113"/>
      <c r="X29" s="1113"/>
      <c r="Y29" s="1113"/>
      <c r="Z29" s="1113"/>
      <c r="AA29" s="1113">
        <v>1</v>
      </c>
      <c r="AB29" s="1113"/>
      <c r="AC29" s="1113"/>
      <c r="AD29" s="1113"/>
      <c r="AE29" s="1114"/>
      <c r="AF29" s="1088">
        <v>1</v>
      </c>
      <c r="AG29" s="1089"/>
      <c r="AH29" s="1089"/>
      <c r="AI29" s="1089"/>
      <c r="AJ29" s="1090"/>
      <c r="AK29" s="1049">
        <v>107</v>
      </c>
      <c r="AL29" s="1040"/>
      <c r="AM29" s="1040"/>
      <c r="AN29" s="1040"/>
      <c r="AO29" s="1040"/>
      <c r="AP29" s="1040" t="s">
        <v>578</v>
      </c>
      <c r="AQ29" s="1040"/>
      <c r="AR29" s="1040"/>
      <c r="AS29" s="1040"/>
      <c r="AT29" s="1040"/>
      <c r="AU29" s="1040" t="s">
        <v>578</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1568</v>
      </c>
      <c r="R30" s="1113"/>
      <c r="S30" s="1113"/>
      <c r="T30" s="1113"/>
      <c r="U30" s="1113"/>
      <c r="V30" s="1113">
        <v>1322</v>
      </c>
      <c r="W30" s="1113"/>
      <c r="X30" s="1113"/>
      <c r="Y30" s="1113"/>
      <c r="Z30" s="1113"/>
      <c r="AA30" s="1113">
        <v>246</v>
      </c>
      <c r="AB30" s="1113"/>
      <c r="AC30" s="1113"/>
      <c r="AD30" s="1113"/>
      <c r="AE30" s="1114"/>
      <c r="AF30" s="1088">
        <v>1399</v>
      </c>
      <c r="AG30" s="1089"/>
      <c r="AH30" s="1089"/>
      <c r="AI30" s="1089"/>
      <c r="AJ30" s="1090"/>
      <c r="AK30" s="1049">
        <v>32</v>
      </c>
      <c r="AL30" s="1040"/>
      <c r="AM30" s="1040"/>
      <c r="AN30" s="1040"/>
      <c r="AO30" s="1040"/>
      <c r="AP30" s="1040">
        <v>1093</v>
      </c>
      <c r="AQ30" s="1040"/>
      <c r="AR30" s="1040"/>
      <c r="AS30" s="1040"/>
      <c r="AT30" s="1040"/>
      <c r="AU30" s="1040">
        <v>9</v>
      </c>
      <c r="AV30" s="1040"/>
      <c r="AW30" s="1040"/>
      <c r="AX30" s="1040"/>
      <c r="AY30" s="1040"/>
      <c r="AZ30" s="1111"/>
      <c r="BA30" s="1111"/>
      <c r="BB30" s="1111"/>
      <c r="BC30" s="1111"/>
      <c r="BD30" s="1111"/>
      <c r="BE30" s="1101" t="s">
        <v>399</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1069</v>
      </c>
      <c r="R31" s="1113"/>
      <c r="S31" s="1113"/>
      <c r="T31" s="1113"/>
      <c r="U31" s="1113"/>
      <c r="V31" s="1113">
        <v>1056</v>
      </c>
      <c r="W31" s="1113"/>
      <c r="X31" s="1113"/>
      <c r="Y31" s="1113"/>
      <c r="Z31" s="1113"/>
      <c r="AA31" s="1113">
        <v>61</v>
      </c>
      <c r="AB31" s="1113"/>
      <c r="AC31" s="1113"/>
      <c r="AD31" s="1113"/>
      <c r="AE31" s="1114"/>
      <c r="AF31" s="1088">
        <v>8</v>
      </c>
      <c r="AG31" s="1089"/>
      <c r="AH31" s="1089"/>
      <c r="AI31" s="1089"/>
      <c r="AJ31" s="1090"/>
      <c r="AK31" s="1049">
        <v>338</v>
      </c>
      <c r="AL31" s="1040"/>
      <c r="AM31" s="1040"/>
      <c r="AN31" s="1040"/>
      <c r="AO31" s="1040"/>
      <c r="AP31" s="1040">
        <v>4518</v>
      </c>
      <c r="AQ31" s="1040"/>
      <c r="AR31" s="1040"/>
      <c r="AS31" s="1040"/>
      <c r="AT31" s="1040"/>
      <c r="AU31" s="1040">
        <v>2769</v>
      </c>
      <c r="AV31" s="1040"/>
      <c r="AW31" s="1040"/>
      <c r="AX31" s="1040"/>
      <c r="AY31" s="1040"/>
      <c r="AZ31" s="1111"/>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50</v>
      </c>
      <c r="R32" s="1113"/>
      <c r="S32" s="1113"/>
      <c r="T32" s="1113"/>
      <c r="U32" s="1113"/>
      <c r="V32" s="1113">
        <v>35</v>
      </c>
      <c r="W32" s="1113"/>
      <c r="X32" s="1113"/>
      <c r="Y32" s="1113"/>
      <c r="Z32" s="1113"/>
      <c r="AA32" s="1113">
        <v>22</v>
      </c>
      <c r="AB32" s="1113"/>
      <c r="AC32" s="1113"/>
      <c r="AD32" s="1113"/>
      <c r="AE32" s="1114"/>
      <c r="AF32" s="1088">
        <v>15</v>
      </c>
      <c r="AG32" s="1089"/>
      <c r="AH32" s="1089"/>
      <c r="AI32" s="1089"/>
      <c r="AJ32" s="1090"/>
      <c r="AK32" s="1049">
        <v>28</v>
      </c>
      <c r="AL32" s="1040"/>
      <c r="AM32" s="1040"/>
      <c r="AN32" s="1040"/>
      <c r="AO32" s="1040"/>
      <c r="AP32" s="1040">
        <v>104</v>
      </c>
      <c r="AQ32" s="1040"/>
      <c r="AR32" s="1040"/>
      <c r="AS32" s="1040"/>
      <c r="AT32" s="1040"/>
      <c r="AU32" s="1040">
        <v>94</v>
      </c>
      <c r="AV32" s="1040"/>
      <c r="AW32" s="1040"/>
      <c r="AX32" s="1040"/>
      <c r="AY32" s="1040"/>
      <c r="AZ32" s="1111"/>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716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579</v>
      </c>
      <c r="C68" s="1055"/>
      <c r="D68" s="1055"/>
      <c r="E68" s="1055"/>
      <c r="F68" s="1055"/>
      <c r="G68" s="1055"/>
      <c r="H68" s="1055"/>
      <c r="I68" s="1055"/>
      <c r="J68" s="1055"/>
      <c r="K68" s="1055"/>
      <c r="L68" s="1055"/>
      <c r="M68" s="1055"/>
      <c r="N68" s="1055"/>
      <c r="O68" s="1055"/>
      <c r="P68" s="1056"/>
      <c r="Q68" s="1057">
        <v>9409</v>
      </c>
      <c r="R68" s="1051"/>
      <c r="S68" s="1051"/>
      <c r="T68" s="1051"/>
      <c r="U68" s="1051"/>
      <c r="V68" s="1051">
        <v>8969</v>
      </c>
      <c r="W68" s="1051"/>
      <c r="X68" s="1051"/>
      <c r="Y68" s="1051"/>
      <c r="Z68" s="1051"/>
      <c r="AA68" s="1051">
        <v>443</v>
      </c>
      <c r="AB68" s="1051"/>
      <c r="AC68" s="1051"/>
      <c r="AD68" s="1051"/>
      <c r="AE68" s="1051"/>
      <c r="AF68" s="1051">
        <v>443</v>
      </c>
      <c r="AG68" s="1051"/>
      <c r="AH68" s="1051"/>
      <c r="AI68" s="1051"/>
      <c r="AJ68" s="1051"/>
      <c r="AK68" s="1051">
        <v>3</v>
      </c>
      <c r="AL68" s="1051"/>
      <c r="AM68" s="1051"/>
      <c r="AN68" s="1051"/>
      <c r="AO68" s="1051"/>
      <c r="AP68" s="1051" t="s">
        <v>578</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580</v>
      </c>
      <c r="C69" s="1044"/>
      <c r="D69" s="1044"/>
      <c r="E69" s="1044"/>
      <c r="F69" s="1044"/>
      <c r="G69" s="1044"/>
      <c r="H69" s="1044"/>
      <c r="I69" s="1044"/>
      <c r="J69" s="1044"/>
      <c r="K69" s="1044"/>
      <c r="L69" s="1044"/>
      <c r="M69" s="1044"/>
      <c r="N69" s="1044"/>
      <c r="O69" s="1044"/>
      <c r="P69" s="1045"/>
      <c r="Q69" s="1046">
        <v>920</v>
      </c>
      <c r="R69" s="1040"/>
      <c r="S69" s="1040"/>
      <c r="T69" s="1040"/>
      <c r="U69" s="1040"/>
      <c r="V69" s="1040">
        <v>857</v>
      </c>
      <c r="W69" s="1040"/>
      <c r="X69" s="1040"/>
      <c r="Y69" s="1040"/>
      <c r="Z69" s="1040"/>
      <c r="AA69" s="1040">
        <v>63</v>
      </c>
      <c r="AB69" s="1040"/>
      <c r="AC69" s="1040"/>
      <c r="AD69" s="1040"/>
      <c r="AE69" s="1040"/>
      <c r="AF69" s="1040">
        <v>63</v>
      </c>
      <c r="AG69" s="1040"/>
      <c r="AH69" s="1040"/>
      <c r="AI69" s="1040"/>
      <c r="AJ69" s="1040"/>
      <c r="AK69" s="1040">
        <v>10</v>
      </c>
      <c r="AL69" s="1040"/>
      <c r="AM69" s="1040"/>
      <c r="AN69" s="1040"/>
      <c r="AO69" s="1040"/>
      <c r="AP69" s="1040">
        <v>427</v>
      </c>
      <c r="AQ69" s="1040"/>
      <c r="AR69" s="1040"/>
      <c r="AS69" s="1040"/>
      <c r="AT69" s="1040"/>
      <c r="AU69" s="1040">
        <v>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581</v>
      </c>
      <c r="C70" s="1044"/>
      <c r="D70" s="1044"/>
      <c r="E70" s="1044"/>
      <c r="F70" s="1044"/>
      <c r="G70" s="1044"/>
      <c r="H70" s="1044"/>
      <c r="I70" s="1044"/>
      <c r="J70" s="1044"/>
      <c r="K70" s="1044"/>
      <c r="L70" s="1044"/>
      <c r="M70" s="1044"/>
      <c r="N70" s="1044"/>
      <c r="O70" s="1044"/>
      <c r="P70" s="1045"/>
      <c r="Q70" s="1046">
        <v>0</v>
      </c>
      <c r="R70" s="1040"/>
      <c r="S70" s="1040"/>
      <c r="T70" s="1040"/>
      <c r="U70" s="1040"/>
      <c r="V70" s="1040">
        <v>18</v>
      </c>
      <c r="W70" s="1040"/>
      <c r="X70" s="1040"/>
      <c r="Y70" s="1040"/>
      <c r="Z70" s="1040"/>
      <c r="AA70" s="1040">
        <v>-18</v>
      </c>
      <c r="AB70" s="1040"/>
      <c r="AC70" s="1040"/>
      <c r="AD70" s="1040"/>
      <c r="AE70" s="1040"/>
      <c r="AF70" s="1040">
        <v>-18</v>
      </c>
      <c r="AG70" s="1040"/>
      <c r="AH70" s="1040"/>
      <c r="AI70" s="1040"/>
      <c r="AJ70" s="1040"/>
      <c r="AK70" s="1040">
        <v>0</v>
      </c>
      <c r="AL70" s="1040"/>
      <c r="AM70" s="1040"/>
      <c r="AN70" s="1040"/>
      <c r="AO70" s="1040"/>
      <c r="AP70" s="1040">
        <v>106</v>
      </c>
      <c r="AQ70" s="1040"/>
      <c r="AR70" s="1040"/>
      <c r="AS70" s="1040"/>
      <c r="AT70" s="1040"/>
      <c r="AU70" s="1040">
        <v>17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582</v>
      </c>
      <c r="C71" s="1044"/>
      <c r="D71" s="1044"/>
      <c r="E71" s="1044"/>
      <c r="F71" s="1044"/>
      <c r="G71" s="1044"/>
      <c r="H71" s="1044"/>
      <c r="I71" s="1044"/>
      <c r="J71" s="1044"/>
      <c r="K71" s="1044"/>
      <c r="L71" s="1044"/>
      <c r="M71" s="1044"/>
      <c r="N71" s="1044"/>
      <c r="O71" s="1044"/>
      <c r="P71" s="1045"/>
      <c r="Q71" s="1046">
        <v>83</v>
      </c>
      <c r="R71" s="1040"/>
      <c r="S71" s="1040"/>
      <c r="T71" s="1040"/>
      <c r="U71" s="1040"/>
      <c r="V71" s="1040">
        <v>82</v>
      </c>
      <c r="W71" s="1040"/>
      <c r="X71" s="1040"/>
      <c r="Y71" s="1040"/>
      <c r="Z71" s="1040"/>
      <c r="AA71" s="1040">
        <v>1</v>
      </c>
      <c r="AB71" s="1040"/>
      <c r="AC71" s="1040"/>
      <c r="AD71" s="1040"/>
      <c r="AE71" s="1040"/>
      <c r="AF71" s="1040">
        <v>1</v>
      </c>
      <c r="AG71" s="1040"/>
      <c r="AH71" s="1040"/>
      <c r="AI71" s="1040"/>
      <c r="AJ71" s="1040"/>
      <c r="AK71" s="1040" t="s">
        <v>578</v>
      </c>
      <c r="AL71" s="1040"/>
      <c r="AM71" s="1040"/>
      <c r="AN71" s="1040"/>
      <c r="AO71" s="1040"/>
      <c r="AP71" s="1040" t="s">
        <v>578</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583</v>
      </c>
      <c r="C72" s="1044"/>
      <c r="D72" s="1044"/>
      <c r="E72" s="1044"/>
      <c r="F72" s="1044"/>
      <c r="G72" s="1044"/>
      <c r="H72" s="1044"/>
      <c r="I72" s="1044"/>
      <c r="J72" s="1044"/>
      <c r="K72" s="1044"/>
      <c r="L72" s="1044"/>
      <c r="M72" s="1044"/>
      <c r="N72" s="1044"/>
      <c r="O72" s="1044"/>
      <c r="P72" s="1045"/>
      <c r="Q72" s="1046">
        <v>8</v>
      </c>
      <c r="R72" s="1040"/>
      <c r="S72" s="1040"/>
      <c r="T72" s="1040"/>
      <c r="U72" s="1040"/>
      <c r="V72" s="1040">
        <v>8</v>
      </c>
      <c r="W72" s="1040"/>
      <c r="X72" s="1040"/>
      <c r="Y72" s="1040"/>
      <c r="Z72" s="1040"/>
      <c r="AA72" s="1040">
        <v>0</v>
      </c>
      <c r="AB72" s="1040"/>
      <c r="AC72" s="1040"/>
      <c r="AD72" s="1040"/>
      <c r="AE72" s="1040"/>
      <c r="AF72" s="1040">
        <v>0</v>
      </c>
      <c r="AG72" s="1040"/>
      <c r="AH72" s="1040"/>
      <c r="AI72" s="1040"/>
      <c r="AJ72" s="1040"/>
      <c r="AK72" s="1040" t="s">
        <v>578</v>
      </c>
      <c r="AL72" s="1040"/>
      <c r="AM72" s="1040"/>
      <c r="AN72" s="1040"/>
      <c r="AO72" s="1040"/>
      <c r="AP72" s="1040" t="s">
        <v>578</v>
      </c>
      <c r="AQ72" s="1040"/>
      <c r="AR72" s="1040"/>
      <c r="AS72" s="1040"/>
      <c r="AT72" s="1040"/>
      <c r="AU72" s="1040" t="s">
        <v>578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584</v>
      </c>
      <c r="C73" s="1044"/>
      <c r="D73" s="1044"/>
      <c r="E73" s="1044"/>
      <c r="F73" s="1044"/>
      <c r="G73" s="1044"/>
      <c r="H73" s="1044"/>
      <c r="I73" s="1044"/>
      <c r="J73" s="1044"/>
      <c r="K73" s="1044"/>
      <c r="L73" s="1044"/>
      <c r="M73" s="1044"/>
      <c r="N73" s="1044"/>
      <c r="O73" s="1044"/>
      <c r="P73" s="1045"/>
      <c r="Q73" s="1046">
        <v>166</v>
      </c>
      <c r="R73" s="1040"/>
      <c r="S73" s="1040"/>
      <c r="T73" s="1040"/>
      <c r="U73" s="1040"/>
      <c r="V73" s="1040">
        <v>150</v>
      </c>
      <c r="W73" s="1040"/>
      <c r="X73" s="1040"/>
      <c r="Y73" s="1040"/>
      <c r="Z73" s="1040"/>
      <c r="AA73" s="1040">
        <v>16</v>
      </c>
      <c r="AB73" s="1040"/>
      <c r="AC73" s="1040"/>
      <c r="AD73" s="1040"/>
      <c r="AE73" s="1040"/>
      <c r="AF73" s="1040">
        <v>16</v>
      </c>
      <c r="AG73" s="1040"/>
      <c r="AH73" s="1040"/>
      <c r="AI73" s="1040"/>
      <c r="AJ73" s="1040"/>
      <c r="AK73" s="1040" t="s">
        <v>578</v>
      </c>
      <c r="AL73" s="1040"/>
      <c r="AM73" s="1040"/>
      <c r="AN73" s="1040"/>
      <c r="AO73" s="1040"/>
      <c r="AP73" s="1040" t="s">
        <v>578</v>
      </c>
      <c r="AQ73" s="1040"/>
      <c r="AR73" s="1040"/>
      <c r="AS73" s="1040"/>
      <c r="AT73" s="1040"/>
      <c r="AU73" s="1040" t="s">
        <v>578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585</v>
      </c>
      <c r="C74" s="1044"/>
      <c r="D74" s="1044"/>
      <c r="E74" s="1044"/>
      <c r="F74" s="1044"/>
      <c r="G74" s="1044"/>
      <c r="H74" s="1044"/>
      <c r="I74" s="1044"/>
      <c r="J74" s="1044"/>
      <c r="K74" s="1044"/>
      <c r="L74" s="1044"/>
      <c r="M74" s="1044"/>
      <c r="N74" s="1044"/>
      <c r="O74" s="1044"/>
      <c r="P74" s="1045"/>
      <c r="Q74" s="1046">
        <v>328</v>
      </c>
      <c r="R74" s="1040"/>
      <c r="S74" s="1040"/>
      <c r="T74" s="1040"/>
      <c r="U74" s="1040"/>
      <c r="V74" s="1040">
        <v>302</v>
      </c>
      <c r="W74" s="1040"/>
      <c r="X74" s="1040"/>
      <c r="Y74" s="1040"/>
      <c r="Z74" s="1040"/>
      <c r="AA74" s="1040">
        <v>26</v>
      </c>
      <c r="AB74" s="1040"/>
      <c r="AC74" s="1040"/>
      <c r="AD74" s="1040"/>
      <c r="AE74" s="1040"/>
      <c r="AF74" s="1040">
        <v>26</v>
      </c>
      <c r="AG74" s="1040"/>
      <c r="AH74" s="1040"/>
      <c r="AI74" s="1040"/>
      <c r="AJ74" s="1040"/>
      <c r="AK74" s="1040" t="s">
        <v>578</v>
      </c>
      <c r="AL74" s="1040"/>
      <c r="AM74" s="1040"/>
      <c r="AN74" s="1040"/>
      <c r="AO74" s="1040"/>
      <c r="AP74" s="1040">
        <v>1179</v>
      </c>
      <c r="AQ74" s="1040"/>
      <c r="AR74" s="1040"/>
      <c r="AS74" s="1040"/>
      <c r="AT74" s="1040"/>
      <c r="AU74" s="1040">
        <v>343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586</v>
      </c>
      <c r="C75" s="1044"/>
      <c r="D75" s="1044"/>
      <c r="E75" s="1044"/>
      <c r="F75" s="1044"/>
      <c r="G75" s="1044"/>
      <c r="H75" s="1044"/>
      <c r="I75" s="1044"/>
      <c r="J75" s="1044"/>
      <c r="K75" s="1044"/>
      <c r="L75" s="1044"/>
      <c r="M75" s="1044"/>
      <c r="N75" s="1044"/>
      <c r="O75" s="1044"/>
      <c r="P75" s="1045"/>
      <c r="Q75" s="1047">
        <v>1654</v>
      </c>
      <c r="R75" s="1048"/>
      <c r="S75" s="1048"/>
      <c r="T75" s="1048"/>
      <c r="U75" s="1049"/>
      <c r="V75" s="1050">
        <v>1558</v>
      </c>
      <c r="W75" s="1048"/>
      <c r="X75" s="1048"/>
      <c r="Y75" s="1048"/>
      <c r="Z75" s="1049"/>
      <c r="AA75" s="1050">
        <v>96</v>
      </c>
      <c r="AB75" s="1048"/>
      <c r="AC75" s="1048"/>
      <c r="AD75" s="1048"/>
      <c r="AE75" s="1049"/>
      <c r="AF75" s="1050">
        <v>96</v>
      </c>
      <c r="AG75" s="1048"/>
      <c r="AH75" s="1048"/>
      <c r="AI75" s="1048"/>
      <c r="AJ75" s="1049"/>
      <c r="AK75" s="1050">
        <v>65</v>
      </c>
      <c r="AL75" s="1048"/>
      <c r="AM75" s="1048"/>
      <c r="AN75" s="1048"/>
      <c r="AO75" s="1049"/>
      <c r="AP75" s="1050">
        <v>1232</v>
      </c>
      <c r="AQ75" s="1048"/>
      <c r="AR75" s="1048"/>
      <c r="AS75" s="1048"/>
      <c r="AT75" s="1049"/>
      <c r="AU75" s="1050">
        <v>615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587</v>
      </c>
      <c r="C76" s="1044"/>
      <c r="D76" s="1044"/>
      <c r="E76" s="1044"/>
      <c r="F76" s="1044"/>
      <c r="G76" s="1044"/>
      <c r="H76" s="1044"/>
      <c r="I76" s="1044"/>
      <c r="J76" s="1044"/>
      <c r="K76" s="1044"/>
      <c r="L76" s="1044"/>
      <c r="M76" s="1044"/>
      <c r="N76" s="1044"/>
      <c r="O76" s="1044"/>
      <c r="P76" s="1045"/>
      <c r="Q76" s="1047">
        <v>276</v>
      </c>
      <c r="R76" s="1048"/>
      <c r="S76" s="1048"/>
      <c r="T76" s="1048"/>
      <c r="U76" s="1049"/>
      <c r="V76" s="1050">
        <v>246</v>
      </c>
      <c r="W76" s="1048"/>
      <c r="X76" s="1048"/>
      <c r="Y76" s="1048"/>
      <c r="Z76" s="1049"/>
      <c r="AA76" s="1050">
        <v>30</v>
      </c>
      <c r="AB76" s="1048"/>
      <c r="AC76" s="1048"/>
      <c r="AD76" s="1048"/>
      <c r="AE76" s="1049"/>
      <c r="AF76" s="1050">
        <v>30</v>
      </c>
      <c r="AG76" s="1048"/>
      <c r="AH76" s="1048"/>
      <c r="AI76" s="1048"/>
      <c r="AJ76" s="1049"/>
      <c r="AK76" s="1050" t="s">
        <v>578</v>
      </c>
      <c r="AL76" s="1048"/>
      <c r="AM76" s="1048"/>
      <c r="AN76" s="1048"/>
      <c r="AO76" s="1049"/>
      <c r="AP76" s="1050" t="s">
        <v>578</v>
      </c>
      <c r="AQ76" s="1048"/>
      <c r="AR76" s="1048"/>
      <c r="AS76" s="1048"/>
      <c r="AT76" s="1049"/>
      <c r="AU76" s="1050" t="s">
        <v>578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588</v>
      </c>
      <c r="C77" s="1044"/>
      <c r="D77" s="1044"/>
      <c r="E77" s="1044"/>
      <c r="F77" s="1044"/>
      <c r="G77" s="1044"/>
      <c r="H77" s="1044"/>
      <c r="I77" s="1044"/>
      <c r="J77" s="1044"/>
      <c r="K77" s="1044"/>
      <c r="L77" s="1044"/>
      <c r="M77" s="1044"/>
      <c r="N77" s="1044"/>
      <c r="O77" s="1044"/>
      <c r="P77" s="1045"/>
      <c r="Q77" s="1047">
        <v>144489</v>
      </c>
      <c r="R77" s="1048"/>
      <c r="S77" s="1048"/>
      <c r="T77" s="1048"/>
      <c r="U77" s="1049"/>
      <c r="V77" s="1050">
        <v>139927</v>
      </c>
      <c r="W77" s="1048"/>
      <c r="X77" s="1048"/>
      <c r="Y77" s="1048"/>
      <c r="Z77" s="1049"/>
      <c r="AA77" s="1050">
        <v>4562</v>
      </c>
      <c r="AB77" s="1048"/>
      <c r="AC77" s="1048"/>
      <c r="AD77" s="1048"/>
      <c r="AE77" s="1049"/>
      <c r="AF77" s="1050">
        <v>4562</v>
      </c>
      <c r="AG77" s="1048"/>
      <c r="AH77" s="1048"/>
      <c r="AI77" s="1048"/>
      <c r="AJ77" s="1049"/>
      <c r="AK77" s="1050">
        <v>574</v>
      </c>
      <c r="AL77" s="1048"/>
      <c r="AM77" s="1048"/>
      <c r="AN77" s="1048"/>
      <c r="AO77" s="1049"/>
      <c r="AP77" s="1050" t="s">
        <v>578</v>
      </c>
      <c r="AQ77" s="1048"/>
      <c r="AR77" s="1048"/>
      <c r="AS77" s="1048"/>
      <c r="AT77" s="1049"/>
      <c r="AU77" s="1050" t="s">
        <v>578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589</v>
      </c>
      <c r="C78" s="1044"/>
      <c r="D78" s="1044"/>
      <c r="E78" s="1044"/>
      <c r="F78" s="1044"/>
      <c r="G78" s="1044"/>
      <c r="H78" s="1044"/>
      <c r="I78" s="1044"/>
      <c r="J78" s="1044"/>
      <c r="K78" s="1044"/>
      <c r="L78" s="1044"/>
      <c r="M78" s="1044"/>
      <c r="N78" s="1044"/>
      <c r="O78" s="1044"/>
      <c r="P78" s="1045"/>
      <c r="Q78" s="1046">
        <v>205</v>
      </c>
      <c r="R78" s="1040"/>
      <c r="S78" s="1040"/>
      <c r="T78" s="1040"/>
      <c r="U78" s="1040"/>
      <c r="V78" s="1040">
        <v>195</v>
      </c>
      <c r="W78" s="1040"/>
      <c r="X78" s="1040"/>
      <c r="Y78" s="1040"/>
      <c r="Z78" s="1040"/>
      <c r="AA78" s="1040">
        <v>10</v>
      </c>
      <c r="AB78" s="1040"/>
      <c r="AC78" s="1040"/>
      <c r="AD78" s="1040"/>
      <c r="AE78" s="1040"/>
      <c r="AF78" s="1040">
        <v>10</v>
      </c>
      <c r="AG78" s="1040"/>
      <c r="AH78" s="1040"/>
      <c r="AI78" s="1040"/>
      <c r="AJ78" s="1040"/>
      <c r="AK78" s="1040" t="s">
        <v>578</v>
      </c>
      <c r="AL78" s="1040"/>
      <c r="AM78" s="1040"/>
      <c r="AN78" s="1040"/>
      <c r="AO78" s="1040"/>
      <c r="AP78" s="1040" t="s">
        <v>578</v>
      </c>
      <c r="AQ78" s="1040"/>
      <c r="AR78" s="1040"/>
      <c r="AS78" s="1040"/>
      <c r="AT78" s="1040"/>
      <c r="AU78" s="1040" t="s">
        <v>578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590</v>
      </c>
      <c r="C79" s="1044"/>
      <c r="D79" s="1044"/>
      <c r="E79" s="1044"/>
      <c r="F79" s="1044"/>
      <c r="G79" s="1044"/>
      <c r="H79" s="1044"/>
      <c r="I79" s="1044"/>
      <c r="J79" s="1044"/>
      <c r="K79" s="1044"/>
      <c r="L79" s="1044"/>
      <c r="M79" s="1044"/>
      <c r="N79" s="1044"/>
      <c r="O79" s="1044"/>
      <c r="P79" s="1045"/>
      <c r="Q79" s="1046">
        <v>1028</v>
      </c>
      <c r="R79" s="1040"/>
      <c r="S79" s="1040"/>
      <c r="T79" s="1040"/>
      <c r="U79" s="1040"/>
      <c r="V79" s="1040">
        <v>987</v>
      </c>
      <c r="W79" s="1040"/>
      <c r="X79" s="1040"/>
      <c r="Y79" s="1040"/>
      <c r="Z79" s="1040"/>
      <c r="AA79" s="1040">
        <v>41</v>
      </c>
      <c r="AB79" s="1040"/>
      <c r="AC79" s="1040"/>
      <c r="AD79" s="1040"/>
      <c r="AE79" s="1040"/>
      <c r="AF79" s="1040">
        <v>41</v>
      </c>
      <c r="AG79" s="1040"/>
      <c r="AH79" s="1040"/>
      <c r="AI79" s="1040"/>
      <c r="AJ79" s="1040"/>
      <c r="AK79" s="1040" t="s">
        <v>578</v>
      </c>
      <c r="AL79" s="1040"/>
      <c r="AM79" s="1040"/>
      <c r="AN79" s="1040"/>
      <c r="AO79" s="1040"/>
      <c r="AP79" s="1040" t="s">
        <v>578</v>
      </c>
      <c r="AQ79" s="1040"/>
      <c r="AR79" s="1040"/>
      <c r="AS79" s="1040"/>
      <c r="AT79" s="1040"/>
      <c r="AU79" s="1040" t="s">
        <v>578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591</v>
      </c>
      <c r="C80" s="1044"/>
      <c r="D80" s="1044"/>
      <c r="E80" s="1044"/>
      <c r="F80" s="1044"/>
      <c r="G80" s="1044"/>
      <c r="H80" s="1044"/>
      <c r="I80" s="1044"/>
      <c r="J80" s="1044"/>
      <c r="K80" s="1044"/>
      <c r="L80" s="1044"/>
      <c r="M80" s="1044"/>
      <c r="N80" s="1044"/>
      <c r="O80" s="1044"/>
      <c r="P80" s="1045"/>
      <c r="Q80" s="1046">
        <v>33184</v>
      </c>
      <c r="R80" s="1040"/>
      <c r="S80" s="1040"/>
      <c r="T80" s="1040"/>
      <c r="U80" s="1040"/>
      <c r="V80" s="1040">
        <v>32551</v>
      </c>
      <c r="W80" s="1040"/>
      <c r="X80" s="1040"/>
      <c r="Y80" s="1040"/>
      <c r="Z80" s="1040"/>
      <c r="AA80" s="1040">
        <v>633</v>
      </c>
      <c r="AB80" s="1040"/>
      <c r="AC80" s="1040"/>
      <c r="AD80" s="1040"/>
      <c r="AE80" s="1040"/>
      <c r="AF80" s="1040">
        <v>633</v>
      </c>
      <c r="AG80" s="1040"/>
      <c r="AH80" s="1040"/>
      <c r="AI80" s="1040"/>
      <c r="AJ80" s="1040"/>
      <c r="AK80" s="1040">
        <v>4700</v>
      </c>
      <c r="AL80" s="1040"/>
      <c r="AM80" s="1040"/>
      <c r="AN80" s="1040"/>
      <c r="AO80" s="1040"/>
      <c r="AP80" s="1040" t="s">
        <v>578</v>
      </c>
      <c r="AQ80" s="1040"/>
      <c r="AR80" s="1040"/>
      <c r="AS80" s="1040"/>
      <c r="AT80" s="1040"/>
      <c r="AU80" s="1040" t="s">
        <v>578</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301</v>
      </c>
      <c r="AG109" s="963"/>
      <c r="AH109" s="963"/>
      <c r="AI109" s="963"/>
      <c r="AJ109" s="964"/>
      <c r="AK109" s="965" t="s">
        <v>300</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301</v>
      </c>
      <c r="BW109" s="963"/>
      <c r="BX109" s="963"/>
      <c r="BY109" s="963"/>
      <c r="BZ109" s="964"/>
      <c r="CA109" s="965" t="s">
        <v>300</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301</v>
      </c>
      <c r="DM109" s="963"/>
      <c r="DN109" s="963"/>
      <c r="DO109" s="963"/>
      <c r="DP109" s="964"/>
      <c r="DQ109" s="965" t="s">
        <v>300</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1763259</v>
      </c>
      <c r="AB110" s="956"/>
      <c r="AC110" s="956"/>
      <c r="AD110" s="956"/>
      <c r="AE110" s="957"/>
      <c r="AF110" s="958">
        <v>1834233</v>
      </c>
      <c r="AG110" s="956"/>
      <c r="AH110" s="956"/>
      <c r="AI110" s="956"/>
      <c r="AJ110" s="957"/>
      <c r="AK110" s="958">
        <v>1933790</v>
      </c>
      <c r="AL110" s="956"/>
      <c r="AM110" s="956"/>
      <c r="AN110" s="956"/>
      <c r="AO110" s="957"/>
      <c r="AP110" s="959">
        <v>19.100000000000001</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23225145</v>
      </c>
      <c r="BR110" s="903"/>
      <c r="BS110" s="903"/>
      <c r="BT110" s="903"/>
      <c r="BU110" s="903"/>
      <c r="BV110" s="903">
        <v>25444170</v>
      </c>
      <c r="BW110" s="903"/>
      <c r="BX110" s="903"/>
      <c r="BY110" s="903"/>
      <c r="BZ110" s="903"/>
      <c r="CA110" s="903">
        <v>27569384</v>
      </c>
      <c r="CB110" s="903"/>
      <c r="CC110" s="903"/>
      <c r="CD110" s="903"/>
      <c r="CE110" s="903"/>
      <c r="CF110" s="927">
        <v>272.5</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406</v>
      </c>
      <c r="DH110" s="903"/>
      <c r="DI110" s="903"/>
      <c r="DJ110" s="903"/>
      <c r="DK110" s="903"/>
      <c r="DL110" s="903" t="s">
        <v>432</v>
      </c>
      <c r="DM110" s="903"/>
      <c r="DN110" s="903"/>
      <c r="DO110" s="903"/>
      <c r="DP110" s="903"/>
      <c r="DQ110" s="903" t="s">
        <v>433</v>
      </c>
      <c r="DR110" s="903"/>
      <c r="DS110" s="903"/>
      <c r="DT110" s="903"/>
      <c r="DU110" s="903"/>
      <c r="DV110" s="904" t="s">
        <v>178</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178</v>
      </c>
      <c r="AB111" s="984"/>
      <c r="AC111" s="984"/>
      <c r="AD111" s="984"/>
      <c r="AE111" s="985"/>
      <c r="AF111" s="986" t="s">
        <v>178</v>
      </c>
      <c r="AG111" s="984"/>
      <c r="AH111" s="984"/>
      <c r="AI111" s="984"/>
      <c r="AJ111" s="985"/>
      <c r="AK111" s="986" t="s">
        <v>178</v>
      </c>
      <c r="AL111" s="984"/>
      <c r="AM111" s="984"/>
      <c r="AN111" s="984"/>
      <c r="AO111" s="985"/>
      <c r="AP111" s="987" t="s">
        <v>178</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32952</v>
      </c>
      <c r="BR111" s="875"/>
      <c r="BS111" s="875"/>
      <c r="BT111" s="875"/>
      <c r="BU111" s="875"/>
      <c r="BV111" s="875">
        <v>38000</v>
      </c>
      <c r="BW111" s="875"/>
      <c r="BX111" s="875"/>
      <c r="BY111" s="875"/>
      <c r="BZ111" s="875"/>
      <c r="CA111" s="875" t="s">
        <v>178</v>
      </c>
      <c r="CB111" s="875"/>
      <c r="CC111" s="875"/>
      <c r="CD111" s="875"/>
      <c r="CE111" s="875"/>
      <c r="CF111" s="936" t="s">
        <v>178</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437</v>
      </c>
      <c r="DM111" s="875"/>
      <c r="DN111" s="875"/>
      <c r="DO111" s="875"/>
      <c r="DP111" s="875"/>
      <c r="DQ111" s="875" t="s">
        <v>406</v>
      </c>
      <c r="DR111" s="875"/>
      <c r="DS111" s="875"/>
      <c r="DT111" s="875"/>
      <c r="DU111" s="875"/>
      <c r="DV111" s="852" t="s">
        <v>438</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178</v>
      </c>
      <c r="AB112" s="838"/>
      <c r="AC112" s="838"/>
      <c r="AD112" s="838"/>
      <c r="AE112" s="839"/>
      <c r="AF112" s="840" t="s">
        <v>178</v>
      </c>
      <c r="AG112" s="838"/>
      <c r="AH112" s="838"/>
      <c r="AI112" s="838"/>
      <c r="AJ112" s="839"/>
      <c r="AK112" s="840" t="s">
        <v>437</v>
      </c>
      <c r="AL112" s="838"/>
      <c r="AM112" s="838"/>
      <c r="AN112" s="838"/>
      <c r="AO112" s="839"/>
      <c r="AP112" s="885" t="s">
        <v>178</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2608237</v>
      </c>
      <c r="BR112" s="875"/>
      <c r="BS112" s="875"/>
      <c r="BT112" s="875"/>
      <c r="BU112" s="875"/>
      <c r="BV112" s="875">
        <v>2567327</v>
      </c>
      <c r="BW112" s="875"/>
      <c r="BX112" s="875"/>
      <c r="BY112" s="875"/>
      <c r="BZ112" s="875"/>
      <c r="CA112" s="875">
        <v>2871903</v>
      </c>
      <c r="CB112" s="875"/>
      <c r="CC112" s="875"/>
      <c r="CD112" s="875"/>
      <c r="CE112" s="875"/>
      <c r="CF112" s="936">
        <v>28.4</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437</v>
      </c>
      <c r="DM112" s="875"/>
      <c r="DN112" s="875"/>
      <c r="DO112" s="875"/>
      <c r="DP112" s="875"/>
      <c r="DQ112" s="875" t="s">
        <v>438</v>
      </c>
      <c r="DR112" s="875"/>
      <c r="DS112" s="875"/>
      <c r="DT112" s="875"/>
      <c r="DU112" s="875"/>
      <c r="DV112" s="852" t="s">
        <v>178</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220979</v>
      </c>
      <c r="AB113" s="984"/>
      <c r="AC113" s="984"/>
      <c r="AD113" s="984"/>
      <c r="AE113" s="985"/>
      <c r="AF113" s="986">
        <v>194709</v>
      </c>
      <c r="AG113" s="984"/>
      <c r="AH113" s="984"/>
      <c r="AI113" s="984"/>
      <c r="AJ113" s="985"/>
      <c r="AK113" s="986">
        <v>195276</v>
      </c>
      <c r="AL113" s="984"/>
      <c r="AM113" s="984"/>
      <c r="AN113" s="984"/>
      <c r="AO113" s="985"/>
      <c r="AP113" s="987">
        <v>1.9</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887073</v>
      </c>
      <c r="BR113" s="875"/>
      <c r="BS113" s="875"/>
      <c r="BT113" s="875"/>
      <c r="BU113" s="875"/>
      <c r="BV113" s="875">
        <v>975684</v>
      </c>
      <c r="BW113" s="875"/>
      <c r="BX113" s="875"/>
      <c r="BY113" s="875"/>
      <c r="BZ113" s="875"/>
      <c r="CA113" s="875">
        <v>1045055</v>
      </c>
      <c r="CB113" s="875"/>
      <c r="CC113" s="875"/>
      <c r="CD113" s="875"/>
      <c r="CE113" s="875"/>
      <c r="CF113" s="936">
        <v>10.3</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406</v>
      </c>
      <c r="DH113" s="838"/>
      <c r="DI113" s="838"/>
      <c r="DJ113" s="838"/>
      <c r="DK113" s="839"/>
      <c r="DL113" s="840" t="s">
        <v>178</v>
      </c>
      <c r="DM113" s="838"/>
      <c r="DN113" s="838"/>
      <c r="DO113" s="838"/>
      <c r="DP113" s="839"/>
      <c r="DQ113" s="840" t="s">
        <v>178</v>
      </c>
      <c r="DR113" s="838"/>
      <c r="DS113" s="838"/>
      <c r="DT113" s="838"/>
      <c r="DU113" s="839"/>
      <c r="DV113" s="885" t="s">
        <v>406</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46761</v>
      </c>
      <c r="AB114" s="838"/>
      <c r="AC114" s="838"/>
      <c r="AD114" s="838"/>
      <c r="AE114" s="839"/>
      <c r="AF114" s="840">
        <v>64427</v>
      </c>
      <c r="AG114" s="838"/>
      <c r="AH114" s="838"/>
      <c r="AI114" s="838"/>
      <c r="AJ114" s="839"/>
      <c r="AK114" s="840">
        <v>70830</v>
      </c>
      <c r="AL114" s="838"/>
      <c r="AM114" s="838"/>
      <c r="AN114" s="838"/>
      <c r="AO114" s="839"/>
      <c r="AP114" s="885">
        <v>0.7</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866214</v>
      </c>
      <c r="BR114" s="875"/>
      <c r="BS114" s="875"/>
      <c r="BT114" s="875"/>
      <c r="BU114" s="875"/>
      <c r="BV114" s="875">
        <v>834952</v>
      </c>
      <c r="BW114" s="875"/>
      <c r="BX114" s="875"/>
      <c r="BY114" s="875"/>
      <c r="BZ114" s="875"/>
      <c r="CA114" s="875">
        <v>631091</v>
      </c>
      <c r="CB114" s="875"/>
      <c r="CC114" s="875"/>
      <c r="CD114" s="875"/>
      <c r="CE114" s="875"/>
      <c r="CF114" s="936">
        <v>6.2</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449</v>
      </c>
      <c r="DH114" s="838"/>
      <c r="DI114" s="838"/>
      <c r="DJ114" s="838"/>
      <c r="DK114" s="839"/>
      <c r="DL114" s="840" t="s">
        <v>438</v>
      </c>
      <c r="DM114" s="838"/>
      <c r="DN114" s="838"/>
      <c r="DO114" s="838"/>
      <c r="DP114" s="839"/>
      <c r="DQ114" s="840" t="s">
        <v>178</v>
      </c>
      <c r="DR114" s="838"/>
      <c r="DS114" s="838"/>
      <c r="DT114" s="838"/>
      <c r="DU114" s="839"/>
      <c r="DV114" s="885" t="s">
        <v>449</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178</v>
      </c>
      <c r="AB115" s="984"/>
      <c r="AC115" s="984"/>
      <c r="AD115" s="984"/>
      <c r="AE115" s="985"/>
      <c r="AF115" s="986">
        <v>38000</v>
      </c>
      <c r="AG115" s="984"/>
      <c r="AH115" s="984"/>
      <c r="AI115" s="984"/>
      <c r="AJ115" s="985"/>
      <c r="AK115" s="986" t="s">
        <v>178</v>
      </c>
      <c r="AL115" s="984"/>
      <c r="AM115" s="984"/>
      <c r="AN115" s="984"/>
      <c r="AO115" s="985"/>
      <c r="AP115" s="987" t="s">
        <v>178</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178</v>
      </c>
      <c r="BR115" s="875"/>
      <c r="BS115" s="875"/>
      <c r="BT115" s="875"/>
      <c r="BU115" s="875"/>
      <c r="BV115" s="875" t="s">
        <v>449</v>
      </c>
      <c r="BW115" s="875"/>
      <c r="BX115" s="875"/>
      <c r="BY115" s="875"/>
      <c r="BZ115" s="875"/>
      <c r="CA115" s="875" t="s">
        <v>178</v>
      </c>
      <c r="CB115" s="875"/>
      <c r="CC115" s="875"/>
      <c r="CD115" s="875"/>
      <c r="CE115" s="875"/>
      <c r="CF115" s="936" t="s">
        <v>178</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32952</v>
      </c>
      <c r="DH115" s="838"/>
      <c r="DI115" s="838"/>
      <c r="DJ115" s="838"/>
      <c r="DK115" s="839"/>
      <c r="DL115" s="840" t="s">
        <v>406</v>
      </c>
      <c r="DM115" s="838"/>
      <c r="DN115" s="838"/>
      <c r="DO115" s="838"/>
      <c r="DP115" s="839"/>
      <c r="DQ115" s="840" t="s">
        <v>178</v>
      </c>
      <c r="DR115" s="838"/>
      <c r="DS115" s="838"/>
      <c r="DT115" s="838"/>
      <c r="DU115" s="839"/>
      <c r="DV115" s="885" t="s">
        <v>178</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1588</v>
      </c>
      <c r="AB116" s="838"/>
      <c r="AC116" s="838"/>
      <c r="AD116" s="838"/>
      <c r="AE116" s="839"/>
      <c r="AF116" s="840">
        <v>5896</v>
      </c>
      <c r="AG116" s="838"/>
      <c r="AH116" s="838"/>
      <c r="AI116" s="838"/>
      <c r="AJ116" s="839"/>
      <c r="AK116" s="840">
        <v>3364</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455</v>
      </c>
      <c r="BR116" s="875"/>
      <c r="BS116" s="875"/>
      <c r="BT116" s="875"/>
      <c r="BU116" s="875"/>
      <c r="BV116" s="875" t="s">
        <v>178</v>
      </c>
      <c r="BW116" s="875"/>
      <c r="BX116" s="875"/>
      <c r="BY116" s="875"/>
      <c r="BZ116" s="875"/>
      <c r="CA116" s="875" t="s">
        <v>178</v>
      </c>
      <c r="CB116" s="875"/>
      <c r="CC116" s="875"/>
      <c r="CD116" s="875"/>
      <c r="CE116" s="875"/>
      <c r="CF116" s="936" t="s">
        <v>178</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178</v>
      </c>
      <c r="DH116" s="838"/>
      <c r="DI116" s="838"/>
      <c r="DJ116" s="838"/>
      <c r="DK116" s="839"/>
      <c r="DL116" s="840" t="s">
        <v>437</v>
      </c>
      <c r="DM116" s="838"/>
      <c r="DN116" s="838"/>
      <c r="DO116" s="838"/>
      <c r="DP116" s="839"/>
      <c r="DQ116" s="840" t="s">
        <v>438</v>
      </c>
      <c r="DR116" s="838"/>
      <c r="DS116" s="838"/>
      <c r="DT116" s="838"/>
      <c r="DU116" s="839"/>
      <c r="DV116" s="885" t="s">
        <v>178</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2032587</v>
      </c>
      <c r="AB117" s="970"/>
      <c r="AC117" s="970"/>
      <c r="AD117" s="970"/>
      <c r="AE117" s="971"/>
      <c r="AF117" s="972">
        <v>2137265</v>
      </c>
      <c r="AG117" s="970"/>
      <c r="AH117" s="970"/>
      <c r="AI117" s="970"/>
      <c r="AJ117" s="971"/>
      <c r="AK117" s="972">
        <v>2203260</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178</v>
      </c>
      <c r="BR117" s="875"/>
      <c r="BS117" s="875"/>
      <c r="BT117" s="875"/>
      <c r="BU117" s="875"/>
      <c r="BV117" s="875" t="s">
        <v>178</v>
      </c>
      <c r="BW117" s="875"/>
      <c r="BX117" s="875"/>
      <c r="BY117" s="875"/>
      <c r="BZ117" s="875"/>
      <c r="CA117" s="875" t="s">
        <v>178</v>
      </c>
      <c r="CB117" s="875"/>
      <c r="CC117" s="875"/>
      <c r="CD117" s="875"/>
      <c r="CE117" s="875"/>
      <c r="CF117" s="936" t="s">
        <v>178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178</v>
      </c>
      <c r="DH117" s="838"/>
      <c r="DI117" s="838"/>
      <c r="DJ117" s="838"/>
      <c r="DK117" s="839"/>
      <c r="DL117" s="840">
        <v>38000</v>
      </c>
      <c r="DM117" s="838"/>
      <c r="DN117" s="838"/>
      <c r="DO117" s="838"/>
      <c r="DP117" s="839"/>
      <c r="DQ117" s="840" t="s">
        <v>178</v>
      </c>
      <c r="DR117" s="838"/>
      <c r="DS117" s="838"/>
      <c r="DT117" s="838"/>
      <c r="DU117" s="839"/>
      <c r="DV117" s="885" t="s">
        <v>178</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301</v>
      </c>
      <c r="AG118" s="963"/>
      <c r="AH118" s="963"/>
      <c r="AI118" s="963"/>
      <c r="AJ118" s="964"/>
      <c r="AK118" s="965" t="s">
        <v>300</v>
      </c>
      <c r="AL118" s="963"/>
      <c r="AM118" s="963"/>
      <c r="AN118" s="963"/>
      <c r="AO118" s="964"/>
      <c r="AP118" s="966" t="s">
        <v>426</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178</v>
      </c>
      <c r="BR118" s="906"/>
      <c r="BS118" s="906"/>
      <c r="BT118" s="906"/>
      <c r="BU118" s="906"/>
      <c r="BV118" s="906" t="s">
        <v>178</v>
      </c>
      <c r="BW118" s="906"/>
      <c r="BX118" s="906"/>
      <c r="BY118" s="906"/>
      <c r="BZ118" s="906"/>
      <c r="CA118" s="906" t="s">
        <v>178</v>
      </c>
      <c r="CB118" s="906"/>
      <c r="CC118" s="906"/>
      <c r="CD118" s="906"/>
      <c r="CE118" s="906"/>
      <c r="CF118" s="936" t="s">
        <v>178</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178</v>
      </c>
      <c r="DH118" s="838"/>
      <c r="DI118" s="838"/>
      <c r="DJ118" s="838"/>
      <c r="DK118" s="839"/>
      <c r="DL118" s="840" t="s">
        <v>178</v>
      </c>
      <c r="DM118" s="838"/>
      <c r="DN118" s="838"/>
      <c r="DO118" s="838"/>
      <c r="DP118" s="839"/>
      <c r="DQ118" s="840" t="s">
        <v>437</v>
      </c>
      <c r="DR118" s="838"/>
      <c r="DS118" s="838"/>
      <c r="DT118" s="838"/>
      <c r="DU118" s="839"/>
      <c r="DV118" s="885" t="s">
        <v>438</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178</v>
      </c>
      <c r="AB119" s="956"/>
      <c r="AC119" s="956"/>
      <c r="AD119" s="956"/>
      <c r="AE119" s="957"/>
      <c r="AF119" s="958" t="s">
        <v>178</v>
      </c>
      <c r="AG119" s="956"/>
      <c r="AH119" s="956"/>
      <c r="AI119" s="956"/>
      <c r="AJ119" s="957"/>
      <c r="AK119" s="958" t="s">
        <v>178</v>
      </c>
      <c r="AL119" s="956"/>
      <c r="AM119" s="956"/>
      <c r="AN119" s="956"/>
      <c r="AO119" s="957"/>
      <c r="AP119" s="959" t="s">
        <v>178</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462</v>
      </c>
      <c r="BP119" s="939"/>
      <c r="BQ119" s="943">
        <v>27619621</v>
      </c>
      <c r="BR119" s="906"/>
      <c r="BS119" s="906"/>
      <c r="BT119" s="906"/>
      <c r="BU119" s="906"/>
      <c r="BV119" s="906">
        <v>29860133</v>
      </c>
      <c r="BW119" s="906"/>
      <c r="BX119" s="906"/>
      <c r="BY119" s="906"/>
      <c r="BZ119" s="906"/>
      <c r="CA119" s="906">
        <v>32117433</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178</v>
      </c>
      <c r="DH119" s="821"/>
      <c r="DI119" s="821"/>
      <c r="DJ119" s="821"/>
      <c r="DK119" s="822"/>
      <c r="DL119" s="823" t="s">
        <v>178</v>
      </c>
      <c r="DM119" s="821"/>
      <c r="DN119" s="821"/>
      <c r="DO119" s="821"/>
      <c r="DP119" s="822"/>
      <c r="DQ119" s="823" t="s">
        <v>438</v>
      </c>
      <c r="DR119" s="821"/>
      <c r="DS119" s="821"/>
      <c r="DT119" s="821"/>
      <c r="DU119" s="822"/>
      <c r="DV119" s="909" t="s">
        <v>178</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178</v>
      </c>
      <c r="AB120" s="838"/>
      <c r="AC120" s="838"/>
      <c r="AD120" s="838"/>
      <c r="AE120" s="839"/>
      <c r="AF120" s="840" t="s">
        <v>178</v>
      </c>
      <c r="AG120" s="838"/>
      <c r="AH120" s="838"/>
      <c r="AI120" s="838"/>
      <c r="AJ120" s="839"/>
      <c r="AK120" s="840" t="s">
        <v>437</v>
      </c>
      <c r="AL120" s="838"/>
      <c r="AM120" s="838"/>
      <c r="AN120" s="838"/>
      <c r="AO120" s="839"/>
      <c r="AP120" s="885" t="s">
        <v>178</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4468373</v>
      </c>
      <c r="BR120" s="903"/>
      <c r="BS120" s="903"/>
      <c r="BT120" s="903"/>
      <c r="BU120" s="903"/>
      <c r="BV120" s="903">
        <v>4179087</v>
      </c>
      <c r="BW120" s="903"/>
      <c r="BX120" s="903"/>
      <c r="BY120" s="903"/>
      <c r="BZ120" s="903"/>
      <c r="CA120" s="903">
        <v>3622296</v>
      </c>
      <c r="CB120" s="903"/>
      <c r="CC120" s="903"/>
      <c r="CD120" s="903"/>
      <c r="CE120" s="903"/>
      <c r="CF120" s="927">
        <v>35.799999999999997</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2501296</v>
      </c>
      <c r="DH120" s="903"/>
      <c r="DI120" s="903"/>
      <c r="DJ120" s="903"/>
      <c r="DK120" s="903"/>
      <c r="DL120" s="903">
        <v>2473600</v>
      </c>
      <c r="DM120" s="903"/>
      <c r="DN120" s="903"/>
      <c r="DO120" s="903"/>
      <c r="DP120" s="903"/>
      <c r="DQ120" s="903">
        <v>2769428</v>
      </c>
      <c r="DR120" s="903"/>
      <c r="DS120" s="903"/>
      <c r="DT120" s="903"/>
      <c r="DU120" s="903"/>
      <c r="DV120" s="904">
        <v>27.4</v>
      </c>
      <c r="DW120" s="904"/>
      <c r="DX120" s="904"/>
      <c r="DY120" s="904"/>
      <c r="DZ120" s="905"/>
    </row>
    <row r="121" spans="1:130" s="226" customFormat="1" ht="26.25" customHeight="1" x14ac:dyDescent="0.15">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178</v>
      </c>
      <c r="AB121" s="838"/>
      <c r="AC121" s="838"/>
      <c r="AD121" s="838"/>
      <c r="AE121" s="839"/>
      <c r="AF121" s="840" t="s">
        <v>178</v>
      </c>
      <c r="AG121" s="838"/>
      <c r="AH121" s="838"/>
      <c r="AI121" s="838"/>
      <c r="AJ121" s="839"/>
      <c r="AK121" s="840" t="s">
        <v>178</v>
      </c>
      <c r="AL121" s="838"/>
      <c r="AM121" s="838"/>
      <c r="AN121" s="838"/>
      <c r="AO121" s="839"/>
      <c r="AP121" s="885" t="s">
        <v>178</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2784344</v>
      </c>
      <c r="BR121" s="875"/>
      <c r="BS121" s="875"/>
      <c r="BT121" s="875"/>
      <c r="BU121" s="875"/>
      <c r="BV121" s="875">
        <v>2633541</v>
      </c>
      <c r="BW121" s="875"/>
      <c r="BX121" s="875"/>
      <c r="BY121" s="875"/>
      <c r="BZ121" s="875"/>
      <c r="CA121" s="875">
        <v>2490515</v>
      </c>
      <c r="CB121" s="875"/>
      <c r="CC121" s="875"/>
      <c r="CD121" s="875"/>
      <c r="CE121" s="875"/>
      <c r="CF121" s="936">
        <v>24.6</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v>104362</v>
      </c>
      <c r="DH121" s="875"/>
      <c r="DI121" s="875"/>
      <c r="DJ121" s="875"/>
      <c r="DK121" s="875"/>
      <c r="DL121" s="875">
        <v>91342</v>
      </c>
      <c r="DM121" s="875"/>
      <c r="DN121" s="875"/>
      <c r="DO121" s="875"/>
      <c r="DP121" s="875"/>
      <c r="DQ121" s="875">
        <v>93731</v>
      </c>
      <c r="DR121" s="875"/>
      <c r="DS121" s="875"/>
      <c r="DT121" s="875"/>
      <c r="DU121" s="875"/>
      <c r="DV121" s="852">
        <v>0.9</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178</v>
      </c>
      <c r="AB122" s="838"/>
      <c r="AC122" s="838"/>
      <c r="AD122" s="838"/>
      <c r="AE122" s="839"/>
      <c r="AF122" s="840" t="s">
        <v>178</v>
      </c>
      <c r="AG122" s="838"/>
      <c r="AH122" s="838"/>
      <c r="AI122" s="838"/>
      <c r="AJ122" s="839"/>
      <c r="AK122" s="840" t="s">
        <v>178</v>
      </c>
      <c r="AL122" s="838"/>
      <c r="AM122" s="838"/>
      <c r="AN122" s="838"/>
      <c r="AO122" s="839"/>
      <c r="AP122" s="885" t="s">
        <v>178</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13992997</v>
      </c>
      <c r="BR122" s="906"/>
      <c r="BS122" s="906"/>
      <c r="BT122" s="906"/>
      <c r="BU122" s="906"/>
      <c r="BV122" s="906">
        <v>17581155</v>
      </c>
      <c r="BW122" s="906"/>
      <c r="BX122" s="906"/>
      <c r="BY122" s="906"/>
      <c r="BZ122" s="906"/>
      <c r="CA122" s="906">
        <v>17636941</v>
      </c>
      <c r="CB122" s="906"/>
      <c r="CC122" s="906"/>
      <c r="CD122" s="906"/>
      <c r="CE122" s="906"/>
      <c r="CF122" s="907">
        <v>174.3</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2579</v>
      </c>
      <c r="DH122" s="875"/>
      <c r="DI122" s="875"/>
      <c r="DJ122" s="875"/>
      <c r="DK122" s="875"/>
      <c r="DL122" s="875">
        <v>2385</v>
      </c>
      <c r="DM122" s="875"/>
      <c r="DN122" s="875"/>
      <c r="DO122" s="875"/>
      <c r="DP122" s="875"/>
      <c r="DQ122" s="875">
        <v>8744</v>
      </c>
      <c r="DR122" s="875"/>
      <c r="DS122" s="875"/>
      <c r="DT122" s="875"/>
      <c r="DU122" s="875"/>
      <c r="DV122" s="852">
        <v>0.1</v>
      </c>
      <c r="DW122" s="852"/>
      <c r="DX122" s="852"/>
      <c r="DY122" s="852"/>
      <c r="DZ122" s="853"/>
    </row>
    <row r="123" spans="1:130" s="226" customFormat="1" ht="26.25" customHeight="1" x14ac:dyDescent="0.15">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178</v>
      </c>
      <c r="AB123" s="838"/>
      <c r="AC123" s="838"/>
      <c r="AD123" s="838"/>
      <c r="AE123" s="839"/>
      <c r="AF123" s="840" t="s">
        <v>178</v>
      </c>
      <c r="AG123" s="838"/>
      <c r="AH123" s="838"/>
      <c r="AI123" s="838"/>
      <c r="AJ123" s="839"/>
      <c r="AK123" s="840" t="s">
        <v>178</v>
      </c>
      <c r="AL123" s="838"/>
      <c r="AM123" s="838"/>
      <c r="AN123" s="838"/>
      <c r="AO123" s="839"/>
      <c r="AP123" s="885" t="s">
        <v>178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473</v>
      </c>
      <c r="BP123" s="939"/>
      <c r="BQ123" s="893">
        <v>21245714</v>
      </c>
      <c r="BR123" s="894"/>
      <c r="BS123" s="894"/>
      <c r="BT123" s="894"/>
      <c r="BU123" s="894"/>
      <c r="BV123" s="894">
        <v>24393783</v>
      </c>
      <c r="BW123" s="894"/>
      <c r="BX123" s="894"/>
      <c r="BY123" s="894"/>
      <c r="BZ123" s="894"/>
      <c r="CA123" s="894">
        <v>23749752</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178</v>
      </c>
      <c r="AB124" s="838"/>
      <c r="AC124" s="838"/>
      <c r="AD124" s="838"/>
      <c r="AE124" s="839"/>
      <c r="AF124" s="840">
        <v>38000</v>
      </c>
      <c r="AG124" s="838"/>
      <c r="AH124" s="838"/>
      <c r="AI124" s="838"/>
      <c r="AJ124" s="839"/>
      <c r="AK124" s="840" t="s">
        <v>178</v>
      </c>
      <c r="AL124" s="838"/>
      <c r="AM124" s="838"/>
      <c r="AN124" s="838"/>
      <c r="AO124" s="839"/>
      <c r="AP124" s="885" t="s">
        <v>178</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65.099999999999994</v>
      </c>
      <c r="BR124" s="892"/>
      <c r="BS124" s="892"/>
      <c r="BT124" s="892"/>
      <c r="BU124" s="892"/>
      <c r="BV124" s="892">
        <v>55.1</v>
      </c>
      <c r="BW124" s="892"/>
      <c r="BX124" s="892"/>
      <c r="BY124" s="892"/>
      <c r="BZ124" s="892"/>
      <c r="CA124" s="892">
        <v>82.6</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178</v>
      </c>
      <c r="DH124" s="821"/>
      <c r="DI124" s="821"/>
      <c r="DJ124" s="821"/>
      <c r="DK124" s="822"/>
      <c r="DL124" s="823" t="s">
        <v>433</v>
      </c>
      <c r="DM124" s="821"/>
      <c r="DN124" s="821"/>
      <c r="DO124" s="821"/>
      <c r="DP124" s="822"/>
      <c r="DQ124" s="823" t="s">
        <v>178</v>
      </c>
      <c r="DR124" s="821"/>
      <c r="DS124" s="821"/>
      <c r="DT124" s="821"/>
      <c r="DU124" s="822"/>
      <c r="DV124" s="909" t="s">
        <v>178</v>
      </c>
      <c r="DW124" s="910"/>
      <c r="DX124" s="910"/>
      <c r="DY124" s="910"/>
      <c r="DZ124" s="911"/>
    </row>
    <row r="125" spans="1:130" s="226" customFormat="1" ht="26.25" customHeight="1" x14ac:dyDescent="0.15">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178</v>
      </c>
      <c r="AB125" s="838"/>
      <c r="AC125" s="838"/>
      <c r="AD125" s="838"/>
      <c r="AE125" s="839"/>
      <c r="AF125" s="840" t="s">
        <v>178</v>
      </c>
      <c r="AG125" s="838"/>
      <c r="AH125" s="838"/>
      <c r="AI125" s="838"/>
      <c r="AJ125" s="839"/>
      <c r="AK125" s="840" t="s">
        <v>178</v>
      </c>
      <c r="AL125" s="838"/>
      <c r="AM125" s="838"/>
      <c r="AN125" s="838"/>
      <c r="AO125" s="839"/>
      <c r="AP125" s="885" t="s">
        <v>178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178</v>
      </c>
      <c r="DH125" s="903"/>
      <c r="DI125" s="903"/>
      <c r="DJ125" s="903"/>
      <c r="DK125" s="903"/>
      <c r="DL125" s="903" t="s">
        <v>178</v>
      </c>
      <c r="DM125" s="903"/>
      <c r="DN125" s="903"/>
      <c r="DO125" s="903"/>
      <c r="DP125" s="903"/>
      <c r="DQ125" s="903" t="s">
        <v>433</v>
      </c>
      <c r="DR125" s="903"/>
      <c r="DS125" s="903"/>
      <c r="DT125" s="903"/>
      <c r="DU125" s="903"/>
      <c r="DV125" s="904" t="s">
        <v>438</v>
      </c>
      <c r="DW125" s="904"/>
      <c r="DX125" s="904"/>
      <c r="DY125" s="904"/>
      <c r="DZ125" s="905"/>
    </row>
    <row r="126" spans="1:130" s="226" customFormat="1" ht="26.25" customHeight="1" thickBot="1" x14ac:dyDescent="0.2">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178</v>
      </c>
      <c r="AB126" s="838"/>
      <c r="AC126" s="838"/>
      <c r="AD126" s="838"/>
      <c r="AE126" s="839"/>
      <c r="AF126" s="840" t="s">
        <v>178</v>
      </c>
      <c r="AG126" s="838"/>
      <c r="AH126" s="838"/>
      <c r="AI126" s="838"/>
      <c r="AJ126" s="839"/>
      <c r="AK126" s="840" t="s">
        <v>178</v>
      </c>
      <c r="AL126" s="838"/>
      <c r="AM126" s="838"/>
      <c r="AN126" s="838"/>
      <c r="AO126" s="839"/>
      <c r="AP126" s="885" t="s">
        <v>178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433</v>
      </c>
      <c r="DH126" s="875"/>
      <c r="DI126" s="875"/>
      <c r="DJ126" s="875"/>
      <c r="DK126" s="875"/>
      <c r="DL126" s="875" t="s">
        <v>178</v>
      </c>
      <c r="DM126" s="875"/>
      <c r="DN126" s="875"/>
      <c r="DO126" s="875"/>
      <c r="DP126" s="875"/>
      <c r="DQ126" s="875" t="s">
        <v>178</v>
      </c>
      <c r="DR126" s="875"/>
      <c r="DS126" s="875"/>
      <c r="DT126" s="875"/>
      <c r="DU126" s="875"/>
      <c r="DV126" s="852" t="s">
        <v>178</v>
      </c>
      <c r="DW126" s="852"/>
      <c r="DX126" s="852"/>
      <c r="DY126" s="852"/>
      <c r="DZ126" s="853"/>
    </row>
    <row r="127" spans="1:130" s="226" customFormat="1" ht="26.25" customHeight="1" x14ac:dyDescent="0.15">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433</v>
      </c>
      <c r="AB127" s="838"/>
      <c r="AC127" s="838"/>
      <c r="AD127" s="838"/>
      <c r="AE127" s="839"/>
      <c r="AF127" s="840" t="s">
        <v>178</v>
      </c>
      <c r="AG127" s="838"/>
      <c r="AH127" s="838"/>
      <c r="AI127" s="838"/>
      <c r="AJ127" s="839"/>
      <c r="AK127" s="840" t="s">
        <v>178</v>
      </c>
      <c r="AL127" s="838"/>
      <c r="AM127" s="838"/>
      <c r="AN127" s="838"/>
      <c r="AO127" s="839"/>
      <c r="AP127" s="885" t="s">
        <v>178</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178</v>
      </c>
      <c r="DH127" s="875"/>
      <c r="DI127" s="875"/>
      <c r="DJ127" s="875"/>
      <c r="DK127" s="875"/>
      <c r="DL127" s="875" t="s">
        <v>178</v>
      </c>
      <c r="DM127" s="875"/>
      <c r="DN127" s="875"/>
      <c r="DO127" s="875"/>
      <c r="DP127" s="875"/>
      <c r="DQ127" s="875" t="s">
        <v>178</v>
      </c>
      <c r="DR127" s="875"/>
      <c r="DS127" s="875"/>
      <c r="DT127" s="875"/>
      <c r="DU127" s="875"/>
      <c r="DV127" s="852" t="s">
        <v>433</v>
      </c>
      <c r="DW127" s="852"/>
      <c r="DX127" s="852"/>
      <c r="DY127" s="852"/>
      <c r="DZ127" s="853"/>
    </row>
    <row r="128" spans="1:130" s="226" customFormat="1" ht="26.25" customHeight="1" thickBot="1" x14ac:dyDescent="0.2">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186775</v>
      </c>
      <c r="AB128" s="859"/>
      <c r="AC128" s="859"/>
      <c r="AD128" s="859"/>
      <c r="AE128" s="860"/>
      <c r="AF128" s="861">
        <v>180991</v>
      </c>
      <c r="AG128" s="859"/>
      <c r="AH128" s="859"/>
      <c r="AI128" s="859"/>
      <c r="AJ128" s="860"/>
      <c r="AK128" s="861">
        <v>167356</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178</v>
      </c>
      <c r="BG128" s="845"/>
      <c r="BH128" s="845"/>
      <c r="BI128" s="845"/>
      <c r="BJ128" s="845"/>
      <c r="BK128" s="845"/>
      <c r="BL128" s="868"/>
      <c r="BM128" s="844">
        <v>13.14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178</v>
      </c>
      <c r="DH128" s="849"/>
      <c r="DI128" s="849"/>
      <c r="DJ128" s="849"/>
      <c r="DK128" s="849"/>
      <c r="DL128" s="849" t="s">
        <v>178</v>
      </c>
      <c r="DM128" s="849"/>
      <c r="DN128" s="849"/>
      <c r="DO128" s="849"/>
      <c r="DP128" s="849"/>
      <c r="DQ128" s="849" t="s">
        <v>438</v>
      </c>
      <c r="DR128" s="849"/>
      <c r="DS128" s="849"/>
      <c r="DT128" s="849"/>
      <c r="DU128" s="849"/>
      <c r="DV128" s="850" t="s">
        <v>178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10860566</v>
      </c>
      <c r="AB129" s="838"/>
      <c r="AC129" s="838"/>
      <c r="AD129" s="838"/>
      <c r="AE129" s="839"/>
      <c r="AF129" s="840">
        <v>11014211</v>
      </c>
      <c r="AG129" s="838"/>
      <c r="AH129" s="838"/>
      <c r="AI129" s="838"/>
      <c r="AJ129" s="839"/>
      <c r="AK129" s="840">
        <v>11288492</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178</v>
      </c>
      <c r="BG129" s="828"/>
      <c r="BH129" s="828"/>
      <c r="BI129" s="828"/>
      <c r="BJ129" s="828"/>
      <c r="BK129" s="828"/>
      <c r="BL129" s="829"/>
      <c r="BM129" s="827">
        <v>18.14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1083113</v>
      </c>
      <c r="AB130" s="838"/>
      <c r="AC130" s="838"/>
      <c r="AD130" s="838"/>
      <c r="AE130" s="839"/>
      <c r="AF130" s="840">
        <v>1095303</v>
      </c>
      <c r="AG130" s="838"/>
      <c r="AH130" s="838"/>
      <c r="AI130" s="838"/>
      <c r="AJ130" s="839"/>
      <c r="AK130" s="840">
        <v>1170313</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8.3000000000000007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9777453</v>
      </c>
      <c r="AB131" s="821"/>
      <c r="AC131" s="821"/>
      <c r="AD131" s="821"/>
      <c r="AE131" s="822"/>
      <c r="AF131" s="823">
        <v>9918908</v>
      </c>
      <c r="AG131" s="821"/>
      <c r="AH131" s="821"/>
      <c r="AI131" s="821"/>
      <c r="AJ131" s="822"/>
      <c r="AK131" s="823">
        <v>10118179</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82.6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7.8005897849999997</v>
      </c>
      <c r="AB132" s="801"/>
      <c r="AC132" s="801"/>
      <c r="AD132" s="801"/>
      <c r="AE132" s="802"/>
      <c r="AF132" s="803">
        <v>8.6800986560000002</v>
      </c>
      <c r="AG132" s="801"/>
      <c r="AH132" s="801"/>
      <c r="AI132" s="801"/>
      <c r="AJ132" s="802"/>
      <c r="AK132" s="803">
        <v>8.55481011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8.6999999999999993</v>
      </c>
      <c r="AB133" s="780"/>
      <c r="AC133" s="780"/>
      <c r="AD133" s="780"/>
      <c r="AE133" s="781"/>
      <c r="AF133" s="779">
        <v>8.4</v>
      </c>
      <c r="AG133" s="780"/>
      <c r="AH133" s="780"/>
      <c r="AI133" s="780"/>
      <c r="AJ133" s="781"/>
      <c r="AK133" s="779">
        <v>8.3000000000000007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m3gcjP9wWx0dYNs5sq2h0q+9FX4GLo4soO/+9QsDIaQ82/Vj0YmEkvDPLh4eLp+OmPO9IBZHkHLPCQVazFTfQ==" saltValue="QEp52f/pmOKprmljCe3M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5" zoomScaleNormal="85" zoomScaleSheetLayoutView="55" workbookViewId="0">
      <selection activeCell="CP96" sqref="CP9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WkCEF+UBBpFGAukxwgxuJbc8J0Pe4Y9DTLzGRndelOVdI3lR5LCIXljdDf3f/BMNoeUCRmaCqkpXJWdK/iFEA==" saltValue="2cctdZTsRhAP3w/oKZWb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jSONkbLAzC8U2ISrY4gwCZOO0XdcvUZv/49HCJVJXNwi2T2XIIEE0oN8wnvIjHg8xOCs4V8YIbXV5T5jgH5mQ==" saltValue="GneqWUas99PCo5BmZo1N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507</v>
      </c>
      <c r="AL9" s="1207"/>
      <c r="AM9" s="1207"/>
      <c r="AN9" s="1208"/>
      <c r="AO9" s="292">
        <v>2961172</v>
      </c>
      <c r="AP9" s="292">
        <v>46283</v>
      </c>
      <c r="AQ9" s="293">
        <v>72828</v>
      </c>
      <c r="AR9" s="294">
        <v>-36.4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508</v>
      </c>
      <c r="AL10" s="1207"/>
      <c r="AM10" s="1207"/>
      <c r="AN10" s="1208"/>
      <c r="AO10" s="295">
        <v>426175</v>
      </c>
      <c r="AP10" s="295">
        <v>6661</v>
      </c>
      <c r="AQ10" s="296">
        <v>5865</v>
      </c>
      <c r="AR10" s="297">
        <v>13.6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509</v>
      </c>
      <c r="AL11" s="1207"/>
      <c r="AM11" s="1207"/>
      <c r="AN11" s="1208"/>
      <c r="AO11" s="295">
        <v>63492</v>
      </c>
      <c r="AP11" s="295">
        <v>992</v>
      </c>
      <c r="AQ11" s="296">
        <v>5145</v>
      </c>
      <c r="AR11" s="297">
        <v>-80.7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510</v>
      </c>
      <c r="AL12" s="1207"/>
      <c r="AM12" s="1207"/>
      <c r="AN12" s="1208"/>
      <c r="AO12" s="295" t="s">
        <v>511</v>
      </c>
      <c r="AP12" s="295" t="s">
        <v>511</v>
      </c>
      <c r="AQ12" s="296">
        <v>1255</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511</v>
      </c>
      <c r="AP13" s="295" t="s">
        <v>511</v>
      </c>
      <c r="AQ13" s="296">
        <v>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513</v>
      </c>
      <c r="AL14" s="1207"/>
      <c r="AM14" s="1207"/>
      <c r="AN14" s="1208"/>
      <c r="AO14" s="295">
        <v>163146</v>
      </c>
      <c r="AP14" s="295">
        <v>2550</v>
      </c>
      <c r="AQ14" s="296">
        <v>3026</v>
      </c>
      <c r="AR14" s="297">
        <v>-15.7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514</v>
      </c>
      <c r="AL15" s="1207"/>
      <c r="AM15" s="1207"/>
      <c r="AN15" s="1208"/>
      <c r="AO15" s="295">
        <v>118255</v>
      </c>
      <c r="AP15" s="295">
        <v>1848</v>
      </c>
      <c r="AQ15" s="296">
        <v>1617</v>
      </c>
      <c r="AR15" s="297">
        <v>14.3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515</v>
      </c>
      <c r="AL16" s="1210"/>
      <c r="AM16" s="1210"/>
      <c r="AN16" s="1211"/>
      <c r="AO16" s="295">
        <v>-373262</v>
      </c>
      <c r="AP16" s="295">
        <v>-5834</v>
      </c>
      <c r="AQ16" s="296">
        <v>-6841</v>
      </c>
      <c r="AR16" s="297">
        <v>-14.7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3358978</v>
      </c>
      <c r="AP17" s="295">
        <v>52500</v>
      </c>
      <c r="AQ17" s="296">
        <v>82896</v>
      </c>
      <c r="AR17" s="297">
        <v>-36.700000000000003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520</v>
      </c>
      <c r="AL21" s="1204"/>
      <c r="AM21" s="1204"/>
      <c r="AN21" s="1205"/>
      <c r="AO21" s="307">
        <v>5.83</v>
      </c>
      <c r="AP21" s="308">
        <v>8.3000000000000007</v>
      </c>
      <c r="AQ21" s="309">
        <v>-2.4700000000000002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521</v>
      </c>
      <c r="AL22" s="1204"/>
      <c r="AM22" s="1204"/>
      <c r="AN22" s="1205"/>
      <c r="AO22" s="312">
        <v>97.7</v>
      </c>
      <c r="AP22" s="313">
        <v>98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526</v>
      </c>
      <c r="AL32" s="1195"/>
      <c r="AM32" s="1195"/>
      <c r="AN32" s="1196"/>
      <c r="AO32" s="322">
        <v>1933790</v>
      </c>
      <c r="AP32" s="322">
        <v>30225</v>
      </c>
      <c r="AQ32" s="323">
        <v>54128</v>
      </c>
      <c r="AR32" s="324">
        <v>-44.2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527</v>
      </c>
      <c r="AL33" s="1195"/>
      <c r="AM33" s="1195"/>
      <c r="AN33" s="119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528</v>
      </c>
      <c r="AL34" s="1195"/>
      <c r="AM34" s="1195"/>
      <c r="AN34" s="1196"/>
      <c r="AO34" s="322" t="s">
        <v>511</v>
      </c>
      <c r="AP34" s="322" t="s">
        <v>511</v>
      </c>
      <c r="AQ34" s="323">
        <v>36</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529</v>
      </c>
      <c r="AL35" s="1195"/>
      <c r="AM35" s="1195"/>
      <c r="AN35" s="1196"/>
      <c r="AO35" s="322">
        <v>195276</v>
      </c>
      <c r="AP35" s="322">
        <v>3052</v>
      </c>
      <c r="AQ35" s="323">
        <v>14780</v>
      </c>
      <c r="AR35" s="324">
        <v>-79.400000000000006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530</v>
      </c>
      <c r="AL36" s="1195"/>
      <c r="AM36" s="1195"/>
      <c r="AN36" s="1196"/>
      <c r="AO36" s="322">
        <v>70830</v>
      </c>
      <c r="AP36" s="322">
        <v>1107</v>
      </c>
      <c r="AQ36" s="323">
        <v>1208</v>
      </c>
      <c r="AR36" s="324">
        <v>-8.4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531</v>
      </c>
      <c r="AL37" s="1195"/>
      <c r="AM37" s="1195"/>
      <c r="AN37" s="1196"/>
      <c r="AO37" s="322" t="s">
        <v>511</v>
      </c>
      <c r="AP37" s="322" t="s">
        <v>511</v>
      </c>
      <c r="AQ37" s="323">
        <v>884</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532</v>
      </c>
      <c r="AL38" s="1198"/>
      <c r="AM38" s="1198"/>
      <c r="AN38" s="1199"/>
      <c r="AO38" s="325">
        <v>3364</v>
      </c>
      <c r="AP38" s="325">
        <v>53</v>
      </c>
      <c r="AQ38" s="326">
        <v>2</v>
      </c>
      <c r="AR38" s="314">
        <v>2550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533</v>
      </c>
      <c r="AL39" s="1198"/>
      <c r="AM39" s="1198"/>
      <c r="AN39" s="1199"/>
      <c r="AO39" s="322">
        <v>-167356</v>
      </c>
      <c r="AP39" s="322">
        <v>-2616</v>
      </c>
      <c r="AQ39" s="323">
        <v>-4266</v>
      </c>
      <c r="AR39" s="324">
        <v>-38.700000000000003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534</v>
      </c>
      <c r="AL40" s="1195"/>
      <c r="AM40" s="1195"/>
      <c r="AN40" s="1196"/>
      <c r="AO40" s="322">
        <v>-1170313</v>
      </c>
      <c r="AP40" s="322">
        <v>-18292</v>
      </c>
      <c r="AQ40" s="323">
        <v>-48487</v>
      </c>
      <c r="AR40" s="324">
        <v>-62.3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865591</v>
      </c>
      <c r="AP41" s="322">
        <v>13529</v>
      </c>
      <c r="AQ41" s="323">
        <v>18285</v>
      </c>
      <c r="AR41" s="324">
        <v>-26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502</v>
      </c>
      <c r="AN49" s="1189" t="s">
        <v>538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8080982</v>
      </c>
      <c r="AN51" s="344">
        <v>132977</v>
      </c>
      <c r="AO51" s="345">
        <v>185</v>
      </c>
      <c r="AP51" s="346">
        <v>63956</v>
      </c>
      <c r="AQ51" s="347">
        <v>25.7</v>
      </c>
      <c r="AR51" s="348">
        <v>159.30000000000001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3185074</v>
      </c>
      <c r="AN52" s="352">
        <v>52412</v>
      </c>
      <c r="AO52" s="353">
        <v>636.79999999999995</v>
      </c>
      <c r="AP52" s="354">
        <v>29239</v>
      </c>
      <c r="AQ52" s="355">
        <v>8.8000000000000007</v>
      </c>
      <c r="AR52" s="356">
        <v>628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7278700</v>
      </c>
      <c r="AN53" s="344">
        <v>118050</v>
      </c>
      <c r="AO53" s="345">
        <v>-11.2</v>
      </c>
      <c r="AP53" s="346">
        <v>66255</v>
      </c>
      <c r="AQ53" s="347">
        <v>3.6</v>
      </c>
      <c r="AR53" s="348">
        <v>-14.8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1298462</v>
      </c>
      <c r="AN54" s="352">
        <v>21059</v>
      </c>
      <c r="AO54" s="353">
        <v>-59.8</v>
      </c>
      <c r="AP54" s="354">
        <v>31822</v>
      </c>
      <c r="AQ54" s="355">
        <v>8.8000000000000007</v>
      </c>
      <c r="AR54" s="356">
        <v>-68.599999999999994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6757220</v>
      </c>
      <c r="AN55" s="344">
        <v>108001</v>
      </c>
      <c r="AO55" s="345">
        <v>-8.5</v>
      </c>
      <c r="AP55" s="346">
        <v>92247</v>
      </c>
      <c r="AQ55" s="347">
        <v>39.200000000000003</v>
      </c>
      <c r="AR55" s="348">
        <v>-47.7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1431447</v>
      </c>
      <c r="AN56" s="352">
        <v>22879</v>
      </c>
      <c r="AO56" s="353">
        <v>8.6</v>
      </c>
      <c r="AP56" s="354">
        <v>37204</v>
      </c>
      <c r="AQ56" s="355">
        <v>16.899999999999999</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6771597</v>
      </c>
      <c r="AN57" s="344">
        <v>107663</v>
      </c>
      <c r="AO57" s="345">
        <v>-0.3</v>
      </c>
      <c r="AP57" s="346">
        <v>67319</v>
      </c>
      <c r="AQ57" s="347">
        <v>-27</v>
      </c>
      <c r="AR57" s="348">
        <v>26.7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2962800</v>
      </c>
      <c r="AN58" s="352">
        <v>47106</v>
      </c>
      <c r="AO58" s="353">
        <v>105.9</v>
      </c>
      <c r="AP58" s="354">
        <v>38101</v>
      </c>
      <c r="AQ58" s="355">
        <v>2.4</v>
      </c>
      <c r="AR58" s="356">
        <v>103.5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7188409</v>
      </c>
      <c r="AN59" s="344">
        <v>112354</v>
      </c>
      <c r="AO59" s="345">
        <v>4.4000000000000004</v>
      </c>
      <c r="AP59" s="346">
        <v>70615</v>
      </c>
      <c r="AQ59" s="347">
        <v>4.9000000000000004</v>
      </c>
      <c r="AR59" s="348">
        <v>-0.5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3260294</v>
      </c>
      <c r="AN60" s="352">
        <v>50958</v>
      </c>
      <c r="AO60" s="353">
        <v>8.1999999999999993</v>
      </c>
      <c r="AP60" s="354">
        <v>37382</v>
      </c>
      <c r="AQ60" s="355">
        <v>-1.9</v>
      </c>
      <c r="AR60" s="356">
        <v>10.1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7215382</v>
      </c>
      <c r="AN61" s="359">
        <v>115809</v>
      </c>
      <c r="AO61" s="360">
        <v>33.9</v>
      </c>
      <c r="AP61" s="361">
        <v>72078</v>
      </c>
      <c r="AQ61" s="362">
        <v>9.3000000000000007</v>
      </c>
      <c r="AR61" s="348">
        <v>24.6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2427615</v>
      </c>
      <c r="AN62" s="352">
        <v>38883</v>
      </c>
      <c r="AO62" s="353">
        <v>139.9</v>
      </c>
      <c r="AP62" s="354">
        <v>34750</v>
      </c>
      <c r="AQ62" s="355">
        <v>7</v>
      </c>
      <c r="AR62" s="356">
        <v>132.9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YeH9RqvOTGJUntOXRJDhQI+RWV9qXFu3np+YpnhOZUuas56cZOxkoXvbK9IaUl9qL9dSzS1gRNaiseuzgPTA==" saltValue="jadrbyHv7UZ+FLnVsiGR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hh59JLcTqgBp9c1lwkclhBOEZw/VaBu4uz3+Tff7fcoKNR+Ugefc4KO+s8ZENqNrm/SGWFwJYxV7hnoRm/k/A==" saltValue="pFv+7nkAM2/6AERhye2+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g10U5XExpobUeUV1o1st26S58m1ZLr3gBSoOXDXeWdhJdZToWsq4krbZ2oLFdRs+8/yYdQV9B6U2zqmQgdaUQ==" saltValue="YicPif8S7Hw9eOr98RqF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15.81</v>
      </c>
      <c r="G47" s="12">
        <v>18.62</v>
      </c>
      <c r="H47" s="12">
        <v>19.91</v>
      </c>
      <c r="I47" s="12">
        <v>19.66</v>
      </c>
      <c r="J47" s="13">
        <v>14.92</v>
      </c>
    </row>
    <row r="48" spans="2:10" ht="57.75" customHeight="1" x14ac:dyDescent="0.15">
      <c r="B48" s="14"/>
      <c r="C48" s="1214" t="s">
        <v>4</v>
      </c>
      <c r="D48" s="1214"/>
      <c r="E48" s="1215"/>
      <c r="F48" s="15">
        <v>5.73</v>
      </c>
      <c r="G48" s="16">
        <v>4.32</v>
      </c>
      <c r="H48" s="16">
        <v>2.0499999999999998</v>
      </c>
      <c r="I48" s="16">
        <v>0.66</v>
      </c>
      <c r="J48" s="17">
        <v>0.99</v>
      </c>
    </row>
    <row r="49" spans="2:10" ht="57.75" customHeight="1" thickBot="1" x14ac:dyDescent="0.2">
      <c r="B49" s="18"/>
      <c r="C49" s="1216" t="s">
        <v>5</v>
      </c>
      <c r="D49" s="1216"/>
      <c r="E49" s="1217"/>
      <c r="F49" s="19">
        <v>3.09</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cYL68rEmXd/VZ8j9EcazfgyIquA+gLOQW82MB5NA9ZE1VL9xYsGf1jsdTLtc4Cxl8JDFxQxxx8dzGrp+uiMgw==" saltValue="PnOK5frbHws59yejCMOT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2019-03-18T12:11:35Z</cp:lastPrinted>
  <dcterms:created xsi:type="dcterms:W3CDTF">2019-02-14T05:33:26Z</dcterms:created>
  <dcterms:modified xsi:type="dcterms:W3CDTF">2020-09-23T07:42:18Z</dcterms:modified>
  <cp:category/>
</cp:coreProperties>
</file>