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lg-filesv\zaisei\01財政Ｓ\(07)財政状況資料集\R07年度\【県〆：924(水)】令和４年度財政状況資料集の作成について（2回目・地方公会計関係）\02_作成中\"/>
    </mc:Choice>
  </mc:AlternateContent>
  <xr:revisionPtr revIDLastSave="0" documentId="13_ncr:1_{25C5DEAC-DBCF-4AE4-83F0-AE890097381A}" xr6:coauthVersionLast="44" xr6:coauthVersionMax="44" xr10:uidLastSave="{00000000-0000-0000-0000-000000000000}"/>
  <bookViews>
    <workbookView xWindow="28680" yWindow="1035" windowWidth="29040" windowHeight="1644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1D9B84AC_F432_4762_AB28_1C9F2D905AE1_.wvu.Cols" localSheetId="2" hidden="1">'各会計、関係団体の財政状況及び健全化判断比率'!$EB:$XFD</definedName>
    <definedName name="Z_1D9B84AC_F432_4762_AB28_1C9F2D905AE1_.wvu.Cols" localSheetId="12" hidden="1">基金残高に係る経年分析!$P:$XFD</definedName>
    <definedName name="Z_1D9B84AC_F432_4762_AB28_1C9F2D905AE1_.wvu.Cols" localSheetId="4" hidden="1">'経常経費分析表（経常収支比率の分析）'!$DM:$XFD</definedName>
    <definedName name="Z_1D9B84AC_F432_4762_AB28_1C9F2D905AE1_.wvu.Cols" localSheetId="5" hidden="1">'経常経費分析表（人件費・公債費・普通建設事業費の分析）'!$AU:$XFD</definedName>
    <definedName name="Z_1D9B84AC_F432_4762_AB28_1C9F2D905AE1_.wvu.Cols" localSheetId="3" hidden="1">財政比較分析表!$DQ:$XFD</definedName>
    <definedName name="Z_1D9B84AC_F432_4762_AB28_1C9F2D905AE1_.wvu.Cols" localSheetId="10" hidden="1">'実質公債費比率（分子）の構造'!$V:$XFD</definedName>
    <definedName name="Z_1D9B84AC_F432_4762_AB28_1C9F2D905AE1_.wvu.Cols" localSheetId="8" hidden="1">実質収支比率等に係る経年分析!$Q:$XFD</definedName>
    <definedName name="Z_1D9B84AC_F432_4762_AB28_1C9F2D905AE1_.wvu.Cols" localSheetId="11" hidden="1">'将来負担比率（分子）の構造'!$T:$XFD</definedName>
    <definedName name="Z_1D9B84AC_F432_4762_AB28_1C9F2D905AE1_.wvu.Cols" localSheetId="6" hidden="1">'性質別歳出決算分析表（住民一人当たりのコスト）'!$DV:$XFD</definedName>
    <definedName name="Z_1D9B84AC_F432_4762_AB28_1C9F2D905AE1_.wvu.Cols" localSheetId="0" hidden="1">総括表!$DP:$XFD</definedName>
    <definedName name="Z_1D9B84AC_F432_4762_AB28_1C9F2D905AE1_.wvu.Cols" localSheetId="1" hidden="1">普通会計の状況!$EN:$XFD</definedName>
    <definedName name="Z_1D9B84AC_F432_4762_AB28_1C9F2D905AE1_.wvu.Cols" localSheetId="7" hidden="1">'目的別歳出決算分析表（住民一人当たりのコスト）'!$DV:$XFD</definedName>
    <definedName name="Z_1D9B84AC_F432_4762_AB28_1C9F2D905AE1_.wvu.Cols" localSheetId="9" hidden="1">連結実質赤字比率に係る赤字・黒字の構成分析!$Q:$XFD</definedName>
    <definedName name="Z_1D9B84AC_F432_4762_AB28_1C9F2D905AE1_.wvu.Rows" localSheetId="2" hidden="1">'各会計、関係団体の財政状況及び健全化判断比率'!$136:$1048576,'各会計、関係団体の財政状況及び健全化判断比率'!$89:$101,'各会計、関係団体の財政状況及び健全化判断比率'!$135:$135</definedName>
    <definedName name="Z_1D9B84AC_F432_4762_AB28_1C9F2D905AE1_.wvu.Rows" localSheetId="12" hidden="1">基金残高に係る経年分析!$65:$1048576</definedName>
    <definedName name="Z_1D9B84AC_F432_4762_AB28_1C9F2D905AE1_.wvu.Rows" localSheetId="4" hidden="1">'経常経費分析表（経常収支比率の分析）'!$90:$1048576</definedName>
    <definedName name="Z_1D9B84AC_F432_4762_AB28_1C9F2D905AE1_.wvu.Rows" localSheetId="5" hidden="1">'経常経費分析表（人件費・公債費・普通建設事業費の分析）'!$74:$1048576,'経常経費分析表（人件費・公債費・普通建設事業費の分析）'!$67:$73</definedName>
    <definedName name="Z_1D9B84AC_F432_4762_AB28_1C9F2D905AE1_.wvu.Rows" localSheetId="3" hidden="1">財政比較分析表!$106:$1048576,財政比較分析表!$98:$105</definedName>
    <definedName name="Z_1D9B84AC_F432_4762_AB28_1C9F2D905AE1_.wvu.Rows" localSheetId="10" hidden="1">'実質公債費比率（分子）の構造'!$65:$1048576</definedName>
    <definedName name="Z_1D9B84AC_F432_4762_AB28_1C9F2D905AE1_.wvu.Rows" localSheetId="8" hidden="1">実質収支比率等に係る経年分析!$51:$1048576</definedName>
    <definedName name="Z_1D9B84AC_F432_4762_AB28_1C9F2D905AE1_.wvu.Rows" localSheetId="11" hidden="1">'将来負担比率（分子）の構造'!$56:$1048576</definedName>
    <definedName name="Z_1D9B84AC_F432_4762_AB28_1C9F2D905AE1_.wvu.Rows" localSheetId="6" hidden="1">'性質別歳出決算分析表（住民一人当たりのコスト）'!$122:$1048576,'性質別歳出決算分析表（住民一人当たりのコスト）'!$117:$121</definedName>
    <definedName name="Z_1D9B84AC_F432_4762_AB28_1C9F2D905AE1_.wvu.Rows" localSheetId="0" hidden="1">総括表!$57:$1048576</definedName>
    <definedName name="Z_1D9B84AC_F432_4762_AB28_1C9F2D905AE1_.wvu.Rows" localSheetId="1" hidden="1">普通会計の状況!$50:$1048576</definedName>
    <definedName name="Z_1D9B84AC_F432_4762_AB28_1C9F2D905AE1_.wvu.Rows" localSheetId="7" hidden="1">'目的別歳出決算分析表（住民一人当たりのコスト）'!$117:$1048576</definedName>
    <definedName name="Z_1D9B84AC_F432_4762_AB28_1C9F2D905AE1_.wvu.Rows" localSheetId="9" hidden="1">連結実質赤字比率に係る赤字・黒字の構成分析!$46:$1048576</definedName>
    <definedName name="Z_D7B07542_8F3F_41CA_B372_1E5741C49264_.wvu.Cols" localSheetId="2" hidden="1">'各会計、関係団体の財政状況及び健全化判断比率'!$EB:$XFD</definedName>
    <definedName name="Z_D7B07542_8F3F_41CA_B372_1E5741C49264_.wvu.Cols" localSheetId="12" hidden="1">基金残高に係る経年分析!$P:$XFD</definedName>
    <definedName name="Z_D7B07542_8F3F_41CA_B372_1E5741C49264_.wvu.Cols" localSheetId="4" hidden="1">'経常経費分析表（経常収支比率の分析）'!$DM:$XFD</definedName>
    <definedName name="Z_D7B07542_8F3F_41CA_B372_1E5741C49264_.wvu.Cols" localSheetId="5" hidden="1">'経常経費分析表（人件費・公債費・普通建設事業費の分析）'!$AU:$XFD</definedName>
    <definedName name="Z_D7B07542_8F3F_41CA_B372_1E5741C49264_.wvu.Cols" localSheetId="3" hidden="1">財政比較分析表!$DQ:$XFD</definedName>
    <definedName name="Z_D7B07542_8F3F_41CA_B372_1E5741C49264_.wvu.Cols" localSheetId="10" hidden="1">'実質公債費比率（分子）の構造'!$V:$XFD</definedName>
    <definedName name="Z_D7B07542_8F3F_41CA_B372_1E5741C49264_.wvu.Cols" localSheetId="8" hidden="1">実質収支比率等に係る経年分析!$Q:$XFD</definedName>
    <definedName name="Z_D7B07542_8F3F_41CA_B372_1E5741C49264_.wvu.Cols" localSheetId="11" hidden="1">'将来負担比率（分子）の構造'!$T:$XFD</definedName>
    <definedName name="Z_D7B07542_8F3F_41CA_B372_1E5741C49264_.wvu.Cols" localSheetId="6" hidden="1">'性質別歳出決算分析表（住民一人当たりのコスト）'!$DV:$XFD</definedName>
    <definedName name="Z_D7B07542_8F3F_41CA_B372_1E5741C49264_.wvu.Cols" localSheetId="0" hidden="1">総括表!$DP:$XFD</definedName>
    <definedName name="Z_D7B07542_8F3F_41CA_B372_1E5741C49264_.wvu.Cols" localSheetId="1" hidden="1">普通会計の状況!$EN:$XFD</definedName>
    <definedName name="Z_D7B07542_8F3F_41CA_B372_1E5741C49264_.wvu.Cols" localSheetId="7" hidden="1">'目的別歳出決算分析表（住民一人当たりのコスト）'!$DV:$XFD</definedName>
    <definedName name="Z_D7B07542_8F3F_41CA_B372_1E5741C49264_.wvu.Cols" localSheetId="9" hidden="1">連結実質赤字比率に係る赤字・黒字の構成分析!$Q:$XFD</definedName>
    <definedName name="Z_D7B07542_8F3F_41CA_B372_1E5741C49264_.wvu.Rows" localSheetId="2" hidden="1">'各会計、関係団体の財政状況及び健全化判断比率'!$136:$1048576,'各会計、関係団体の財政状況及び健全化判断比率'!$89:$101,'各会計、関係団体の財政状況及び健全化判断比率'!$135:$135</definedName>
    <definedName name="Z_D7B07542_8F3F_41CA_B372_1E5741C49264_.wvu.Rows" localSheetId="12" hidden="1">基金残高に係る経年分析!$65:$1048576</definedName>
    <definedName name="Z_D7B07542_8F3F_41CA_B372_1E5741C49264_.wvu.Rows" localSheetId="4" hidden="1">'経常経費分析表（経常収支比率の分析）'!$90:$1048576</definedName>
    <definedName name="Z_D7B07542_8F3F_41CA_B372_1E5741C49264_.wvu.Rows" localSheetId="5" hidden="1">'経常経費分析表（人件費・公債費・普通建設事業費の分析）'!$74:$1048576,'経常経費分析表（人件費・公債費・普通建設事業費の分析）'!$67:$73</definedName>
    <definedName name="Z_D7B07542_8F3F_41CA_B372_1E5741C49264_.wvu.Rows" localSheetId="3" hidden="1">財政比較分析表!$106:$1048576,財政比較分析表!$98:$105</definedName>
    <definedName name="Z_D7B07542_8F3F_41CA_B372_1E5741C49264_.wvu.Rows" localSheetId="10" hidden="1">'実質公債費比率（分子）の構造'!$65:$1048576</definedName>
    <definedName name="Z_D7B07542_8F3F_41CA_B372_1E5741C49264_.wvu.Rows" localSheetId="8" hidden="1">実質収支比率等に係る経年分析!$51:$1048576</definedName>
    <definedName name="Z_D7B07542_8F3F_41CA_B372_1E5741C49264_.wvu.Rows" localSheetId="11" hidden="1">'将来負担比率（分子）の構造'!$56:$1048576</definedName>
    <definedName name="Z_D7B07542_8F3F_41CA_B372_1E5741C49264_.wvu.Rows" localSheetId="6" hidden="1">'性質別歳出決算分析表（住民一人当たりのコスト）'!$122:$1048576,'性質別歳出決算分析表（住民一人当たりのコスト）'!$117:$121</definedName>
    <definedName name="Z_D7B07542_8F3F_41CA_B372_1E5741C49264_.wvu.Rows" localSheetId="0" hidden="1">総括表!$57:$1048576</definedName>
    <definedName name="Z_D7B07542_8F3F_41CA_B372_1E5741C49264_.wvu.Rows" localSheetId="1" hidden="1">普通会計の状況!$50:$1048576</definedName>
    <definedName name="Z_D7B07542_8F3F_41CA_B372_1E5741C49264_.wvu.Rows" localSheetId="7" hidden="1">'目的別歳出決算分析表（住民一人当たりのコスト）'!$117:$1048576</definedName>
    <definedName name="Z_D7B07542_8F3F_41CA_B372_1E5741C49264_.wvu.Rows" localSheetId="9" hidden="1">連結実質赤字比率に係る赤字・黒字の構成分析!$46:$1048576</definedName>
  </definedNames>
  <calcPr calcId="191029"/>
  <customWorkbookViews>
    <customWorkbookView name="  - 個人用ビュー" guid="{D7B07542-8F3F-41CA-B372-1E5741C49264}" mergeInterval="0" personalView="1" maximized="1" xWindow="-8" yWindow="-8" windowWidth="1936" windowHeight="1056" activeSheetId="4"/>
    <customWorkbookView name="豊見城市LGアカウント0881 - 個人用ビュー" guid="{1D9B84AC-F432-4762-AB28-1C9F2D905AE1}" mergeInterval="0" personalView="1" maximized="1" xWindow="-8" yWindow="-8" windowWidth="1936" windowHeight="105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 l="1"/>
  <c r="AO34"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U36" i="1"/>
  <c r="CO35" i="1"/>
  <c r="BE35" i="1"/>
  <c r="CO34" i="1"/>
  <c r="BE34" i="1"/>
  <c r="C34" i="1"/>
  <c r="C35" i="1" s="1"/>
  <c r="C36" i="1" l="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l="1"/>
  <c r="BW34" i="1" l="1"/>
  <c r="BW35" i="1" s="1"/>
  <c r="BW36" i="1" s="1"/>
  <c r="BW37" i="1" s="1"/>
  <c r="BW38" i="1" s="1"/>
  <c r="BW39" i="1" s="1"/>
  <c r="BW40" i="1" s="1"/>
  <c r="BW41" i="1" s="1"/>
  <c r="BW42" i="1" s="1"/>
  <c r="BW43" i="1" s="1"/>
  <c r="AM34" i="1"/>
  <c r="AM35" i="1" s="1"/>
</calcChain>
</file>

<file path=xl/sharedStrings.xml><?xml version="1.0" encoding="utf-8"?>
<sst xmlns="http://schemas.openxmlformats.org/spreadsheetml/2006/main" count="1128" uniqueCount="580">
  <si>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</si>
  <si>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</si>
  <si>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</si>
  <si>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</si>
  <si>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</si>
  <si>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</si>
  <si>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</si>
  <si>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</si>
  <si>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</si>
  <si>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</si>
  <si>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</si>
  <si>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</si>
  <si>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</si>
  <si>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</si>
  <si>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</si>
  <si>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</si>
  <si>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</si>
  <si>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</si>
  <si>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</si>
  <si>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</si>
  <si>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</si>
  <si>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</si>
  <si>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</si>
  <si>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</si>
  <si>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</si>
  <si>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</si>
  <si>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</si>
  <si>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</si>
  <si>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</si>
  <si>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</si>
  <si>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</si>
  <si>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</si>
  <si>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</si>
  <si>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</si>
  <si>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</si>
  <si>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</si>
  <si>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</si>
  <si>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</si>
  <si>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</si>
  <si>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</si>
  <si>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</si>
  <si>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</si>
  <si>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</si>
  <si>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</si>
  <si>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</si>
  <si>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</si>
  <si>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</si>
  <si>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</si>
  <si>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</si>
  <si>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</si>
  <si>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</si>
  <si>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</si>
  <si>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</si>
  <si>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</si>
  <si>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</si>
  <si>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</si>
  <si>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</si>
  <si>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</si>
  <si>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</si>
  <si>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</si>
  <si>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</si>
  <si>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</si>
  <si>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</si>
  <si>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</si>
  <si>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</si>
  <si>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</si>
  <si>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</si>
  <si>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</si>
  <si>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</si>
  <si>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</si>
  <si>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</si>
  <si>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</si>
  <si>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</si>
  <si>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</si>
  <si>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</si>
  <si>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</si>
  <si>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</si>
  <si>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</si>
  <si>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</si>
  <si>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</si>
  <si>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</si>
  <si>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</si>
  <si>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</si>
  <si>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</si>
  <si>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</si>
  <si>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</si>
  <si>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</si>
  <si>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</si>
  <si>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</si>
  <si>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</si>
  <si>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</si>
  <si>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</si>
  <si>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</si>
  <si>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</si>
  <si>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豊見城市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</si>
  <si>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</si>
  <si>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</si>
  <si>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</si>
  <si>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</si>
  <si>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</si>
  <si>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</si>
  <si>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</si>
  <si>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</si>
  <si>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</si>
  <si>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</si>
  <si>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</si>
  <si>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</si>
  <si>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</si>
  <si>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</si>
  <si>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</si>
  <si>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</si>
  <si>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</si>
  <si>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</si>
  <si>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</si>
  <si>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</si>
  <si>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</si>
  <si>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</si>
  <si>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</si>
  <si>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</si>
  <si>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</si>
  <si>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</si>
  <si>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</si>
  <si>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</si>
  <si>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</si>
  <si>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</si>
  <si>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</si>
  <si>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</si>
  <si>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</si>
  <si>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</si>
  <si>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</si>
  <si>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</si>
  <si>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</si>
  <si>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</si>
  <si>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</si>
  <si>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</si>
  <si>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</si>
  <si>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</si>
  <si>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</si>
  <si>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</si>
  <si>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</si>
  <si>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</si>
  <si>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</si>
  <si>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</si>
  <si>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</si>
  <si>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</si>
  <si>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</si>
  <si>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</si>
  <si>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</si>
  <si>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</si>
  <si>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</si>
  <si>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</si>
  <si>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</si>
  <si>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</si>
  <si>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</si>
  <si>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</si>
  <si>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</si>
  <si>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</si>
  <si>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</si>
  <si>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</si>
  <si>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</si>
  <si>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</si>
  <si>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</si>
  <si>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</si>
  <si>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</si>
  <si>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</si>
  <si>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</si>
  <si>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</si>
  <si>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</si>
  <si>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</si>
  <si>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</si>
  <si>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</si>
  <si>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</si>
  <si>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</si>
  <si>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</si>
  <si>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</si>
  <si>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</si>
  <si>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</si>
  <si>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</si>
  <si>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</si>
  <si>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</si>
  <si>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</si>
  <si>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</si>
  <si>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</si>
  <si>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</si>
  <si>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</si>
  <si>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</si>
  <si>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</si>
  <si>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</si>
  <si>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</si>
  <si>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</si>
  <si>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</si>
  <si>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</si>
  <si>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</si>
  <si>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</si>
  <si>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</si>
  <si>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</si>
  <si>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</si>
  <si>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</si>
  <si>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</si>
  <si>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</si>
  <si>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</si>
  <si>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</si>
  <si>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</si>
  <si>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沖縄県豊見城市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</si>
  <si>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</si>
  <si>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</si>
  <si>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</si>
  <si>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</si>
  <si>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</si>
  <si>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</si>
  <si>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</si>
  <si>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</si>
  <si>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</si>
  <si>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</si>
  <si>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</si>
  <si>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</si>
  <si>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</si>
  <si>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</si>
  <si>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</si>
  <si>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</si>
  <si>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</si>
  <si>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</si>
  <si>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</si>
  <si>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</si>
  <si>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</si>
  <si>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</si>
  <si>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</si>
  <si>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</si>
  <si>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</si>
  <si>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</si>
  <si>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</si>
  <si>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</si>
  <si>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</si>
  <si>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</si>
  <si>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</si>
  <si>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</si>
  <si>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</si>
  <si>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</si>
  <si>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</si>
  <si>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</si>
  <si>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</si>
  <si>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</si>
  <si>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</si>
  <si>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</si>
  <si>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</si>
  <si>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</si>
  <si>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</si>
  <si>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</si>
  <si>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</si>
  <si>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</si>
  <si>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</si>
  <si>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</si>
  <si>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</si>
  <si>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</si>
  <si>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</si>
  <si>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</si>
  <si>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</si>
  <si>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</si>
  <si>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</si>
  <si>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</si>
  <si>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</si>
  <si>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</si>
  <si>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</si>
  <si>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</si>
  <si>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</si>
  <si>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</si>
  <si>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</si>
  <si>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</si>
  <si>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</si>
  <si>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</si>
  <si>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</si>
  <si>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</si>
  <si>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</si>
  <si>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</si>
  <si>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</si>
  <si>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</si>
  <si>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</si>
  <si>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</si>
  <si>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</si>
  <si>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</si>
  <si>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</si>
  <si>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</si>
  <si>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</si>
  <si>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</si>
  <si>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</si>
  <si>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</si>
  <si>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</si>
  <si>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</si>
  <si>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</si>
  <si>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</si>
  <si>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</si>
  <si>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</si>
  <si>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</si>
  <si>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</si>
  <si>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</si>
  <si>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</si>
  <si>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</si>
  <si>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</si>
  <si>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</si>
  <si>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</si>
  <si>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</si>
  <si>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</si>
  <si>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</si>
  <si>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</si>
  <si>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</si>
  <si>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</si>
  <si>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</si>
  <si>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</si>
  <si>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</si>
  <si>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</si>
  <si>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</si>
  <si>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</si>
  <si>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</si>
  <si>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</si>
  <si>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</si>
  <si>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</si>
  <si>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</si>
  <si>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</si>
  <si>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</si>
  <si>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</si>
  <si>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</si>
  <si>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</si>
  <si>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</si>
  <si>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</si>
  <si>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</si>
  <si>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</si>
  <si>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</si>
  <si>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</si>
  <si>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</si>
  <si>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</si>
  <si>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</si>
  <si>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</si>
  <si>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</si>
  <si>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</si>
  <si>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</si>
  <si>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</si>
  <si>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</si>
  <si>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</si>
  <si>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</si>
  <si>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</si>
  <si>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</si>
  <si>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</si>
  <si>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</si>
  <si>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</si>
  <si>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</si>
  <si>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</si>
  <si>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</si>
  <si>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</si>
  <si>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</si>
  <si>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</si>
  <si>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</si>
  <si>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</si>
  <si>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</si>
  <si>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</si>
  <si>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沖縄県豊見城市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</si>
  <si>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</si>
  <si>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</si>
  <si>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</si>
  <si>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</si>
  <si>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</si>
  <si>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</si>
  <si>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</si>
  <si>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</si>
  <si>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</si>
  <si>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</si>
  <si>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</si>
  <si>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</si>
  <si>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</si>
  <si>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</si>
  <si>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</si>
  <si>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</si>
  <si>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</si>
  <si>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</si>
  <si>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</si>
  <si>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</si>
  <si>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育英会特別会計</t>
    <phoneticPr fontId="5"/>
  </si>
  <si>
    <t>公営墓地事業特別会計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</si>
  <si>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</si>
  <si>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</si>
  <si>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</si>
  <si>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</si>
  <si>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</si>
  <si>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</si>
  <si>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</si>
  <si>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</si>
  <si>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</si>
  <si>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</si>
  <si>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</si>
  <si>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</si>
  <si>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</si>
  <si>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</si>
  <si>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</si>
  <si>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</si>
  <si>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</si>
  <si>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</si>
  <si>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</si>
  <si>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</si>
  <si>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</si>
  <si>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</si>
  <si>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</si>
  <si>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</si>
  <si>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</si>
  <si>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</si>
  <si>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</si>
  <si>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</si>
  <si>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</si>
  <si>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</si>
  <si>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</si>
  <si>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</si>
  <si>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</si>
  <si>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</si>
  <si>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</si>
  <si>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</si>
  <si>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</si>
  <si>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</si>
  <si>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</si>
  <si>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</si>
  <si>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</si>
  <si>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</si>
  <si>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</si>
  <si>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</si>
  <si>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</si>
  <si>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</si>
  <si>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</si>
  <si>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</si>
  <si>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</si>
  <si>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</si>
  <si>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</si>
  <si>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</si>
  <si>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</si>
  <si>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</si>
  <si>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</si>
  <si>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</si>
  <si>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</si>
  <si>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</si>
  <si>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</si>
  <si>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</si>
  <si>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</si>
  <si>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</si>
  <si>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</si>
  <si>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</si>
  <si>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</si>
  <si>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</si>
  <si>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</si>
  <si>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</si>
  <si>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</si>
  <si>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</si>
  <si>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</si>
  <si>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</si>
  <si>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</si>
  <si>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</si>
  <si>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</si>
  <si>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</si>
  <si>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</si>
  <si>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</si>
  <si>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</si>
  <si>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</si>
  <si>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</si>
  <si>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</si>
  <si>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</si>
  <si>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</si>
  <si>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</si>
  <si>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</si>
  <si>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</si>
  <si>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</si>
  <si>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</si>
  <si>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</si>
  <si>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</si>
  <si>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</si>
  <si>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</si>
  <si>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</si>
  <si>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</si>
  <si>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</si>
  <si>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</si>
  <si>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</si>
  <si>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</si>
  <si>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</si>
  <si>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</si>
  <si>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</si>
  <si>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</si>
  <si>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</si>
  <si>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</si>
  <si>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</si>
  <si>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</si>
  <si>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</si>
  <si>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</si>
  <si>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</si>
  <si>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</si>
  <si>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</si>
  <si>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</si>
  <si>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</si>
  <si>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</si>
  <si>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</si>
  <si>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</si>
  <si>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</si>
  <si>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</si>
  <si>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</si>
  <si>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</si>
  <si>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</si>
  <si>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</si>
  <si>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</si>
  <si>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</si>
  <si>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</si>
  <si>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</si>
  <si>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</si>
  <si>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</si>
  <si>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</si>
  <si>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</si>
  <si>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</si>
  <si>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</si>
  <si>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</si>
  <si>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</si>
  <si>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</si>
  <si>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</si>
  <si>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</si>
  <si>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</si>
  <si>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</si>
  <si>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</si>
  <si>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</si>
  <si>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</si>
  <si>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</si>
  <si>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</si>
  <si>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</si>
  <si>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</si>
  <si>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</si>
  <si>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</si>
  <si>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</si>
  <si>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</si>
  <si>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</si>
  <si>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</si>
  <si>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4.99</t>
  </si>
  <si>
    <t>▲ 7.31</t>
  </si>
  <si>
    <t>▲ 7.22</t>
  </si>
  <si>
    <t>▲ 3.21</t>
  </si>
  <si>
    <t>水道事業会計</t>
  </si>
  <si>
    <t>下水道事業会計</t>
  </si>
  <si>
    <t>一般会計</t>
  </si>
  <si>
    <t>国民健康保険特別会計</t>
  </si>
  <si>
    <t>育英会特別会計</t>
  </si>
  <si>
    <t>後期高齢者医療特別会計</t>
  </si>
  <si>
    <t>公営墓地事業特別会計</t>
  </si>
  <si>
    <t>その他会計（赤字）</t>
  </si>
  <si>
    <t>その他会計（黒字）</t>
  </si>
  <si>
    <t>R01</t>
    <phoneticPr fontId="5"/>
  </si>
  <si>
    <t>R02</t>
    <phoneticPr fontId="5"/>
  </si>
  <si>
    <t>R03</t>
    <phoneticPr fontId="5"/>
  </si>
  <si>
    <t>R04</t>
    <phoneticPr fontId="5"/>
  </si>
  <si>
    <t>R05</t>
    <phoneticPr fontId="5"/>
  </si>
  <si>
    <t>-</t>
    <phoneticPr fontId="2"/>
  </si>
  <si>
    <t>沖縄県後期高齢者医療広域連合（一般会計等）</t>
    <rPh sb="0" eb="3">
      <t>オキナワケン</t>
    </rPh>
    <rPh sb="3" eb="5">
      <t>コウキ</t>
    </rPh>
    <rPh sb="5" eb="8">
      <t>コウレイシャ</t>
    </rPh>
    <rPh sb="8" eb="10">
      <t>イリョウ</t>
    </rPh>
    <rPh sb="10" eb="12">
      <t>コウイキ</t>
    </rPh>
    <rPh sb="12" eb="14">
      <t>レンゴウ</t>
    </rPh>
    <rPh sb="15" eb="17">
      <t>イッパン</t>
    </rPh>
    <rPh sb="17" eb="19">
      <t>カイケイ</t>
    </rPh>
    <rPh sb="19" eb="20">
      <t>トウ</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</si>
  <si>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</si>
  <si>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沖縄県市町村自治会館管理組合</t>
  </si>
  <si>
    <t>南部広域市町村圏事務組合（一般会計）</t>
  </si>
  <si>
    <t>南部広域市町村圏事務組合（いなんせ斎苑特別会計）</t>
  </si>
  <si>
    <t>南部広域市町村圏事務組合（南斎場特別会計）</t>
  </si>
  <si>
    <t>沖縄県介護保険広域連合（一般会計）</t>
    <rPh sb="3" eb="5">
      <t>カイゴ</t>
    </rPh>
    <rPh sb="5" eb="7">
      <t>ホケン</t>
    </rPh>
    <rPh sb="7" eb="9">
      <t>コウイキ</t>
    </rPh>
    <rPh sb="9" eb="11">
      <t>レンゴウ</t>
    </rPh>
    <rPh sb="12" eb="14">
      <t>イッパン</t>
    </rPh>
    <rPh sb="14" eb="16">
      <t>カイケイ</t>
    </rPh>
    <phoneticPr fontId="3"/>
  </si>
  <si>
    <t>沖縄県介護保険広域連合（特別会計）</t>
    <rPh sb="3" eb="5">
      <t>カイゴ</t>
    </rPh>
    <rPh sb="5" eb="7">
      <t>ホケン</t>
    </rPh>
    <rPh sb="7" eb="9">
      <t>コウイキ</t>
    </rPh>
    <rPh sb="9" eb="11">
      <t>レンゴウ</t>
    </rPh>
    <rPh sb="12" eb="14">
      <t>トクベツ</t>
    </rPh>
    <rPh sb="14" eb="16">
      <t>カイケイ</t>
    </rPh>
    <phoneticPr fontId="3"/>
  </si>
  <si>
    <t>南部広域行政組合一般会計</t>
    <rPh sb="0" eb="2">
      <t>ナンブ</t>
    </rPh>
    <rPh sb="2" eb="4">
      <t>コウイキ</t>
    </rPh>
    <rPh sb="4" eb="6">
      <t>ギョウセイ</t>
    </rPh>
    <rPh sb="6" eb="8">
      <t>クミアイ</t>
    </rPh>
    <rPh sb="8" eb="10">
      <t>イッパン</t>
    </rPh>
    <rPh sb="10" eb="12">
      <t>カイケイ</t>
    </rPh>
    <phoneticPr fontId="1"/>
  </si>
  <si>
    <t>南部広域行政組合公共用地先行取得事業特別会計</t>
    <rPh sb="0" eb="2">
      <t>ナンブ</t>
    </rPh>
    <rPh sb="2" eb="4">
      <t>コウイキ</t>
    </rPh>
    <rPh sb="4" eb="6">
      <t>ギョウセイ</t>
    </rPh>
    <rPh sb="6" eb="8">
      <t>クミアイ</t>
    </rPh>
    <rPh sb="8" eb="10">
      <t>コウキョウ</t>
    </rPh>
    <rPh sb="10" eb="12">
      <t>ヨウチ</t>
    </rPh>
    <rPh sb="12" eb="14">
      <t>センコウ</t>
    </rPh>
    <rPh sb="14" eb="16">
      <t>シュトク</t>
    </rPh>
    <rPh sb="16" eb="18">
      <t>ジギョウ</t>
    </rPh>
    <rPh sb="18" eb="20">
      <t>トクベツ</t>
    </rPh>
    <rPh sb="20" eb="22">
      <t>カイケイ</t>
    </rPh>
    <phoneticPr fontId="1"/>
  </si>
  <si>
    <t>南部広域行政組合糸豊環境衛生事業特別会計</t>
    <rPh sb="0" eb="2">
      <t>ナンブ</t>
    </rPh>
    <rPh sb="2" eb="4">
      <t>コウイキ</t>
    </rPh>
    <rPh sb="4" eb="6">
      <t>ギョウセイ</t>
    </rPh>
    <rPh sb="6" eb="8">
      <t>クミアイ</t>
    </rPh>
    <rPh sb="8" eb="9">
      <t>イト</t>
    </rPh>
    <rPh sb="9" eb="10">
      <t>トヨ</t>
    </rPh>
    <rPh sb="10" eb="12">
      <t>カンキョウ</t>
    </rPh>
    <rPh sb="12" eb="14">
      <t>エイセイ</t>
    </rPh>
    <rPh sb="14" eb="16">
      <t>ジギョウ</t>
    </rPh>
    <rPh sb="16" eb="18">
      <t>トクベツ</t>
    </rPh>
    <rPh sb="18" eb="20">
      <t>カイケイ</t>
    </rPh>
    <phoneticPr fontId="1"/>
  </si>
  <si>
    <t>南部広域行政組合東部環境衛生事業特別会計</t>
    <rPh sb="0" eb="2">
      <t>ナンブ</t>
    </rPh>
    <rPh sb="2" eb="4">
      <t>コウイキ</t>
    </rPh>
    <rPh sb="4" eb="6">
      <t>ギョウセイ</t>
    </rPh>
    <rPh sb="6" eb="8">
      <t>クミアイ</t>
    </rPh>
    <rPh sb="8" eb="10">
      <t>トウブ</t>
    </rPh>
    <rPh sb="10" eb="12">
      <t>カンキョウ</t>
    </rPh>
    <rPh sb="12" eb="14">
      <t>エイセイ</t>
    </rPh>
    <rPh sb="14" eb="16">
      <t>ジギョウ</t>
    </rPh>
    <rPh sb="16" eb="18">
      <t>トクベツ</t>
    </rPh>
    <rPh sb="18" eb="20">
      <t>カイケイ</t>
    </rPh>
    <phoneticPr fontId="1"/>
  </si>
  <si>
    <t>南部広域行政組合島尻環境衛生事業特別会計</t>
    <rPh sb="0" eb="2">
      <t>ナンブ</t>
    </rPh>
    <rPh sb="2" eb="4">
      <t>コウイキ</t>
    </rPh>
    <rPh sb="4" eb="6">
      <t>ギョウセイ</t>
    </rPh>
    <rPh sb="6" eb="8">
      <t>クミアイ</t>
    </rPh>
    <rPh sb="8" eb="10">
      <t>シマジリ</t>
    </rPh>
    <rPh sb="10" eb="12">
      <t>カンキョウ</t>
    </rPh>
    <rPh sb="12" eb="14">
      <t>エイセイ</t>
    </rPh>
    <rPh sb="14" eb="16">
      <t>ジギョウ</t>
    </rPh>
    <rPh sb="16" eb="18">
      <t>トクベツ</t>
    </rPh>
    <rPh sb="18" eb="20">
      <t>カイケイ</t>
    </rPh>
    <phoneticPr fontId="1"/>
  </si>
  <si>
    <t>沖縄県市町村総合事務組合　一般会計</t>
    <rPh sb="0" eb="3">
      <t>オキナワケン</t>
    </rPh>
    <rPh sb="3" eb="6">
      <t>シチョウソン</t>
    </rPh>
    <rPh sb="6" eb="8">
      <t>ソウゴウ</t>
    </rPh>
    <rPh sb="8" eb="10">
      <t>ジム</t>
    </rPh>
    <rPh sb="10" eb="12">
      <t>クミアイ</t>
    </rPh>
    <rPh sb="13" eb="15">
      <t>イッパン</t>
    </rPh>
    <rPh sb="15" eb="17">
      <t>カイケイ</t>
    </rPh>
    <phoneticPr fontId="3"/>
  </si>
  <si>
    <t>基金からの繰入</t>
    <rPh sb="0" eb="2">
      <t>キキン</t>
    </rPh>
    <rPh sb="5" eb="7">
      <t>クリイレ</t>
    </rPh>
    <phoneticPr fontId="11"/>
  </si>
  <si>
    <t>ふるさとづくり基金</t>
  </si>
  <si>
    <t>こども未来基金</t>
  </si>
  <si>
    <t>教育関連施設等整備基金</t>
  </si>
  <si>
    <t>地域福祉基金</t>
    <phoneticPr fontId="2"/>
  </si>
  <si>
    <t>改良住宅整備基金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</si>
  <si>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</si>
  <si>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</si>
  <si>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</si>
  <si>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</si>
  <si>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</si>
  <si>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</si>
  <si>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</si>
  <si>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</si>
  <si>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</si>
  <si>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学校施設等の新設、増改築や新庁舎及び新消防庁舎建設に伴い、類似団体と比べ、特に将来負担比率が高い値であり、今後も公共施設等の整備により、高い数値で推移する見込みである。普通建設事業費の精査を行い、将来の財政運営に支障がないよう努めていく。</t>
    <phoneticPr fontId="5"/>
  </si>
  <si>
    <t>　児童生徒数の増加に伴う学校施設等の新設、増改築や、新庁舎及び新消防庁舎建設を行った影響により地方債借入額が増加し将来負担比率の値は増加した一方、老朽化施設の除却及び新規固定資産の割合が増加したことにより、有形固定資産減価償却率の値は低い値となっている。今後も、公共施設等の整備により地方債発行額の増加が見込まれるが、普通建設事業費の精査を行い、将来の財政運営に支障がない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</si>
</sst>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3AAD797-ADDF-4269-A310-78819F21D41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DA47-418B-9E8B-3C09F99578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61027</c:v>
                </c:pt>
                <c:pt idx="1">
                  <c:v>42278</c:v>
                </c:pt>
                <c:pt idx="2">
                  <c:v>42487</c:v>
                </c:pt>
                <c:pt idx="3">
                  <c:v>68757</c:v>
                </c:pt>
                <c:pt idx="4">
                  <c:v>94729</c:v>
                </c:pt>
              </c:numCache>
            </c:numRef>
          </c:val>
          <c:smooth val="0"/>
          <c:extLst>
            <c:ext xmlns:c16="http://schemas.microsoft.com/office/drawing/2014/chart" uri="{C3380CC4-5D6E-409C-BE32-E72D297353CC}">
              <c16:uniqueId val="{00000001-DA47-418B-9E8B-3C09F99578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3.47</c:v>
                </c:pt>
                <c:pt idx="1">
                  <c:v>2.35</c:v>
                </c:pt>
                <c:pt idx="2">
                  <c:v>9.08</c:v>
                </c:pt>
                <c:pt idx="3">
                  <c:v>1.82</c:v>
                </c:pt>
                <c:pt idx="4">
                  <c:v>2.19</c:v>
                </c:pt>
              </c:numCache>
            </c:numRef>
          </c:val>
          <c:extLst>
            <c:ext xmlns:c16="http://schemas.microsoft.com/office/drawing/2014/chart" uri="{C3380CC4-5D6E-409C-BE32-E72D297353CC}">
              <c16:uniqueId val="{00000000-15E1-418B-80ED-F35C35F45E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13.72</c:v>
                </c:pt>
                <c:pt idx="1">
                  <c:v>9.81</c:v>
                </c:pt>
                <c:pt idx="2">
                  <c:v>11.29</c:v>
                </c:pt>
                <c:pt idx="3">
                  <c:v>20.23</c:v>
                </c:pt>
                <c:pt idx="4">
                  <c:v>16.91</c:v>
                </c:pt>
              </c:numCache>
            </c:numRef>
          </c:val>
          <c:extLst>
            <c:ext xmlns:c16="http://schemas.microsoft.com/office/drawing/2014/chart" uri="{C3380CC4-5D6E-409C-BE32-E72D297353CC}">
              <c16:uniqueId val="{00000001-15E1-418B-80ED-F35C35F45E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-4.99</c:v>
                </c:pt>
                <c:pt idx="1">
                  <c:v>-7.31</c:v>
                </c:pt>
                <c:pt idx="2">
                  <c:v>8.08</c:v>
                </c:pt>
                <c:pt idx="3">
                  <c:v>-7.22</c:v>
                </c:pt>
                <c:pt idx="4">
                  <c:v>-3.21</c:v>
                </c:pt>
              </c:numCache>
            </c:numRef>
          </c:val>
          <c:smooth val="0"/>
          <c:extLst>
            <c:ext xmlns:c16="http://schemas.microsoft.com/office/drawing/2014/chart" uri="{C3380CC4-5D6E-409C-BE32-E72D297353CC}">
              <c16:uniqueId val="{00000002-15E1-418B-80ED-F35C35F45E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94F-442B-B874-E06CF0A6C0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4F-442B-B874-E06CF0A6C0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94F-442B-B874-E06CF0A6C06F}"/>
            </c:ext>
          </c:extLst>
        </c:ser>
        <c:ser>
          <c:idx val="3"/>
          <c:order val="3"/>
          <c:tx>
            <c:strRef>
              <c:f>データシート!$A$30</c:f>
              <c:strCache>
                <c:ptCount val="1"/>
                <c:pt idx="0">
                  <c:v>公営墓地事業特別会計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4F-442B-B874-E06CF0A6C0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0.02</c:v>
                </c:pt>
                <c:pt idx="4">
                  <c:v>#N/A</c:v>
                </c:pt>
                <c:pt idx="5">
                  <c:v>0.01</c:v>
                </c:pt>
                <c:pt idx="6">
                  <c:v>#N/A</c:v>
                </c:pt>
                <c:pt idx="7">
                  <c:v>0.12</c:v>
                </c:pt>
                <c:pt idx="8">
                  <c:v>#N/A</c:v>
                </c:pt>
                <c:pt idx="9">
                  <c:v>0.03</c:v>
                </c:pt>
              </c:numCache>
            </c:numRef>
          </c:val>
          <c:extLst>
            <c:ext xmlns:c16="http://schemas.microsoft.com/office/drawing/2014/chart" uri="{C3380CC4-5D6E-409C-BE32-E72D297353CC}">
              <c16:uniqueId val="{00000004-994F-442B-B874-E06CF0A6C06F}"/>
            </c:ext>
          </c:extLst>
        </c:ser>
        <c:ser>
          <c:idx val="5"/>
          <c:order val="5"/>
          <c:tx>
            <c:strRef>
              <c:f>データシート!$A$32</c:f>
              <c:strCache>
                <c:ptCount val="1"/>
                <c:pt idx="0">
                  <c:v>育英会特別会計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0.01</c:v>
                </c:pt>
                <c:pt idx="4">
                  <c:v>#N/A</c:v>
                </c:pt>
                <c:pt idx="5">
                  <c:v>0.04</c:v>
                </c:pt>
                <c:pt idx="6">
                  <c:v>#N/A</c:v>
                </c:pt>
                <c:pt idx="7">
                  <c:v>0.04</c:v>
                </c:pt>
                <c:pt idx="8">
                  <c:v>#N/A</c:v>
                </c:pt>
                <c:pt idx="9">
                  <c:v>0.03</c:v>
                </c:pt>
              </c:numCache>
            </c:numRef>
          </c:val>
          <c:extLst>
            <c:ext xmlns:c16="http://schemas.microsoft.com/office/drawing/2014/chart" uri="{C3380CC4-5D6E-409C-BE32-E72D297353CC}">
              <c16:uniqueId val="{00000005-994F-442B-B874-E06CF0A6C0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0.15</c:v>
                </c:pt>
                <c:pt idx="2">
                  <c:v>#N/A</c:v>
                </c:pt>
                <c:pt idx="3">
                  <c:v>0.24</c:v>
                </c:pt>
                <c:pt idx="4">
                  <c:v>#N/A</c:v>
                </c:pt>
                <c:pt idx="5">
                  <c:v>0.11</c:v>
                </c:pt>
                <c:pt idx="6">
                  <c:v>#N/A</c:v>
                </c:pt>
                <c:pt idx="7">
                  <c:v>0.09</c:v>
                </c:pt>
                <c:pt idx="8">
                  <c:v>#N/A</c:v>
                </c:pt>
                <c:pt idx="9">
                  <c:v>0.13</c:v>
                </c:pt>
              </c:numCache>
            </c:numRef>
          </c:val>
          <c:extLst>
            <c:ext xmlns:c16="http://schemas.microsoft.com/office/drawing/2014/chart" uri="{C3380CC4-5D6E-409C-BE32-E72D297353CC}">
              <c16:uniqueId val="{00000006-994F-442B-B874-E06CF0A6C06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3.43</c:v>
                </c:pt>
                <c:pt idx="2">
                  <c:v>#N/A</c:v>
                </c:pt>
                <c:pt idx="3">
                  <c:v>2.3199999999999998</c:v>
                </c:pt>
                <c:pt idx="4">
                  <c:v>#N/A</c:v>
                </c:pt>
                <c:pt idx="5">
                  <c:v>9.0299999999999994</c:v>
                </c:pt>
                <c:pt idx="6">
                  <c:v>#N/A</c:v>
                </c:pt>
                <c:pt idx="7">
                  <c:v>1.77</c:v>
                </c:pt>
                <c:pt idx="8">
                  <c:v>#N/A</c:v>
                </c:pt>
                <c:pt idx="9">
                  <c:v>2.14</c:v>
                </c:pt>
              </c:numCache>
            </c:numRef>
          </c:val>
          <c:extLst>
            <c:ext xmlns:c16="http://schemas.microsoft.com/office/drawing/2014/chart" uri="{C3380CC4-5D6E-409C-BE32-E72D297353CC}">
              <c16:uniqueId val="{00000007-994F-442B-B874-E06CF0A6C06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2.11</c:v>
                </c:pt>
                <c:pt idx="2">
                  <c:v>#N/A</c:v>
                </c:pt>
                <c:pt idx="3">
                  <c:v>1.56</c:v>
                </c:pt>
                <c:pt idx="4">
                  <c:v>#N/A</c:v>
                </c:pt>
                <c:pt idx="5">
                  <c:v>1.87</c:v>
                </c:pt>
                <c:pt idx="6">
                  <c:v>#N/A</c:v>
                </c:pt>
                <c:pt idx="7">
                  <c:v>1.95</c:v>
                </c:pt>
                <c:pt idx="8">
                  <c:v>#N/A</c:v>
                </c:pt>
                <c:pt idx="9">
                  <c:v>2.46</c:v>
                </c:pt>
              </c:numCache>
            </c:numRef>
          </c:val>
          <c:extLst>
            <c:ext xmlns:c16="http://schemas.microsoft.com/office/drawing/2014/chart" uri="{C3380CC4-5D6E-409C-BE32-E72D297353CC}">
              <c16:uniqueId val="{00000008-994F-442B-B874-E06CF0A6C0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11.5</c:v>
                </c:pt>
                <c:pt idx="2">
                  <c:v>#N/A</c:v>
                </c:pt>
                <c:pt idx="3">
                  <c:v>11.23</c:v>
                </c:pt>
                <c:pt idx="4">
                  <c:v>#N/A</c:v>
                </c:pt>
                <c:pt idx="5">
                  <c:v>11.35</c:v>
                </c:pt>
                <c:pt idx="6">
                  <c:v>#N/A</c:v>
                </c:pt>
                <c:pt idx="7">
                  <c:v>10.53</c:v>
                </c:pt>
                <c:pt idx="8">
                  <c:v>#N/A</c:v>
                </c:pt>
                <c:pt idx="9">
                  <c:v>9.2100000000000009</c:v>
                </c:pt>
              </c:numCache>
            </c:numRef>
          </c:val>
          <c:extLst>
            <c:ext xmlns:c16="http://schemas.microsoft.com/office/drawing/2014/chart" uri="{C3380CC4-5D6E-409C-BE32-E72D297353CC}">
              <c16:uniqueId val="{00000009-994F-442B-B874-E06CF0A6C0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1325</c:v>
                </c:pt>
                <c:pt idx="5">
                  <c:v>1412</c:v>
                </c:pt>
                <c:pt idx="8">
                  <c:v>1402</c:v>
                </c:pt>
                <c:pt idx="11">
                  <c:v>1482</c:v>
                </c:pt>
                <c:pt idx="14">
                  <c:v>1468</c:v>
                </c:pt>
              </c:numCache>
            </c:numRef>
          </c:val>
          <c:extLst>
            <c:ext xmlns:c16="http://schemas.microsoft.com/office/drawing/2014/chart" uri="{C3380CC4-5D6E-409C-BE32-E72D297353CC}">
              <c16:uniqueId val="{00000000-AF5C-4442-B3B6-D478F9B045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1-AF5C-4442-B3B6-D478F9B045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5C-4442-B3B6-D478F9B045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91</c:v>
                </c:pt>
                <c:pt idx="6">
                  <c:v>109</c:v>
                </c:pt>
                <c:pt idx="9">
                  <c:v>110</c:v>
                </c:pt>
                <c:pt idx="12">
                  <c:v>110</c:v>
                </c:pt>
              </c:numCache>
            </c:numRef>
          </c:val>
          <c:extLst>
            <c:ext xmlns:c16="http://schemas.microsoft.com/office/drawing/2014/chart" uri="{C3380CC4-5D6E-409C-BE32-E72D297353CC}">
              <c16:uniqueId val="{00000003-AF5C-4442-B3B6-D478F9B045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251</c:v>
                </c:pt>
                <c:pt idx="3">
                  <c:v>259</c:v>
                </c:pt>
                <c:pt idx="6">
                  <c:v>250</c:v>
                </c:pt>
                <c:pt idx="9">
                  <c:v>255</c:v>
                </c:pt>
                <c:pt idx="12">
                  <c:v>255</c:v>
                </c:pt>
              </c:numCache>
            </c:numRef>
          </c:val>
          <c:extLst>
            <c:ext xmlns:c16="http://schemas.microsoft.com/office/drawing/2014/chart" uri="{C3380CC4-5D6E-409C-BE32-E72D297353CC}">
              <c16:uniqueId val="{00000004-AF5C-4442-B3B6-D478F9B045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5C-4442-B3B6-D478F9B045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5C-4442-B3B6-D478F9B045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2074</c:v>
                </c:pt>
                <c:pt idx="3">
                  <c:v>1998</c:v>
                </c:pt>
                <c:pt idx="6">
                  <c:v>2134</c:v>
                </c:pt>
                <c:pt idx="9">
                  <c:v>2158</c:v>
                </c:pt>
                <c:pt idx="12">
                  <c:v>2202</c:v>
                </c:pt>
              </c:numCache>
            </c:numRef>
          </c:val>
          <c:extLst>
            <c:ext xmlns:c16="http://schemas.microsoft.com/office/drawing/2014/chart" uri="{C3380CC4-5D6E-409C-BE32-E72D297353CC}">
              <c16:uniqueId val="{00000007-AF5C-4442-B3B6-D478F9B045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1077</c:v>
                </c:pt>
                <c:pt idx="2">
                  <c:v>#N/A</c:v>
                </c:pt>
                <c:pt idx="3">
                  <c:v>#N/A</c:v>
                </c:pt>
                <c:pt idx="4">
                  <c:v>937</c:v>
                </c:pt>
                <c:pt idx="5">
                  <c:v>#N/A</c:v>
                </c:pt>
                <c:pt idx="6">
                  <c:v>#N/A</c:v>
                </c:pt>
                <c:pt idx="7">
                  <c:v>1092</c:v>
                </c:pt>
                <c:pt idx="8">
                  <c:v>#N/A</c:v>
                </c:pt>
                <c:pt idx="9">
                  <c:v>#N/A</c:v>
                </c:pt>
                <c:pt idx="10">
                  <c:v>1042</c:v>
                </c:pt>
                <c:pt idx="11">
                  <c:v>#N/A</c:v>
                </c:pt>
                <c:pt idx="12">
                  <c:v>#N/A</c:v>
                </c:pt>
                <c:pt idx="13">
                  <c:v>1100</c:v>
                </c:pt>
                <c:pt idx="14">
                  <c:v>#N/A</c:v>
                </c:pt>
              </c:numCache>
            </c:numRef>
          </c:val>
          <c:smooth val="0"/>
          <c:extLst>
            <c:ext xmlns:c16="http://schemas.microsoft.com/office/drawing/2014/chart" uri="{C3380CC4-5D6E-409C-BE32-E72D297353CC}">
              <c16:uniqueId val="{00000008-AF5C-4442-B3B6-D478F9B045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17535</c:v>
                </c:pt>
                <c:pt idx="5">
                  <c:v>17291</c:v>
                </c:pt>
                <c:pt idx="8">
                  <c:v>16899</c:v>
                </c:pt>
                <c:pt idx="11">
                  <c:v>16129</c:v>
                </c:pt>
                <c:pt idx="14">
                  <c:v>15423</c:v>
                </c:pt>
              </c:numCache>
            </c:numRef>
          </c:val>
          <c:extLst>
            <c:ext xmlns:c16="http://schemas.microsoft.com/office/drawing/2014/chart" uri="{C3380CC4-5D6E-409C-BE32-E72D297353CC}">
              <c16:uniqueId val="{00000000-96CB-479B-9E6C-3AA3557E33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2197</c:v>
                </c:pt>
                <c:pt idx="5">
                  <c:v>2046</c:v>
                </c:pt>
                <c:pt idx="8">
                  <c:v>1893</c:v>
                </c:pt>
                <c:pt idx="11">
                  <c:v>1737</c:v>
                </c:pt>
                <c:pt idx="14">
                  <c:v>1578</c:v>
                </c:pt>
              </c:numCache>
            </c:numRef>
          </c:val>
          <c:extLst>
            <c:ext xmlns:c16="http://schemas.microsoft.com/office/drawing/2014/chart" uri="{C3380CC4-5D6E-409C-BE32-E72D297353CC}">
              <c16:uniqueId val="{00000001-96CB-479B-9E6C-3AA3557E33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4124</c:v>
                </c:pt>
                <c:pt idx="5">
                  <c:v>3152</c:v>
                </c:pt>
                <c:pt idx="8">
                  <c:v>3027</c:v>
                </c:pt>
                <c:pt idx="11">
                  <c:v>4878</c:v>
                </c:pt>
                <c:pt idx="14">
                  <c:v>3882</c:v>
                </c:pt>
              </c:numCache>
            </c:numRef>
          </c:val>
          <c:extLst>
            <c:ext xmlns:c16="http://schemas.microsoft.com/office/drawing/2014/chart" uri="{C3380CC4-5D6E-409C-BE32-E72D297353CC}">
              <c16:uniqueId val="{00000002-96CB-479B-9E6C-3AA3557E33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CB-479B-9E6C-3AA3557E33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CB-479B-9E6C-3AA3557E33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CB-479B-9E6C-3AA3557E33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534</c:v>
                </c:pt>
                <c:pt idx="3">
                  <c:v>546</c:v>
                </c:pt>
                <c:pt idx="6">
                  <c:v>361</c:v>
                </c:pt>
                <c:pt idx="9">
                  <c:v>121</c:v>
                </c:pt>
                <c:pt idx="12">
                  <c:v>0</c:v>
                </c:pt>
              </c:numCache>
            </c:numRef>
          </c:val>
          <c:extLst>
            <c:ext xmlns:c16="http://schemas.microsoft.com/office/drawing/2014/chart" uri="{C3380CC4-5D6E-409C-BE32-E72D297353CC}">
              <c16:uniqueId val="{00000006-96CB-479B-9E6C-3AA3557E33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983</c:v>
                </c:pt>
                <c:pt idx="3">
                  <c:v>907</c:v>
                </c:pt>
                <c:pt idx="6">
                  <c:v>782</c:v>
                </c:pt>
                <c:pt idx="9">
                  <c:v>667</c:v>
                </c:pt>
                <c:pt idx="12">
                  <c:v>534</c:v>
                </c:pt>
              </c:numCache>
            </c:numRef>
          </c:val>
          <c:extLst>
            <c:ext xmlns:c16="http://schemas.microsoft.com/office/drawing/2014/chart" uri="{C3380CC4-5D6E-409C-BE32-E72D297353CC}">
              <c16:uniqueId val="{00000007-96CB-479B-9E6C-3AA3557E33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2226</c:v>
                </c:pt>
                <c:pt idx="3">
                  <c:v>2242</c:v>
                </c:pt>
                <c:pt idx="6">
                  <c:v>2296</c:v>
                </c:pt>
                <c:pt idx="9">
                  <c:v>2285</c:v>
                </c:pt>
                <c:pt idx="12">
                  <c:v>2250</c:v>
                </c:pt>
              </c:numCache>
            </c:numRef>
          </c:val>
          <c:extLst>
            <c:ext xmlns:c16="http://schemas.microsoft.com/office/drawing/2014/chart" uri="{C3380CC4-5D6E-409C-BE32-E72D297353CC}">
              <c16:uniqueId val="{00000008-96CB-479B-9E6C-3AA3557E33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CB-479B-9E6C-3AA3557E33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30285</c:v>
                </c:pt>
                <c:pt idx="3">
                  <c:v>30055</c:v>
                </c:pt>
                <c:pt idx="6">
                  <c:v>29636</c:v>
                </c:pt>
                <c:pt idx="9">
                  <c:v>29546</c:v>
                </c:pt>
                <c:pt idx="12">
                  <c:v>30471</c:v>
                </c:pt>
              </c:numCache>
            </c:numRef>
          </c:val>
          <c:extLst>
            <c:ext xmlns:c16="http://schemas.microsoft.com/office/drawing/2014/chart" uri="{C3380CC4-5D6E-409C-BE32-E72D297353CC}">
              <c16:uniqueId val="{0000000A-96CB-479B-9E6C-3AA3557E33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10172</c:v>
                </c:pt>
                <c:pt idx="2">
                  <c:v>#N/A</c:v>
                </c:pt>
                <c:pt idx="3">
                  <c:v>#N/A</c:v>
                </c:pt>
                <c:pt idx="4">
                  <c:v>11261</c:v>
                </c:pt>
                <c:pt idx="5">
                  <c:v>#N/A</c:v>
                </c:pt>
                <c:pt idx="6">
                  <c:v>#N/A</c:v>
                </c:pt>
                <c:pt idx="7">
                  <c:v>11256</c:v>
                </c:pt>
                <c:pt idx="8">
                  <c:v>#N/A</c:v>
                </c:pt>
                <c:pt idx="9">
                  <c:v>#N/A</c:v>
                </c:pt>
                <c:pt idx="10">
                  <c:v>9876</c:v>
                </c:pt>
                <c:pt idx="11">
                  <c:v>#N/A</c:v>
                </c:pt>
                <c:pt idx="12">
                  <c:v>#N/A</c:v>
                </c:pt>
                <c:pt idx="13">
                  <c:v>12372</c:v>
                </c:pt>
                <c:pt idx="14">
                  <c:v>#N/A</c:v>
                </c:pt>
              </c:numCache>
            </c:numRef>
          </c:val>
          <c:smooth val="0"/>
          <c:extLst>
            <c:ext xmlns:c16="http://schemas.microsoft.com/office/drawing/2014/chart" uri="{C3380CC4-5D6E-409C-BE32-E72D297353CC}">
              <c16:uniqueId val="{0000000B-96CB-479B-9E6C-3AA3557E33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1505</c:v>
                </c:pt>
                <c:pt idx="1">
                  <c:v>2706</c:v>
                </c:pt>
                <c:pt idx="2">
                  <c:v>2326</c:v>
                </c:pt>
              </c:numCache>
            </c:numRef>
          </c:val>
          <c:extLst>
            <c:ext xmlns:c16="http://schemas.microsoft.com/office/drawing/2014/chart" uri="{C3380CC4-5D6E-409C-BE32-E72D297353CC}">
              <c16:uniqueId val="{00000000-536F-4F36-B2F1-3AD18A9268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717</c:v>
                </c:pt>
                <c:pt idx="1">
                  <c:v>727</c:v>
                </c:pt>
                <c:pt idx="2">
                  <c:v>488</c:v>
                </c:pt>
              </c:numCache>
            </c:numRef>
          </c:val>
          <c:extLst>
            <c:ext xmlns:c16="http://schemas.microsoft.com/office/drawing/2014/chart" uri="{C3380CC4-5D6E-409C-BE32-E72D297353CC}">
              <c16:uniqueId val="{00000001-536F-4F36-B2F1-3AD18A9268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1405</c:v>
                </c:pt>
                <c:pt idx="1">
                  <c:v>1689</c:v>
                </c:pt>
                <c:pt idx="2">
                  <c:v>1533</c:v>
                </c:pt>
              </c:numCache>
            </c:numRef>
          </c:val>
          <c:extLst>
            <c:ext xmlns:c16="http://schemas.microsoft.com/office/drawing/2014/chart" uri="{C3380CC4-5D6E-409C-BE32-E72D297353CC}">
              <c16:uniqueId val="{00000002-536F-4F36-B2F1-3AD18A9268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1359255137876435E-2"/>
                  <c:y val="-6.473904210586517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{3BE7B1BE-D2E1-4644-840B-6BC28E067201}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31-4342-BDC7-9E0BA4901B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{42594420-9AEA-418D-9F93-5E1EB3608BEF}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31-4342-BDC7-9E0BA4901B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{95954E90-AA94-4B66-B671-2215C5A70736}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31-4342-BDC7-9E0BA4901B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{6C555649-8141-42FC-A06C-71EB40C63664}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31-4342-BDC7-9E0BA4901B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{C7AB3FE2-E5E4-4865-9FA5-A620BD18FC81}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31-4342-BDC7-9E0BA4901B64}"/>
                </c:ext>
              </c:extLst>
            </c:dLbl>
            <c:dLbl>
              <c:idx val="8"/>
              <c:layout>
                <c:manualLayout>
                  <c:x val="-3.2672246162591886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{3653C16F-E5D0-4BFB-8A0A-0DB9A7D97B39}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31-4342-BDC7-9E0BA4901B6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{EB695821-A51B-47E4-9F20-733FEF60A252}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31-4342-BDC7-9E0BA4901B6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{F0D9A91D-A2DF-4727-9DC2-6E4F6E0FB0A3}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31-4342-BDC7-9E0BA4901B6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{AE325A66-B290-4F86-B6E8-4B6BEC909ED5}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31-4342-BDC7-9E0BA4901B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38.4</c:v>
                </c:pt>
                <c:pt idx="8">
                  <c:v>39.6</c:v>
                </c:pt>
                <c:pt idx="16">
                  <c:v>41.2</c:v>
                </c:pt>
                <c:pt idx="24">
                  <c:v>43.1</c:v>
                </c:pt>
                <c:pt idx="32">
                  <c:v>42.9</c:v>
                </c:pt>
              </c:numCache>
            </c:numRef>
          </c:xVal>
          <c:yVal>
            <c:numRef>
              <c:f>公会計指標分析・財政指標組合せ分析表!$BP$51:$DC$51</c:f>
              <c:numCache>
                <c:formatCode>#,##0.0;"▲ "#,##0.0</c:formatCode>
                <c:ptCount val="40"/>
                <c:pt idx="0">
                  <c:v>96.9</c:v>
                </c:pt>
                <c:pt idx="8">
                  <c:v>102.2</c:v>
                </c:pt>
                <c:pt idx="16">
                  <c:v>93</c:v>
                </c:pt>
                <c:pt idx="24">
                  <c:v>81.8</c:v>
                </c:pt>
                <c:pt idx="32">
                  <c:v>99.2</c:v>
                </c:pt>
              </c:numCache>
            </c:numRef>
          </c:yVal>
          <c:smooth val="0"/>
          <c:extLst>
            <c:ext xmlns:c16="http://schemas.microsoft.com/office/drawing/2014/chart" uri="{C3380CC4-5D6E-409C-BE32-E72D297353CC}">
              <c16:uniqueId val="{00000009-ED31-4342-BDC7-9E0BA4901B6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{91924E2B-0506-48CB-BA7D-2FDC0CBC35C4}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31-4342-BDC7-9E0BA4901B6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{503A450D-C375-4985-BDB0-F280459DFEB5}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31-4342-BDC7-9E0BA4901B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{320A2F73-51A4-4AC7-842E-61FA0362EEF4}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31-4342-BDC7-9E0BA4901B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{EBFFF070-D64A-46AA-AC60-C31FD4F6AC99}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31-4342-BDC7-9E0BA4901B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{26AA1D9F-022F-4778-833B-CB5C4D03A885}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31-4342-BDC7-9E0BA4901B6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{CB4EC055-B952-413E-A8BD-3D630F7F9D75}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31-4342-BDC7-9E0BA4901B64}"/>
                </c:ext>
              </c:extLst>
            </c:dLbl>
            <c:dLbl>
              <c:idx val="16"/>
              <c:layout>
                <c:manualLayout>
                  <c:x val="-2.2781639268639065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{6C87A13B-703C-43DA-B72B-5E8C94DA70D3}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31-4342-BDC7-9E0BA4901B64}"/>
                </c:ext>
              </c:extLst>
            </c:dLbl>
            <c:dLbl>
              <c:idx val="24"/>
              <c:layout>
                <c:manualLayout>
                  <c:x val="-4.1249862031829253E-2"/>
                  <c:y val="-4.622796369967224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{705A7C5C-BBE1-4A3B-87EC-558DD464BF75}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31-4342-BDC7-9E0BA4901B64}"/>
                </c:ext>
              </c:extLst>
            </c:dLbl>
            <c:dLbl>
              <c:idx val="32"/>
              <c:layout>
                <c:manualLayout>
                  <c:x val="-3.2015750650234161E-2"/>
                  <c:y val="-8.325012051205814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{CB305F76-B33F-49F3-A506-9B283199630E}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31-4342-BDC7-9E0BA4901B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ED31-4342-BDC7-9E0BA4901B64}"/>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6429687715380583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{143F713B-DC59-4FCE-9495-2ECC48C299BD}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DAE-40F0-A477-BDE5FA26CA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{85811331-70BB-4D79-9613-11C48B542C1F}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AE-40F0-A477-BDE5FA26CA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{1E1046EB-22FD-408A-ACEF-26A5DF675609}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AE-40F0-A477-BDE5FA26CA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{1AAA2771-9213-493C-97EF-CB41F1B6BFC4}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AE-40F0-A477-BDE5FA26CA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{866BFB56-5389-4EF8-8FF6-88AA4DCA64AE}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AE-40F0-A477-BDE5FA26CA69}"/>
                </c:ext>
              </c:extLst>
            </c:dLbl>
            <c:dLbl>
              <c:idx val="8"/>
              <c:layout>
                <c:manualLayout>
                  <c:x val="-2.671099773477058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{5C5472E7-3455-4714-8C0D-BA2B510C928C}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DAE-40F0-A477-BDE5FA26CA6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{8123B7B1-DBD4-4173-8604-A6CEB23D76CC}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DAE-40F0-A477-BDE5FA26CA6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{E27055FE-B722-497A-A4E9-0FD126FE609E}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DAE-40F0-A477-BDE5FA26CA6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{4A710986-9227-4636-905F-84907716E994}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DAE-40F0-A477-BDE5FA26CA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9.4</c:v>
                </c:pt>
                <c:pt idx="16">
                  <c:v>9.1999999999999993</c:v>
                </c:pt>
                <c:pt idx="24">
                  <c:v>8.6999999999999993</c:v>
                </c:pt>
                <c:pt idx="32">
                  <c:v>8.8000000000000007</c:v>
                </c:pt>
              </c:numCache>
            </c:numRef>
          </c:xVal>
          <c:yVal>
            <c:numRef>
              <c:f>公会計指標分析・財政指標組合せ分析表!$BP$73:$DC$73</c:f>
              <c:numCache>
                <c:formatCode>#,##0.0;"▲ "#,##0.0</c:formatCode>
                <c:ptCount val="40"/>
                <c:pt idx="0">
                  <c:v>96.9</c:v>
                </c:pt>
                <c:pt idx="8">
                  <c:v>102.2</c:v>
                </c:pt>
                <c:pt idx="16">
                  <c:v>93</c:v>
                </c:pt>
                <c:pt idx="24">
                  <c:v>81.8</c:v>
                </c:pt>
                <c:pt idx="32">
                  <c:v>99.2</c:v>
                </c:pt>
              </c:numCache>
            </c:numRef>
          </c:yVal>
          <c:smooth val="0"/>
          <c:extLst>
            <c:ext xmlns:c16="http://schemas.microsoft.com/office/drawing/2014/chart" uri="{C3380CC4-5D6E-409C-BE32-E72D297353CC}">
              <c16:uniqueId val="{00000009-5DAE-40F0-A477-BDE5FA26CA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{18C2526F-D7FC-423D-B055-DAFF732A29AB}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DAE-40F0-A477-BDE5FA26CA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{2D16E7E4-FD75-4CB9-B6C9-F7A6148A0F04}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AE-40F0-A477-BDE5FA26CA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{870AF62D-0A4C-45A4-ADFD-1DE1AB32A0DB}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AE-40F0-A477-BDE5FA26CA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{EDB9F6DA-E6EB-4F40-8133-12CE103705B0}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AE-40F0-A477-BDE5FA26CA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{AFE57E24-563B-4EA7-935D-8F740E6BB3D0}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AE-40F0-A477-BDE5FA26CA6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{5FE842D2-AE32-408E-85A2-7E1CAEACBBD2}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DAE-40F0-A477-BDE5FA26CA69}"/>
                </c:ext>
              </c:extLst>
            </c:dLbl>
            <c:dLbl>
              <c:idx val="16"/>
              <c:layout>
                <c:manualLayout>
                  <c:x val="-2.6710997734770717E-2"/>
                  <c:y val="-5.281877544254531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{79660C45-6B73-4042-9300-EA65423CDAFE}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DAE-40F0-A477-BDE5FA26CA69}"/>
                </c:ext>
              </c:extLst>
            </c:dLbl>
            <c:dLbl>
              <c:idx val="24"/>
              <c:layout>
                <c:manualLayout>
                  <c:x val="-3.6429687715380583E-2"/>
                  <c:y val="-4.94075992511852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{69564B86-B592-47C6-B909-743F4E33A3D2}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DAE-40F0-A477-BDE5FA26CA69}"/>
                </c:ext>
              </c:extLst>
            </c:dLbl>
            <c:dLbl>
              <c:idx val="32"/>
              <c:layout>
                <c:manualLayout>
                  <c:x val="-3.1570342725075584E-2"/>
                  <c:y val="-8.50232240820819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{C4DE2F6D-EE5C-4CAE-A91E-EF73C21EDC19}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DAE-40F0-A477-BDE5FA26CA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5DAE-40F0-A477-BDE5FA26CA69}"/>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市役所庁舎、消防庁舎、豊見城中学校の改築事業などの</a:t>
          </a:r>
          <a:r>
            <a:rPr lang="ja-JP" altLang="ja-JP" sz="1100" b="0" i="0" baseline="0">
              <a:solidFill>
                <a:schemeClr val="dk1"/>
              </a:solidFill>
              <a:effectLst/>
              <a:latin typeface="+mn-lt"/>
              <a:ea typeface="+mn-ea"/>
              <a:cs typeface="+mn-cs"/>
            </a:rPr>
            <a:t>近年の大型整備事業の</a:t>
          </a:r>
          <a:r>
            <a:rPr lang="ja-JP" altLang="ja-JP" sz="1100">
              <a:solidFill>
                <a:schemeClr val="dk1"/>
              </a:solidFill>
              <a:effectLst/>
              <a:latin typeface="+mn-lt"/>
              <a:ea typeface="+mn-ea"/>
              <a:cs typeface="+mn-cs"/>
            </a:rPr>
            <a:t>本格償還の影響を受け、元利償還金が増加している。</a:t>
          </a:r>
          <a:endParaRPr lang="ja-JP" altLang="ja-JP" sz="1400">
            <a:effectLst/>
          </a:endParaRPr>
        </a:p>
        <a:p>
          <a:r>
            <a:rPr kumimoji="1" lang="ja-JP" altLang="ja-JP" sz="1100">
              <a:solidFill>
                <a:schemeClr val="dk1"/>
              </a:solidFill>
              <a:effectLst/>
              <a:latin typeface="+mn-lt"/>
              <a:ea typeface="+mn-ea"/>
              <a:cs typeface="+mn-cs"/>
            </a:rPr>
            <a:t>今後も豊崎中学校整備事業に係る元利償還金の本格償還が予定されていることから、事業の緊急性及び必要性等をしっかりと見極めた上で、地方債の新規発行をできるだけ抑えて、実質公債費比率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豊崎中学校整備事業の新規借入により地方債の現在高が増加したことで将来負担額が増加した。将来負担額から控除する充当可能財源等は、充当可能基金が減少したことにより、前年度より減少した。</a:t>
          </a:r>
          <a:endParaRPr lang="ja-JP" altLang="ja-JP" sz="1400">
            <a:effectLst/>
          </a:endParaRPr>
        </a:p>
        <a:p>
          <a:r>
            <a:rPr kumimoji="1" lang="ja-JP" altLang="ja-JP" sz="1100">
              <a:solidFill>
                <a:schemeClr val="dk1"/>
              </a:solidFill>
              <a:effectLst/>
              <a:latin typeface="+mn-lt"/>
              <a:ea typeface="+mn-ea"/>
              <a:cs typeface="+mn-cs"/>
            </a:rPr>
            <a:t>今後も、小中学校の長寿命化事業、給食センター整備事業、防災型立体駐車場整備事業等の大型事業が控えていることから、地方債の新規発行抑制に努めるとともに、基金残高の適正化を図り、将来の財政運営に支障を及ぼすことのない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沖縄県豊見城市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財政調整基金は人件費、扶助費、公債費の増や物価高騰等の影響、教育関連施設等整備基金は豊崎中学校等の普通建設事業費の増加による影響で、基金全体として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崎中学校建設事業等の大規模事業終了に伴い収支は改善されていくと思われるが、今後も学校の長寿命化事業や防災施設等の建設事業を予定している状況であり、これらの事業の起債償還が始まると公債費の負担も大きくなることが予想される。また、堅調な人口の伸びにより、子育て支援に係る扶助費等も増加傾向にあるため、今後はより一層、財政調整基金の取崩しを抑制し、計画的に積立額の増加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ふるさとづくり基金：豊見城市に心を寄せ、又は豊見城市のまちづくりに共感を持つ個人及び団体から寄附金を募り、豊見城市の将来像である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「ひと・そら・みどりがつなぐ響（とよ）むまち　とみぐすく」の達成に資する事業に充てるため。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こども未来基金：親と子が健やかに暮らすことができる切れ目のない子育て支援施策の充実を図る事業に充てるため。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教育関連施設等整備基金：教育関連施設等整備に要する資金に充てるため。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ふるさとづくり基金：ふるさとづくり寄附金が減額となった。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こども未来基金：令和３年度より創設し、ふるさとづくり寄附金等を財源としてを積立ていたが、ふるさとづくり寄附金の減額に伴い減となった。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教育関連施設等整備基金：学校建設事業に要する資金に充てるため、積み増しを行い増額となった。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ふるさとづくり基金：寄附額が減少傾向にあるので、更なる返礼品の充実を図り本市の魅力等を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し、積立を継続していく。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こども未来基金：ふるさとづくり寄附金のほか個人及び法人・団体等からの寄附を募り、子育て支援施策の充実を図るため積立を継続していく。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教育関連施設等整備基金：今後も教育関連施設等の整備が予定されているため、計画的な基金の運用に努めていく。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人件費、扶助費、公債費の増や物価高騰等の影響により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2,326,225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崎中学校建設事業等の大規模事業終了に伴い収支は改善されていくと思われるが、今後も学校の長寿命化事業や防災施設等の建設事業を予定している状況であり、これらの事業の起債償還が始まると公債費の負担も大きくなることが予想される。また、堅調な人口の伸びにより、子育て支援に係る扶助費等も増加傾向にあるため、今後はより一層、財政調整基金の取崩しを抑制し、計画的に積立額の増加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千円（減債基金条例において毎年度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千円以上積み立てることとなっている）および臨時財政対策債償還基金費分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千円等の積立を行ったが、公債費の増加により財政負担の平準化を図るため取崩したことにより、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487,984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今後も公債費の増額が見込まれるため、それに備え毎年度計画的に積み立てる。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0FE294-95F2-40FA-9D7A-BC83B85A43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E98378A-8215-4696-990F-DEC2687CEC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1EAEA1-F376-4A2E-A5B5-5CC20187EA7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BDC5A7E-6AA2-4EEC-B5EE-E3FA3F0E223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1B8682D-83A6-4B16-81C3-228B36156B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6D0BCA8-A1B4-4F4E-B700-81913F29870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5954FC6-D046-42B0-9DEA-0C84DB733B8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4820A82-92DA-4109-834B-3608E76E02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7D55F9B-EE2F-4343-8934-F6A4148ABCA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D6DC2E-CB77-4D09-89CB-E7767AA1960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957CB9C-9158-4174-A40E-9F362C97E73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6E32C54-18BF-4328-8E28-1AC0497D0AA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E174C8-9170-41FE-8375-4F840202D8C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424FBF1-FD62-42ED-B750-E0B91C7BF4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E7B2415-BB85-4DDA-81CF-9B29A5102DD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548F8A5-C6A9-4F6F-B5A0-733B4F895D3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85D5CDC-50D4-41E6-8D56-C96A7E7F34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AC2480-AADA-465B-A60E-B8FABE44B68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B1CA927-299A-46AF-87D9-CEA7740061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6F7F458-51CF-4261-982A-46D6B8BD5D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E2C3DFA-5871-48BB-88AD-A101B4E825A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97AF2F3-A685-466E-9BC5-DD80020D623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DB6AFE-ED0A-461C-9E23-C054BB7B90B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6191D04-2ADD-4CBD-B71D-AABADAE6FB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183AE44-6A94-4CE9-90A9-DBF9B82AB92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4DEFED6-536B-46E7-8CF9-E45DFB58B7F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A86DC71-F8A9-46A3-9B8F-C56FA3A395B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D812B24-5C22-43A3-BAAB-6B39DF99C8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D1057EA-6DF9-4386-BEAB-521339A13D8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6CB8848-C550-4B14-ABD0-E7BB8D34D9A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E19B5FA-B4B9-479A-8F06-229289E736B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3814ACA-02C6-4441-8A2E-F09B574181A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292509A6-5B6F-400B-8E75-0CA945315A6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815240F-2670-4E54-832F-F927934B9D1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F7EDC90-4B83-474E-B4DC-AF29812C492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151CE96-5788-422F-A022-AF7E5E5F871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8915D08-68D0-4BC6-BD57-0EA53D421A3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21ADC82-7C72-4428-9271-0CD2622B247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E5B150B-B016-42FD-8A31-3DBA1CC511C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3F1420E-787C-4890-AEED-7B50BD7461A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6188F19-749B-4A57-88D9-342B295311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74FF94D-C7D4-4AEF-B98F-E2C87575BD9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0AC5D29-297E-40DF-BA7F-46751EC6BEF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A08332A-BC45-44DD-97BC-86B6D112B59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71A9F13-9136-4312-8E59-426B0021E5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9D771B8-3EC7-41FB-A0F0-5782C81DEDF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8E9F4A5-0C0F-43E3-B50F-467079B072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児童・生徒の増による学校施設等の新設及び増改築の実施により、有形固定資産減価償却率は、類似団体内平均値及び県平均を大幅に下回っている。近年では、新庁舎、新消防庁舎の建設や、上田小学校及び豊見城中学校の改築を行った</a:t>
          </a:r>
          <a:r>
            <a:rPr kumimoji="1" lang="ja-JP" altLang="ja-JP" sz="1100" b="0">
              <a:solidFill>
                <a:schemeClr val="tx1"/>
              </a:solidFill>
              <a:effectLst/>
              <a:latin typeface="+mn-lt"/>
              <a:ea typeface="+mn-ea"/>
              <a:cs typeface="+mn-cs"/>
            </a:rPr>
            <a:t>。また、</a:t>
          </a:r>
          <a:r>
            <a:rPr kumimoji="1" lang="en-US" altLang="ja-JP" sz="1100" b="0">
              <a:solidFill>
                <a:schemeClr val="tx1"/>
              </a:solidFill>
              <a:effectLst/>
              <a:latin typeface="+mn-lt"/>
              <a:ea typeface="+mn-ea"/>
              <a:cs typeface="+mn-cs"/>
            </a:rPr>
            <a:t>R5</a:t>
          </a:r>
          <a:r>
            <a:rPr kumimoji="1" lang="ja-JP" altLang="ja-JP" sz="1100" b="0">
              <a:solidFill>
                <a:schemeClr val="tx1"/>
              </a:solidFill>
              <a:effectLst/>
              <a:latin typeface="+mn-lt"/>
              <a:ea typeface="+mn-ea"/>
              <a:cs typeface="+mn-cs"/>
            </a:rPr>
            <a:t>年度から豊崎中学校</a:t>
          </a:r>
          <a:r>
            <a:rPr kumimoji="1" lang="ja-JP" altLang="en-US" sz="1100" b="0">
              <a:solidFill>
                <a:schemeClr val="tx1"/>
              </a:solidFill>
              <a:effectLst/>
              <a:latin typeface="+mn-lt"/>
              <a:ea typeface="+mn-ea"/>
              <a:cs typeface="+mn-cs"/>
            </a:rPr>
            <a:t>が</a:t>
          </a:r>
          <a:r>
            <a:rPr kumimoji="1" lang="ja-JP" altLang="ja-JP" sz="1100" b="0">
              <a:solidFill>
                <a:schemeClr val="tx1"/>
              </a:solidFill>
              <a:effectLst/>
              <a:latin typeface="+mn-lt"/>
              <a:ea typeface="+mn-ea"/>
              <a:cs typeface="+mn-cs"/>
            </a:rPr>
            <a:t>建設</a:t>
          </a:r>
          <a:r>
            <a:rPr kumimoji="1" lang="ja-JP" altLang="en-US" sz="1100" b="0">
              <a:solidFill>
                <a:schemeClr val="tx1"/>
              </a:solidFill>
              <a:effectLst/>
              <a:latin typeface="+mn-lt"/>
              <a:ea typeface="+mn-ea"/>
              <a:cs typeface="+mn-cs"/>
            </a:rPr>
            <a:t>されたことから</a:t>
          </a:r>
          <a:r>
            <a:rPr kumimoji="1" lang="ja-JP" altLang="ja-JP" sz="1100" b="0">
              <a:solidFill>
                <a:schemeClr val="tx1"/>
              </a:solidFill>
              <a:effectLst/>
              <a:latin typeface="+mn-lt"/>
              <a:ea typeface="+mn-ea"/>
              <a:cs typeface="+mn-cs"/>
            </a:rPr>
            <a:t>、有形固定</a:t>
          </a:r>
          <a:r>
            <a:rPr kumimoji="1" lang="ja-JP" altLang="ja-JP" sz="1100" b="0">
              <a:solidFill>
                <a:schemeClr val="dk1"/>
              </a:solidFill>
              <a:effectLst/>
              <a:latin typeface="+mn-lt"/>
              <a:ea typeface="+mn-ea"/>
              <a:cs typeface="+mn-cs"/>
            </a:rPr>
            <a:t>資産減価償却率は今後も低い値で推移することが予想される。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7016D10-4C59-4D44-A9BB-CB2ADF894F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E2D99F-D7BE-44A4-BEA5-278AB38D762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D9F50FD-0DBC-464E-9255-C0D7409FEED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CCEFD1B-8A4D-407A-81E2-62B1DC97B53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E0DEE9B-036A-4258-A3B0-9602DC616FE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3FAAC68-2D9C-4C87-BD03-EAE2EB81931D}"/>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BB5D468-BC96-4456-9080-BFEE1067632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2C3BC30-B507-4BB7-8FF9-14E457EAC78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60C9C103-BA14-4ABC-B0E4-4B9F3DB0791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DD5D42E-1CA5-4C4C-9FBC-BDF693CD821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6856E751-CD0E-434D-9699-833B95543FC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82F1973-2CB7-46B6-90ED-E525EC0807C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48FF808-FA97-4541-8644-2AC975576FB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A344D1-7D8F-4B0B-BC4F-8895177E2CC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A1E6918-0410-4476-BEE9-B23E85D7D76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C00309F-1F3B-4B4C-B009-04B2C96DFCD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9E5FE9A8-F65F-495A-9933-70C726FFDF4B}"/>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28F29AD4-8314-4FF1-B00B-240DC9FF89DF}"/>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46C88415-B933-4E81-93B6-493104BD18FB}"/>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EC228A1A-1A81-4156-B77B-8ECC2EE677D2}"/>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F8317B00-4843-41EB-BE9B-1B855BB25104}"/>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0" name="有形固定資産減価償却率平均値テキスト">
          <a:extLst>
            <a:ext uri="{FF2B5EF4-FFF2-40B4-BE49-F238E27FC236}">
              <a16:creationId xmlns:a16="http://schemas.microsoft.com/office/drawing/2014/main" id="{67545458-F295-4568-9077-43808811A734}"/>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4A17556-6799-4C4B-8623-7CBB3BE764B7}"/>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813CBF11-5D74-4E17-902F-21CA3C829AA8}"/>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2EC14215-D4E8-4E52-9C44-5FABB9AE55E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74" name="フローチャート: 判断 73">
          <a:extLst>
            <a:ext uri="{FF2B5EF4-FFF2-40B4-BE49-F238E27FC236}">
              <a16:creationId xmlns:a16="http://schemas.microsoft.com/office/drawing/2014/main" id="{B13C897E-114C-4A6D-8316-FE5C92125C0E}"/>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5A5C9981-DB15-4670-AE9F-1380D9BE04FC}"/>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F95C91F-EEC9-4F24-A8A5-0B39909C6B1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DF427E0-BF6C-46B7-B93C-9089517AAC1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47B401B-0C95-4308-A8FD-D88F816488E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F63B4DF-C52A-4195-9CC0-CA61563A8FA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4117860-5131-4B7B-82C1-96878C524E1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137160</xdr:rowOff>
    </xdr:from>
    <xdr:to>
      <xdr:col>23</xdr:col>
      <xdr:colOff>136525</xdr:colOff>
      <xdr:row>27</xdr:row>
      <xdr:rowOff>67310</xdr:rowOff>
    </xdr:to>
    <xdr:sp macro="" textlink="">
      <xdr:nvSpPr>
        <xdr:cNvPr id="81" name="楕円 80">
          <a:extLst>
            <a:ext uri="{FF2B5EF4-FFF2-40B4-BE49-F238E27FC236}">
              <a16:creationId xmlns:a16="http://schemas.microsoft.com/office/drawing/2014/main" id="{6D9203BB-07BA-4681-8837-113F275C3DD4}"/>
            </a:ext>
          </a:extLst>
        </xdr:cNvPr>
        <xdr:cNvSpPr/>
      </xdr:nvSpPr>
      <xdr:spPr>
        <a:xfrm>
          <a:off x="4711700" y="53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160037</xdr:rowOff>
    </xdr:from>
    <xdr:ext cx="405111" cy="259045"/>
    <xdr:sp macro="" textlink="">
      <xdr:nvSpPr>
        <xdr:cNvPr id="82" name="有形固定資産減価償却率該当値テキスト">
          <a:extLst>
            <a:ext uri="{FF2B5EF4-FFF2-40B4-BE49-F238E27FC236}">
              <a16:creationId xmlns:a16="http://schemas.microsoft.com/office/drawing/2014/main" id="{0769D266-65B6-4F9F-8754-A99381C1EE3C}"/>
            </a:ext>
          </a:extLst>
        </xdr:cNvPr>
        <xdr:cNvSpPr txBox="1"/>
      </xdr:nvSpPr>
      <xdr:spPr>
        <a:xfrm>
          <a:off x="4813300" y="521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144357</xdr:rowOff>
    </xdr:from>
    <xdr:to>
      <xdr:col>19</xdr:col>
      <xdr:colOff>187325</xdr:colOff>
      <xdr:row>27</xdr:row>
      <xdr:rowOff>74507</xdr:rowOff>
    </xdr:to>
    <xdr:sp macro="" textlink="">
      <xdr:nvSpPr>
        <xdr:cNvPr id="83" name="楕円 82">
          <a:extLst>
            <a:ext uri="{FF2B5EF4-FFF2-40B4-BE49-F238E27FC236}">
              <a16:creationId xmlns:a16="http://schemas.microsoft.com/office/drawing/2014/main" id="{E483A2CD-3655-43E5-905D-70A9DEE20E3C}"/>
            </a:ext>
          </a:extLst>
        </xdr:cNvPr>
        <xdr:cNvSpPr/>
      </xdr:nvSpPr>
      <xdr:spPr>
        <a:xfrm>
          <a:off x="4000500" y="53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16510</xdr:rowOff>
    </xdr:from>
    <xdr:to>
      <xdr:col>23</xdr:col>
      <xdr:colOff>85725</xdr:colOff>
      <xdr:row>27</xdr:row>
      <xdr:rowOff>23707</xdr:rowOff>
    </xdr:to>
    <xdr:cxnSp macro="">
      <xdr:nvCxnSpPr>
        <xdr:cNvPr id="84" name="直線コネクタ 83">
          <a:extLst>
            <a:ext uri="{FF2B5EF4-FFF2-40B4-BE49-F238E27FC236}">
              <a16:creationId xmlns:a16="http://schemas.microsoft.com/office/drawing/2014/main" id="{2F16258E-D86F-46A4-9471-2C610CAA32EC}"/>
            </a:ext>
          </a:extLst>
        </xdr:cNvPr>
        <xdr:cNvCxnSpPr/>
      </xdr:nvCxnSpPr>
      <xdr:spPr>
        <a:xfrm flipV="1">
          <a:off x="4051300" y="541718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75988</xdr:rowOff>
    </xdr:from>
    <xdr:to>
      <xdr:col>15</xdr:col>
      <xdr:colOff>187325</xdr:colOff>
      <xdr:row>27</xdr:row>
      <xdr:rowOff>6138</xdr:rowOff>
    </xdr:to>
    <xdr:sp macro="" textlink="">
      <xdr:nvSpPr>
        <xdr:cNvPr id="85" name="楕円 84">
          <a:extLst>
            <a:ext uri="{FF2B5EF4-FFF2-40B4-BE49-F238E27FC236}">
              <a16:creationId xmlns:a16="http://schemas.microsoft.com/office/drawing/2014/main" id="{ECBC047B-7B1F-4AB8-BAEC-B558988B9475}"/>
            </a:ext>
          </a:extLst>
        </xdr:cNvPr>
        <xdr:cNvSpPr/>
      </xdr:nvSpPr>
      <xdr:spPr>
        <a:xfrm>
          <a:off x="3238500" y="53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126788</xdr:rowOff>
    </xdr:from>
    <xdr:to>
      <xdr:col>19</xdr:col>
      <xdr:colOff>136525</xdr:colOff>
      <xdr:row>27</xdr:row>
      <xdr:rowOff>23707</xdr:rowOff>
    </xdr:to>
    <xdr:cxnSp macro="">
      <xdr:nvCxnSpPr>
        <xdr:cNvPr id="86" name="直線コネクタ 85">
          <a:extLst>
            <a:ext uri="{FF2B5EF4-FFF2-40B4-BE49-F238E27FC236}">
              <a16:creationId xmlns:a16="http://schemas.microsoft.com/office/drawing/2014/main" id="{7D5B0146-BC49-4CCB-ABFC-B9A1E714BE58}"/>
            </a:ext>
          </a:extLst>
        </xdr:cNvPr>
        <xdr:cNvCxnSpPr/>
      </xdr:nvCxnSpPr>
      <xdr:spPr>
        <a:xfrm>
          <a:off x="3289300" y="5356013"/>
          <a:ext cx="762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18415</xdr:rowOff>
    </xdr:from>
    <xdr:to>
      <xdr:col>11</xdr:col>
      <xdr:colOff>187325</xdr:colOff>
      <xdr:row>26</xdr:row>
      <xdr:rowOff>120015</xdr:rowOff>
    </xdr:to>
    <xdr:sp macro="" textlink="">
      <xdr:nvSpPr>
        <xdr:cNvPr id="87" name="楕円 86">
          <a:extLst>
            <a:ext uri="{FF2B5EF4-FFF2-40B4-BE49-F238E27FC236}">
              <a16:creationId xmlns:a16="http://schemas.microsoft.com/office/drawing/2014/main" id="{34A0E583-55E3-4E1A-BB46-2468DD7E96D6}"/>
            </a:ext>
          </a:extLst>
        </xdr:cNvPr>
        <xdr:cNvSpPr/>
      </xdr:nvSpPr>
      <xdr:spPr>
        <a:xfrm>
          <a:off x="2476500" y="52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69215</xdr:rowOff>
    </xdr:from>
    <xdr:to>
      <xdr:col>15</xdr:col>
      <xdr:colOff>136525</xdr:colOff>
      <xdr:row>26</xdr:row>
      <xdr:rowOff>126788</xdr:rowOff>
    </xdr:to>
    <xdr:cxnSp macro="">
      <xdr:nvCxnSpPr>
        <xdr:cNvPr id="88" name="直線コネクタ 87">
          <a:extLst>
            <a:ext uri="{FF2B5EF4-FFF2-40B4-BE49-F238E27FC236}">
              <a16:creationId xmlns:a16="http://schemas.microsoft.com/office/drawing/2014/main" id="{8EBF31D2-6C25-49C9-BB36-E287D6D1E64E}"/>
            </a:ext>
          </a:extLst>
        </xdr:cNvPr>
        <xdr:cNvCxnSpPr/>
      </xdr:nvCxnSpPr>
      <xdr:spPr>
        <a:xfrm>
          <a:off x="2527300" y="529844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146685</xdr:rowOff>
    </xdr:from>
    <xdr:to>
      <xdr:col>7</xdr:col>
      <xdr:colOff>187325</xdr:colOff>
      <xdr:row>26</xdr:row>
      <xdr:rowOff>76835</xdr:rowOff>
    </xdr:to>
    <xdr:sp macro="" textlink="">
      <xdr:nvSpPr>
        <xdr:cNvPr id="89" name="楕円 88">
          <a:extLst>
            <a:ext uri="{FF2B5EF4-FFF2-40B4-BE49-F238E27FC236}">
              <a16:creationId xmlns:a16="http://schemas.microsoft.com/office/drawing/2014/main" id="{FE0DAA4F-BD06-44AB-B905-A23DDFD9FBA5}"/>
            </a:ext>
          </a:extLst>
        </xdr:cNvPr>
        <xdr:cNvSpPr/>
      </xdr:nvSpPr>
      <xdr:spPr>
        <a:xfrm>
          <a:off x="1714500" y="52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26035</xdr:rowOff>
    </xdr:from>
    <xdr:to>
      <xdr:col>11</xdr:col>
      <xdr:colOff>136525</xdr:colOff>
      <xdr:row>26</xdr:row>
      <xdr:rowOff>69215</xdr:rowOff>
    </xdr:to>
    <xdr:cxnSp macro="">
      <xdr:nvCxnSpPr>
        <xdr:cNvPr id="90" name="直線コネクタ 89">
          <a:extLst>
            <a:ext uri="{FF2B5EF4-FFF2-40B4-BE49-F238E27FC236}">
              <a16:creationId xmlns:a16="http://schemas.microsoft.com/office/drawing/2014/main" id="{B1AAE798-091D-44ED-BFBF-931847BC2AD0}"/>
            </a:ext>
          </a:extLst>
        </xdr:cNvPr>
        <xdr:cNvCxnSpPr/>
      </xdr:nvCxnSpPr>
      <xdr:spPr>
        <a:xfrm>
          <a:off x="1765300" y="525526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1" name="n_1aveValue有形固定資産減価償却率">
          <a:extLst>
            <a:ext uri="{FF2B5EF4-FFF2-40B4-BE49-F238E27FC236}">
              <a16:creationId xmlns:a16="http://schemas.microsoft.com/office/drawing/2014/main" id="{45A15D1C-6C60-47FF-A8D4-5EAD99649423}"/>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2" name="n_2aveValue有形固定資産減価償却率">
          <a:extLst>
            <a:ext uri="{FF2B5EF4-FFF2-40B4-BE49-F238E27FC236}">
              <a16:creationId xmlns:a16="http://schemas.microsoft.com/office/drawing/2014/main" id="{4FD8268C-5C07-4C26-BFC5-B968A728E5C2}"/>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3" name="n_3aveValue有形固定資産減価償却率">
          <a:extLst>
            <a:ext uri="{FF2B5EF4-FFF2-40B4-BE49-F238E27FC236}">
              <a16:creationId xmlns:a16="http://schemas.microsoft.com/office/drawing/2014/main" id="{B2405C35-653E-4785-9B28-558B5766CBD3}"/>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31EBCA81-5BBD-4C42-9602-AB77BD3570E2}"/>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91034</xdr:rowOff>
    </xdr:from>
    <xdr:ext cx="405111" cy="259045"/>
    <xdr:sp macro="" textlink="">
      <xdr:nvSpPr>
        <xdr:cNvPr id="95" name="n_1mainValue有形固定資産減価償却率">
          <a:extLst>
            <a:ext uri="{FF2B5EF4-FFF2-40B4-BE49-F238E27FC236}">
              <a16:creationId xmlns:a16="http://schemas.microsoft.com/office/drawing/2014/main" id="{616DAF46-E188-43A9-BDC4-C7B4014C5D20}"/>
            </a:ext>
          </a:extLst>
        </xdr:cNvPr>
        <xdr:cNvSpPr txBox="1"/>
      </xdr:nvSpPr>
      <xdr:spPr>
        <a:xfrm>
          <a:off x="3836044" y="51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22665</xdr:rowOff>
    </xdr:from>
    <xdr:ext cx="405111" cy="259045"/>
    <xdr:sp macro="" textlink="">
      <xdr:nvSpPr>
        <xdr:cNvPr id="96" name="n_2mainValue有形固定資産減価償却率">
          <a:extLst>
            <a:ext uri="{FF2B5EF4-FFF2-40B4-BE49-F238E27FC236}">
              <a16:creationId xmlns:a16="http://schemas.microsoft.com/office/drawing/2014/main" id="{458485A0-3511-4D67-A1A2-C1382A3CE5D2}"/>
            </a:ext>
          </a:extLst>
        </xdr:cNvPr>
        <xdr:cNvSpPr txBox="1"/>
      </xdr:nvSpPr>
      <xdr:spPr>
        <a:xfrm>
          <a:off x="3086744" y="508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136542</xdr:rowOff>
    </xdr:from>
    <xdr:ext cx="405111" cy="259045"/>
    <xdr:sp macro="" textlink="">
      <xdr:nvSpPr>
        <xdr:cNvPr id="97" name="n_3mainValue有形固定資産減価償却率">
          <a:extLst>
            <a:ext uri="{FF2B5EF4-FFF2-40B4-BE49-F238E27FC236}">
              <a16:creationId xmlns:a16="http://schemas.microsoft.com/office/drawing/2014/main" id="{2970560E-8EE5-4DBF-899F-FADAFF9A1B23}"/>
            </a:ext>
          </a:extLst>
        </xdr:cNvPr>
        <xdr:cNvSpPr txBox="1"/>
      </xdr:nvSpPr>
      <xdr:spPr>
        <a:xfrm>
          <a:off x="2324744" y="502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93362</xdr:rowOff>
    </xdr:from>
    <xdr:ext cx="405111" cy="259045"/>
    <xdr:sp macro="" textlink="">
      <xdr:nvSpPr>
        <xdr:cNvPr id="98" name="n_4mainValue有形固定資産減価償却率">
          <a:extLst>
            <a:ext uri="{FF2B5EF4-FFF2-40B4-BE49-F238E27FC236}">
              <a16:creationId xmlns:a16="http://schemas.microsoft.com/office/drawing/2014/main" id="{27B4C133-331E-47FA-A7C5-5CECD7AA65D3}"/>
            </a:ext>
          </a:extLst>
        </xdr:cNvPr>
        <xdr:cNvSpPr txBox="1"/>
      </xdr:nvSpPr>
      <xdr:spPr>
        <a:xfrm>
          <a:off x="1562744" y="497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7FF195F-4C05-4AB8-8C8F-E6ADFA158AE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A98BC62-95B7-4528-9F38-CCA2E0D13C5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61CCAD7-EBF4-4B1D-8EDD-E0AA0A0B444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A9F5F02-CA9A-4C41-9339-6D4B81E0B1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452DC88-CA06-44A5-A548-A2D0433AFF6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CCBD82C-B166-47FA-B74C-20CEAC846C7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7D16AC7-A0D1-41AD-90D7-302A6AE3DB9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C821E29-924A-46CA-83FE-B4FE724293A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E1A04D4-DB12-49B5-A123-893B4678445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5EA202B-600E-470B-86A2-1CB2CEC728C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A687B13-A202-4ED1-B281-ECCABDAFE33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37058B2-B7B9-4D39-9221-46EEC61B17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25F1F2C-E176-48DD-BEDF-FFC592B91C7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児童生徒数の増加に伴う学校施設等の増改築、新庁舎及び新消防庁舎建設を行った影響により、地方債借入額が増加し、債務償還比率は県</a:t>
          </a:r>
          <a:r>
            <a:rPr kumimoji="1" lang="ja-JP" altLang="ja-JP" sz="1100" b="0">
              <a:solidFill>
                <a:schemeClr val="tx1"/>
              </a:solidFill>
              <a:effectLst/>
              <a:latin typeface="+mn-lt"/>
              <a:ea typeface="+mn-ea"/>
              <a:cs typeface="+mn-cs"/>
            </a:rPr>
            <a:t>平均の約１．</a:t>
          </a:r>
          <a:r>
            <a:rPr kumimoji="1" lang="ja-JP" altLang="en-US" sz="1100" b="0">
              <a:solidFill>
                <a:schemeClr val="tx1"/>
              </a:solidFill>
              <a:effectLst/>
              <a:latin typeface="+mn-lt"/>
              <a:ea typeface="+mn-ea"/>
              <a:cs typeface="+mn-cs"/>
            </a:rPr>
            <a:t>６</a:t>
          </a:r>
          <a:r>
            <a:rPr kumimoji="1" lang="ja-JP" altLang="ja-JP" sz="1100" b="0">
              <a:solidFill>
                <a:schemeClr val="tx1"/>
              </a:solidFill>
              <a:effectLst/>
              <a:latin typeface="+mn-lt"/>
              <a:ea typeface="+mn-ea"/>
              <a:cs typeface="+mn-cs"/>
            </a:rPr>
            <a:t>倍の値と</a:t>
          </a:r>
          <a:r>
            <a:rPr kumimoji="1" lang="ja-JP" altLang="ja-JP" sz="1100" b="0">
              <a:solidFill>
                <a:schemeClr val="dk1"/>
              </a:solidFill>
              <a:effectLst/>
              <a:latin typeface="+mn-lt"/>
              <a:ea typeface="+mn-ea"/>
              <a:cs typeface="+mn-cs"/>
            </a:rPr>
            <a:t>なっている。今後も、小中学校の長寿化事業、給食センター整備事業等が予定されているため、地方債発行額は増加する見込みであるが、普通建設事業費の精査を行い、発行抑制に努めていく。</a:t>
          </a:r>
          <a:endParaRPr lang="ja-JP" altLang="ja-JP">
            <a:effectLst/>
          </a:endParaRPr>
        </a:p>
        <a:p>
          <a:r>
            <a:rPr kumimoji="1" lang="ja-JP" altLang="ja-JP" sz="1100" b="0">
              <a:solidFill>
                <a:schemeClr val="dk1"/>
              </a:solidFill>
              <a:effectLst/>
              <a:latin typeface="+mn-lt"/>
              <a:ea typeface="+mn-ea"/>
              <a:cs typeface="+mn-cs"/>
            </a:rPr>
            <a:t>　併せて、経常一般財源の確保に努めていく。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4429102-F393-46F2-B039-2C949B0AAF5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7E98C4B-9BD0-497F-B74F-FECF9380C58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6B26794-09DC-4378-B7F4-0EDECB1B4E5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D66407E8-2F7D-45E6-A96F-EFE307D9DD4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71461B6-EB91-4D3B-8B49-37752A312EC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11C1F1E-D095-40C4-A1E7-8D75787CF854}"/>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C3DB03C-5756-4744-A125-E4BCCEDF84B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92A7E81-F389-4611-B341-FE40C86C626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808555E-3B0C-4BD8-82BB-FECB1B4B258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5BD4579-F8E0-4F74-AC07-B6C614FBC89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9A0BEA1-6891-4ADB-BF66-C2ED3A4DC63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7430611-2FEB-4EEF-B80F-D2973DE6583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474418D-FA60-4F4E-A79E-943F754D336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F9C0355-A74D-4448-A2B4-81D918097FF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5DFB4E3-AFD4-47AA-A083-7FA124EAA53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8811A56D-57FF-4F08-BF3E-459370AC41E1}"/>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4C7BC518-CA1C-4D2B-B80E-9E703DF3162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DE595006-32E5-4499-8568-D341E324ABFA}"/>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634722A-4A39-4E66-BF6D-6D5DB191E7E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64B84FE-601C-43EF-BA10-22FD1E7DD2A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161448</xdr:rowOff>
    </xdr:from>
    <xdr:ext cx="469744" cy="259045"/>
    <xdr:sp macro="" textlink="">
      <xdr:nvSpPr>
        <xdr:cNvPr id="132" name="債務償還比率平均値テキスト">
          <a:extLst>
            <a:ext uri="{FF2B5EF4-FFF2-40B4-BE49-F238E27FC236}">
              <a16:creationId xmlns:a16="http://schemas.microsoft.com/office/drawing/2014/main" id="{70559050-5A1B-4598-9A71-5D95C996C7AE}"/>
            </a:ext>
          </a:extLst>
        </xdr:cNvPr>
        <xdr:cNvSpPr txBox="1"/>
      </xdr:nvSpPr>
      <xdr:spPr>
        <a:xfrm>
          <a:off x="14846300" y="573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C2807BBC-266A-4429-AD81-C69DD8057AA1}"/>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A11B219B-C51D-42FD-A76D-631536F6D341}"/>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2B149430-A618-49DD-AA44-01EEAC747571}"/>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6" name="フローチャート: 判断 135">
          <a:extLst>
            <a:ext uri="{FF2B5EF4-FFF2-40B4-BE49-F238E27FC236}">
              <a16:creationId xmlns:a16="http://schemas.microsoft.com/office/drawing/2014/main" id="{76E96E6F-FF7F-493F-A630-0A1B9507190B}"/>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7" name="フローチャート: 判断 136">
          <a:extLst>
            <a:ext uri="{FF2B5EF4-FFF2-40B4-BE49-F238E27FC236}">
              <a16:creationId xmlns:a16="http://schemas.microsoft.com/office/drawing/2014/main" id="{48AE827D-B4FA-4FDD-9472-02F8C665723E}"/>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DCCDEC4-EC05-4684-A005-818C4B33055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5AD8A1B-6334-45A4-ADD4-ED0FCB8270A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5CBF8D-EAE0-4292-8531-0AE6E6197D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838AE30-ADA8-4813-9E3B-045ECD2DA9D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9B3FBE6-1096-422F-B56A-A5043D67FE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58589</xdr:rowOff>
    </xdr:from>
    <xdr:to>
      <xdr:col>76</xdr:col>
      <xdr:colOff>73025</xdr:colOff>
      <xdr:row>31</xdr:row>
      <xdr:rowOff>160189</xdr:rowOff>
    </xdr:to>
    <xdr:sp macro="" textlink="">
      <xdr:nvSpPr>
        <xdr:cNvPr id="143" name="楕円 142">
          <a:extLst>
            <a:ext uri="{FF2B5EF4-FFF2-40B4-BE49-F238E27FC236}">
              <a16:creationId xmlns:a16="http://schemas.microsoft.com/office/drawing/2014/main" id="{6A6CE6CA-DEB1-451C-A73A-552ABB1ABD68}"/>
            </a:ext>
          </a:extLst>
        </xdr:cNvPr>
        <xdr:cNvSpPr/>
      </xdr:nvSpPr>
      <xdr:spPr>
        <a:xfrm>
          <a:off x="14744700" y="61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37016</xdr:rowOff>
    </xdr:from>
    <xdr:ext cx="469744" cy="259045"/>
    <xdr:sp macro="" textlink="">
      <xdr:nvSpPr>
        <xdr:cNvPr id="144" name="債務償還比率該当値テキスト">
          <a:extLst>
            <a:ext uri="{FF2B5EF4-FFF2-40B4-BE49-F238E27FC236}">
              <a16:creationId xmlns:a16="http://schemas.microsoft.com/office/drawing/2014/main" id="{9BC39BC2-B937-4A56-9019-5633C4D89034}"/>
            </a:ext>
          </a:extLst>
        </xdr:cNvPr>
        <xdr:cNvSpPr txBox="1"/>
      </xdr:nvSpPr>
      <xdr:spPr>
        <a:xfrm>
          <a:off x="14846300" y="61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138881</xdr:rowOff>
    </xdr:from>
    <xdr:to>
      <xdr:col>72</xdr:col>
      <xdr:colOff>123825</xdr:colOff>
      <xdr:row>31</xdr:row>
      <xdr:rowOff>69031</xdr:rowOff>
    </xdr:to>
    <xdr:sp macro="" textlink="">
      <xdr:nvSpPr>
        <xdr:cNvPr id="145" name="楕円 144">
          <a:extLst>
            <a:ext uri="{FF2B5EF4-FFF2-40B4-BE49-F238E27FC236}">
              <a16:creationId xmlns:a16="http://schemas.microsoft.com/office/drawing/2014/main" id="{67CF2B2E-CE45-40D6-9038-FA0E0BBE71CE}"/>
            </a:ext>
          </a:extLst>
        </xdr:cNvPr>
        <xdr:cNvSpPr/>
      </xdr:nvSpPr>
      <xdr:spPr>
        <a:xfrm>
          <a:off x="14033500" y="6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18231</xdr:rowOff>
    </xdr:from>
    <xdr:to>
      <xdr:col>76</xdr:col>
      <xdr:colOff>22225</xdr:colOff>
      <xdr:row>31</xdr:row>
      <xdr:rowOff>109389</xdr:rowOff>
    </xdr:to>
    <xdr:cxnSp macro="">
      <xdr:nvCxnSpPr>
        <xdr:cNvPr id="146" name="直線コネクタ 145">
          <a:extLst>
            <a:ext uri="{FF2B5EF4-FFF2-40B4-BE49-F238E27FC236}">
              <a16:creationId xmlns:a16="http://schemas.microsoft.com/office/drawing/2014/main" id="{B798E1C7-658C-4A40-B817-FC3389B8F301}"/>
            </a:ext>
          </a:extLst>
        </xdr:cNvPr>
        <xdr:cNvCxnSpPr/>
      </xdr:nvCxnSpPr>
      <xdr:spPr>
        <a:xfrm>
          <a:off x="14084300" y="6104706"/>
          <a:ext cx="7112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105057</xdr:rowOff>
    </xdr:from>
    <xdr:to>
      <xdr:col>68</xdr:col>
      <xdr:colOff>123825</xdr:colOff>
      <xdr:row>31</xdr:row>
      <xdr:rowOff>35207</xdr:rowOff>
    </xdr:to>
    <xdr:sp macro="" textlink="">
      <xdr:nvSpPr>
        <xdr:cNvPr id="147" name="楕円 146">
          <a:extLst>
            <a:ext uri="{FF2B5EF4-FFF2-40B4-BE49-F238E27FC236}">
              <a16:creationId xmlns:a16="http://schemas.microsoft.com/office/drawing/2014/main" id="{58EF80D9-8A98-4566-AE28-241C3AC7D70A}"/>
            </a:ext>
          </a:extLst>
        </xdr:cNvPr>
        <xdr:cNvSpPr/>
      </xdr:nvSpPr>
      <xdr:spPr>
        <a:xfrm>
          <a:off x="13271500" y="60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155857</xdr:rowOff>
    </xdr:from>
    <xdr:to>
      <xdr:col>72</xdr:col>
      <xdr:colOff>73025</xdr:colOff>
      <xdr:row>31</xdr:row>
      <xdr:rowOff>18231</xdr:rowOff>
    </xdr:to>
    <xdr:cxnSp macro="">
      <xdr:nvCxnSpPr>
        <xdr:cNvPr id="148" name="直線コネクタ 147">
          <a:extLst>
            <a:ext uri="{FF2B5EF4-FFF2-40B4-BE49-F238E27FC236}">
              <a16:creationId xmlns:a16="http://schemas.microsoft.com/office/drawing/2014/main" id="{8A235F7D-AA8A-4189-8B01-4CA6D449FF9C}"/>
            </a:ext>
          </a:extLst>
        </xdr:cNvPr>
        <xdr:cNvCxnSpPr/>
      </xdr:nvCxnSpPr>
      <xdr:spPr>
        <a:xfrm>
          <a:off x="13322300" y="6070882"/>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104599</xdr:rowOff>
    </xdr:from>
    <xdr:to>
      <xdr:col>64</xdr:col>
      <xdr:colOff>123825</xdr:colOff>
      <xdr:row>33</xdr:row>
      <xdr:rowOff>34749</xdr:rowOff>
    </xdr:to>
    <xdr:sp macro="" textlink="">
      <xdr:nvSpPr>
        <xdr:cNvPr id="149" name="楕円 148">
          <a:extLst>
            <a:ext uri="{FF2B5EF4-FFF2-40B4-BE49-F238E27FC236}">
              <a16:creationId xmlns:a16="http://schemas.microsoft.com/office/drawing/2014/main" id="{EC5037B5-D788-4796-8688-26E07FD6F7E1}"/>
            </a:ext>
          </a:extLst>
        </xdr:cNvPr>
        <xdr:cNvSpPr/>
      </xdr:nvSpPr>
      <xdr:spPr>
        <a:xfrm>
          <a:off x="12509500" y="63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155857</xdr:rowOff>
    </xdr:from>
    <xdr:to>
      <xdr:col>68</xdr:col>
      <xdr:colOff>73025</xdr:colOff>
      <xdr:row>32</xdr:row>
      <xdr:rowOff>155399</xdr:rowOff>
    </xdr:to>
    <xdr:cxnSp macro="">
      <xdr:nvCxnSpPr>
        <xdr:cNvPr id="150" name="直線コネクタ 149">
          <a:extLst>
            <a:ext uri="{FF2B5EF4-FFF2-40B4-BE49-F238E27FC236}">
              <a16:creationId xmlns:a16="http://schemas.microsoft.com/office/drawing/2014/main" id="{2493EFF9-4DEC-43E0-B465-3FB5647182F8}"/>
            </a:ext>
          </a:extLst>
        </xdr:cNvPr>
        <xdr:cNvCxnSpPr/>
      </xdr:nvCxnSpPr>
      <xdr:spPr>
        <a:xfrm flipV="1">
          <a:off x="12560300" y="6070882"/>
          <a:ext cx="762000" cy="34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55612</xdr:rowOff>
    </xdr:from>
    <xdr:to>
      <xdr:col>60</xdr:col>
      <xdr:colOff>123825</xdr:colOff>
      <xdr:row>33</xdr:row>
      <xdr:rowOff>157212</xdr:rowOff>
    </xdr:to>
    <xdr:sp macro="" textlink="">
      <xdr:nvSpPr>
        <xdr:cNvPr id="151" name="楕円 150">
          <a:extLst>
            <a:ext uri="{FF2B5EF4-FFF2-40B4-BE49-F238E27FC236}">
              <a16:creationId xmlns:a16="http://schemas.microsoft.com/office/drawing/2014/main" id="{787C8566-CADD-4218-8EA7-E96851335CD3}"/>
            </a:ext>
          </a:extLst>
        </xdr:cNvPr>
        <xdr:cNvSpPr/>
      </xdr:nvSpPr>
      <xdr:spPr>
        <a:xfrm>
          <a:off x="11747500" y="648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155399</xdr:rowOff>
    </xdr:from>
    <xdr:to>
      <xdr:col>64</xdr:col>
      <xdr:colOff>73025</xdr:colOff>
      <xdr:row>33</xdr:row>
      <xdr:rowOff>106412</xdr:rowOff>
    </xdr:to>
    <xdr:cxnSp macro="">
      <xdr:nvCxnSpPr>
        <xdr:cNvPr id="152" name="直線コネクタ 151">
          <a:extLst>
            <a:ext uri="{FF2B5EF4-FFF2-40B4-BE49-F238E27FC236}">
              <a16:creationId xmlns:a16="http://schemas.microsoft.com/office/drawing/2014/main" id="{F5D46AEB-DC7B-4308-A470-376E175C10B0}"/>
            </a:ext>
          </a:extLst>
        </xdr:cNvPr>
        <xdr:cNvCxnSpPr/>
      </xdr:nvCxnSpPr>
      <xdr:spPr>
        <a:xfrm flipV="1">
          <a:off x="11798300" y="6413324"/>
          <a:ext cx="7620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3" name="n_1aveValue債務償還比率">
          <a:extLst>
            <a:ext uri="{FF2B5EF4-FFF2-40B4-BE49-F238E27FC236}">
              <a16:creationId xmlns:a16="http://schemas.microsoft.com/office/drawing/2014/main" id="{C415CCAD-AA3B-47D7-BB3F-7DDFBAC1F7ED}"/>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54" name="n_2aveValue債務償還比率">
          <a:extLst>
            <a:ext uri="{FF2B5EF4-FFF2-40B4-BE49-F238E27FC236}">
              <a16:creationId xmlns:a16="http://schemas.microsoft.com/office/drawing/2014/main" id="{018A9BD1-0B11-4DC8-B05C-647BE357189B}"/>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5" name="n_3aveValue債務償還比率">
          <a:extLst>
            <a:ext uri="{FF2B5EF4-FFF2-40B4-BE49-F238E27FC236}">
              <a16:creationId xmlns:a16="http://schemas.microsoft.com/office/drawing/2014/main" id="{62E69595-73FC-4D43-BB85-74D502D9CD37}"/>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6" name="n_4aveValue債務償還比率">
          <a:extLst>
            <a:ext uri="{FF2B5EF4-FFF2-40B4-BE49-F238E27FC236}">
              <a16:creationId xmlns:a16="http://schemas.microsoft.com/office/drawing/2014/main" id="{EC26E869-A0EB-4A5D-BF6C-35BE4EB9917E}"/>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60158</xdr:rowOff>
    </xdr:from>
    <xdr:ext cx="469744" cy="259045"/>
    <xdr:sp macro="" textlink="">
      <xdr:nvSpPr>
        <xdr:cNvPr id="157" name="n_1mainValue債務償還比率">
          <a:extLst>
            <a:ext uri="{FF2B5EF4-FFF2-40B4-BE49-F238E27FC236}">
              <a16:creationId xmlns:a16="http://schemas.microsoft.com/office/drawing/2014/main" id="{853D66D7-C48B-4D83-B06F-C925C471820B}"/>
            </a:ext>
          </a:extLst>
        </xdr:cNvPr>
        <xdr:cNvSpPr txBox="1"/>
      </xdr:nvSpPr>
      <xdr:spPr>
        <a:xfrm>
          <a:off x="13836727" y="614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26334</xdr:rowOff>
    </xdr:from>
    <xdr:ext cx="469744" cy="259045"/>
    <xdr:sp macro="" textlink="">
      <xdr:nvSpPr>
        <xdr:cNvPr id="158" name="n_2mainValue債務償還比率">
          <a:extLst>
            <a:ext uri="{FF2B5EF4-FFF2-40B4-BE49-F238E27FC236}">
              <a16:creationId xmlns:a16="http://schemas.microsoft.com/office/drawing/2014/main" id="{D33FFBEF-F138-4020-84E4-4D508E4B4699}"/>
            </a:ext>
          </a:extLst>
        </xdr:cNvPr>
        <xdr:cNvSpPr txBox="1"/>
      </xdr:nvSpPr>
      <xdr:spPr>
        <a:xfrm>
          <a:off x="13087427" y="611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25876</xdr:rowOff>
    </xdr:from>
    <xdr:ext cx="469744" cy="259045"/>
    <xdr:sp macro="" textlink="">
      <xdr:nvSpPr>
        <xdr:cNvPr id="159" name="n_3mainValue債務償還比率">
          <a:extLst>
            <a:ext uri="{FF2B5EF4-FFF2-40B4-BE49-F238E27FC236}">
              <a16:creationId xmlns:a16="http://schemas.microsoft.com/office/drawing/2014/main" id="{04F9C247-8B5F-49BC-89E4-BA3B7D352081}"/>
            </a:ext>
          </a:extLst>
        </xdr:cNvPr>
        <xdr:cNvSpPr txBox="1"/>
      </xdr:nvSpPr>
      <xdr:spPr>
        <a:xfrm>
          <a:off x="12325427" y="64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148339</xdr:rowOff>
    </xdr:from>
    <xdr:ext cx="560923" cy="259045"/>
    <xdr:sp macro="" textlink="">
      <xdr:nvSpPr>
        <xdr:cNvPr id="160" name="n_4mainValue債務償還比率">
          <a:extLst>
            <a:ext uri="{FF2B5EF4-FFF2-40B4-BE49-F238E27FC236}">
              <a16:creationId xmlns:a16="http://schemas.microsoft.com/office/drawing/2014/main" id="{6D67D70E-7AE6-485A-89A2-80622BCF7BDA}"/>
            </a:ext>
          </a:extLst>
        </xdr:cNvPr>
        <xdr:cNvSpPr txBox="1"/>
      </xdr:nvSpPr>
      <xdr:spPr>
        <a:xfrm>
          <a:off x="11517838" y="65777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2A8DA96-DBD6-48F3-B4CF-6C42E3EB04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799407A-AC08-4513-BCA1-D6174445EF5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86F0E80-0818-40C1-8679-8C40494337D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84361E5-F41E-4946-A832-4B26012AEE2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4CC0E28-0A13-4DAC-B769-1DA1960E29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881C3FB-1BDB-494C-B3F4-85D68302542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52B17A-6188-4C0A-9B92-C84369C814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166DD3-558A-4C62-9C50-892F5D04AA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25D530-ACA3-4269-8455-E256841F06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D91624-5DE0-4194-9C6B-9B490C1BCF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850F85-F8F0-4C92-A601-EF5AD8D47A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FD9A1A3-E33C-433A-999B-924F6395BA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17AD8A-1216-458C-954B-1705E51570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392661-843D-49F5-AE3A-B7CBC7CBBC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D16DD41-CAD6-4CDA-8F45-35EA490844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05E244-6A9D-4287-BF41-A17EA31C93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C0313C-9412-4F9F-9A72-8FF7EA4731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ABE6E3-7FC4-435F-9650-B05225E0162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7EE6CA-B6F0-4D92-8F01-627E61E45E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C751B3-A0A4-4E41-A020-B83180615FF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38C435-720B-4B23-A2C8-0E75891950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0D7D15-46F2-4C9E-90DD-49927B4E9B4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DDDDB2-587F-4993-9B59-9980701738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C97856A-4FCB-457A-BD77-6C9B082147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D5B8EC-4CAE-4EA7-A17B-79CB492A21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A88C9C-36E0-4CAE-9F65-8544B67E8D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A910F8-A8CE-42B9-BDD9-39750D7AA52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30FBC1-642A-482B-91A0-1FDEE4C15D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377438-127D-4C62-A06E-6B9B3F8D25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A51A195-03FF-4402-8E7E-0F0C885A45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05E728-0927-4BEE-94A7-E0B176A425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72E774-1B4F-4849-BB2A-8C3790B98A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255EABD-A835-49F1-9BC9-3E5BDBCF5C5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700AE9-A3A3-4D61-80E1-679AA3D3C1A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989107-F050-4F2A-A40B-49E3BE75C2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1C6953-B690-4F4B-9890-937ECA7D222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A3C62F-51EC-4C3C-AF66-21B37E07A2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F3379BC-47CE-47FA-9D11-756CB61C05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12B152F-E326-42E7-91E6-0CF8184402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F0ECC5-5AD7-4405-95E0-B47C266B6D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ED30F4-44C6-46AB-964B-3F30707607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37E379-FA26-4A0C-99CB-DBAD654C98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766C2D-E81E-429D-B1FE-74D500E49B7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4B16A5-0191-482F-AB21-99FF664C85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8A69F8-68C9-4C70-B0DD-8B752ECE085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64DDCF9-EDEE-483C-8504-86D39AB046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EAFE9F-B526-47DF-BA2C-A13B6F2689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55F4E6-E604-4CF1-977E-4D81BB34DB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4A749B4-D1C8-447C-BC8D-FCCFBC31046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30422C-8B7B-4E34-A101-FD75060EA42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DA5B1B3-ED64-49B1-B749-4D043F74CFB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B0C70E-9FC4-4F6C-8ED4-C0EF97210BB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D59B89-935E-409E-B69A-DC44DBB7770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B0EFE4-F999-4299-883D-2EE6C68E11F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A44E9D0-70E6-4432-8BC8-9485A417892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00B8F2A-3B21-471F-A3F6-6A10A505358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AF3473-4FD6-4687-9DFC-C3D680F1EA1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06EE398-D37A-49F0-AD1F-4CFA3BCCA64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5E8327F-9A8F-4824-A800-8A5DB2510E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FF5E7A-95AE-4CE6-99DC-2425FCFF316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C0E39D0-1976-48BC-A717-98890CAA817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4A116EEE-9FC8-41D6-9D5B-AEA3F97E97F6}"/>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62CFB511-E027-48E1-AA95-C88CEE38BE15}"/>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7C064E52-11B0-4676-94DB-41B3F04279BA}"/>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CAE22ED-AA2C-4527-97BD-B035D54BB736}"/>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5345F67E-B949-4CC1-B3AC-ED8F27A64008}"/>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1C873DF-FF90-456C-8D22-513317CFCAFF}"/>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45AAE409-8109-4ACB-A20A-24BD16C645C7}"/>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6A3BE9B3-3CC5-4575-8760-737FED0A802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161EDD5A-1CF4-486E-B2ED-9446AF6F74E3}"/>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3639D67E-C5A5-4ECD-9E39-A6ADFC38DFEE}"/>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A663D36C-86A9-45C9-A8DC-3E723D413BFE}"/>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452FCE-14A2-4489-9629-442F9821C2C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157605-63FA-48F6-9810-EC8B0C8BCA4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E3B54D2-C2DF-4DF5-A9B7-3256E779EF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7EDF12-B98F-424C-BB45-17CDC90E94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A36234-13E5-40CB-8C8D-8EC13156B9C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86360</xdr:rowOff>
    </xdr:from>
    <xdr:to>
      <xdr:col>24</xdr:col>
      <xdr:colOff>114300</xdr:colOff>
      <xdr:row>37</xdr:row>
      <xdr:rowOff>16510</xdr:rowOff>
    </xdr:to>
    <xdr:sp macro="" textlink="">
      <xdr:nvSpPr>
        <xdr:cNvPr id="73" name="楕円 72">
          <a:extLst>
            <a:ext uri="{FF2B5EF4-FFF2-40B4-BE49-F238E27FC236}">
              <a16:creationId xmlns:a16="http://schemas.microsoft.com/office/drawing/2014/main" id="{8FC74C38-C369-4A74-90B1-A71F0854C973}"/>
            </a:ext>
          </a:extLst>
        </xdr:cNvPr>
        <xdr:cNvSpPr/>
      </xdr:nvSpPr>
      <xdr:spPr>
        <a:xfrm>
          <a:off x="4584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109237</xdr:rowOff>
    </xdr:from>
    <xdr:ext cx="405111" cy="259045"/>
    <xdr:sp macro="" textlink="">
      <xdr:nvSpPr>
        <xdr:cNvPr id="74" name="【道路】&#10;有形固定資産減価償却率該当値テキスト">
          <a:extLst>
            <a:ext uri="{FF2B5EF4-FFF2-40B4-BE49-F238E27FC236}">
              <a16:creationId xmlns:a16="http://schemas.microsoft.com/office/drawing/2014/main" id="{610C40F4-3A7E-44B4-A7F1-37FBEFE1A996}"/>
            </a:ext>
          </a:extLst>
        </xdr:cNvPr>
        <xdr:cNvSpPr txBox="1"/>
      </xdr:nvSpPr>
      <xdr:spPr>
        <a:xfrm>
          <a:off x="4673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61595</xdr:rowOff>
    </xdr:from>
    <xdr:to>
      <xdr:col>20</xdr:col>
      <xdr:colOff>38100</xdr:colOff>
      <xdr:row>36</xdr:row>
      <xdr:rowOff>163195</xdr:rowOff>
    </xdr:to>
    <xdr:sp macro="" textlink="">
      <xdr:nvSpPr>
        <xdr:cNvPr id="75" name="楕円 74">
          <a:extLst>
            <a:ext uri="{FF2B5EF4-FFF2-40B4-BE49-F238E27FC236}">
              <a16:creationId xmlns:a16="http://schemas.microsoft.com/office/drawing/2014/main" id="{B3586625-7B6B-4943-A4FE-A56704CE1B47}"/>
            </a:ext>
          </a:extLst>
        </xdr:cNvPr>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112395</xdr:rowOff>
    </xdr:from>
    <xdr:to>
      <xdr:col>24</xdr:col>
      <xdr:colOff>63500</xdr:colOff>
      <xdr:row>36</xdr:row>
      <xdr:rowOff>137160</xdr:rowOff>
    </xdr:to>
    <xdr:cxnSp macro="">
      <xdr:nvCxnSpPr>
        <xdr:cNvPr id="76" name="直線コネクタ 75">
          <a:extLst>
            <a:ext uri="{FF2B5EF4-FFF2-40B4-BE49-F238E27FC236}">
              <a16:creationId xmlns:a16="http://schemas.microsoft.com/office/drawing/2014/main" id="{7F068301-9B29-4A68-8479-8FF7C5A3656C}"/>
            </a:ext>
          </a:extLst>
        </xdr:cNvPr>
        <xdr:cNvCxnSpPr/>
      </xdr:nvCxnSpPr>
      <xdr:spPr>
        <a:xfrm>
          <a:off x="3797300" y="628459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7" name="楕円 76">
          <a:extLst>
            <a:ext uri="{FF2B5EF4-FFF2-40B4-BE49-F238E27FC236}">
              <a16:creationId xmlns:a16="http://schemas.microsoft.com/office/drawing/2014/main" id="{A5229AA2-5A78-4415-BB02-2E7EAB10FA59}"/>
            </a:ext>
          </a:extLst>
        </xdr:cNvPr>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112395</xdr:rowOff>
    </xdr:from>
    <xdr:to>
      <xdr:col>19</xdr:col>
      <xdr:colOff>177800</xdr:colOff>
      <xdr:row>36</xdr:row>
      <xdr:rowOff>133350</xdr:rowOff>
    </xdr:to>
    <xdr:cxnSp macro="">
      <xdr:nvCxnSpPr>
        <xdr:cNvPr id="78" name="直線コネクタ 77">
          <a:extLst>
            <a:ext uri="{FF2B5EF4-FFF2-40B4-BE49-F238E27FC236}">
              <a16:creationId xmlns:a16="http://schemas.microsoft.com/office/drawing/2014/main" id="{EA3090B8-F3CD-41AB-8BED-3E248C799914}"/>
            </a:ext>
          </a:extLst>
        </xdr:cNvPr>
        <xdr:cNvCxnSpPr/>
      </xdr:nvCxnSpPr>
      <xdr:spPr>
        <a:xfrm flipV="1">
          <a:off x="2908300" y="62845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50165</xdr:rowOff>
    </xdr:from>
    <xdr:to>
      <xdr:col>10</xdr:col>
      <xdr:colOff>165100</xdr:colOff>
      <xdr:row>36</xdr:row>
      <xdr:rowOff>151765</xdr:rowOff>
    </xdr:to>
    <xdr:sp macro="" textlink="">
      <xdr:nvSpPr>
        <xdr:cNvPr id="79" name="楕円 78">
          <a:extLst>
            <a:ext uri="{FF2B5EF4-FFF2-40B4-BE49-F238E27FC236}">
              <a16:creationId xmlns:a16="http://schemas.microsoft.com/office/drawing/2014/main" id="{91799AA4-CE59-4839-83A5-FECFCF2E93F4}"/>
            </a:ext>
          </a:extLst>
        </xdr:cNvPr>
        <xdr:cNvSpPr/>
      </xdr:nvSpPr>
      <xdr:spPr>
        <a:xfrm>
          <a:off x="196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100965</xdr:rowOff>
    </xdr:from>
    <xdr:to>
      <xdr:col>15</xdr:col>
      <xdr:colOff>50800</xdr:colOff>
      <xdr:row>36</xdr:row>
      <xdr:rowOff>133350</xdr:rowOff>
    </xdr:to>
    <xdr:cxnSp macro="">
      <xdr:nvCxnSpPr>
        <xdr:cNvPr id="80" name="直線コネクタ 79">
          <a:extLst>
            <a:ext uri="{FF2B5EF4-FFF2-40B4-BE49-F238E27FC236}">
              <a16:creationId xmlns:a16="http://schemas.microsoft.com/office/drawing/2014/main" id="{6A21A403-9D56-4723-AD6B-E95A978463D6}"/>
            </a:ext>
          </a:extLst>
        </xdr:cNvPr>
        <xdr:cNvCxnSpPr/>
      </xdr:nvCxnSpPr>
      <xdr:spPr>
        <a:xfrm>
          <a:off x="2019300" y="6273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46355</xdr:rowOff>
    </xdr:from>
    <xdr:to>
      <xdr:col>6</xdr:col>
      <xdr:colOff>38100</xdr:colOff>
      <xdr:row>36</xdr:row>
      <xdr:rowOff>147955</xdr:rowOff>
    </xdr:to>
    <xdr:sp macro="" textlink="">
      <xdr:nvSpPr>
        <xdr:cNvPr id="81" name="楕円 80">
          <a:extLst>
            <a:ext uri="{FF2B5EF4-FFF2-40B4-BE49-F238E27FC236}">
              <a16:creationId xmlns:a16="http://schemas.microsoft.com/office/drawing/2014/main" id="{5C7BCBB7-4259-4400-BEE6-B5C10511CA2D}"/>
            </a:ext>
          </a:extLst>
        </xdr:cNvPr>
        <xdr:cNvSpPr/>
      </xdr:nvSpPr>
      <xdr:spPr>
        <a:xfrm>
          <a:off x="1079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97155</xdr:rowOff>
    </xdr:from>
    <xdr:to>
      <xdr:col>10</xdr:col>
      <xdr:colOff>114300</xdr:colOff>
      <xdr:row>36</xdr:row>
      <xdr:rowOff>100965</xdr:rowOff>
    </xdr:to>
    <xdr:cxnSp macro="">
      <xdr:nvCxnSpPr>
        <xdr:cNvPr id="82" name="直線コネクタ 81">
          <a:extLst>
            <a:ext uri="{FF2B5EF4-FFF2-40B4-BE49-F238E27FC236}">
              <a16:creationId xmlns:a16="http://schemas.microsoft.com/office/drawing/2014/main" id="{FB484B5B-D3F5-4CA5-9175-0E73DFBACE6D}"/>
            </a:ext>
          </a:extLst>
        </xdr:cNvPr>
        <xdr:cNvCxnSpPr/>
      </xdr:nvCxnSpPr>
      <xdr:spPr>
        <a:xfrm>
          <a:off x="1130300" y="62693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30A2A4CB-337F-4D41-B52F-CCFC79818579}"/>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452DB1E7-36DE-470C-8436-39039BAABE0F}"/>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A3E84660-8C0F-4D38-8433-22765CD8747B}"/>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D82D593F-ADB0-4B8A-A8F0-4DCC63138AF6}"/>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97E3BFB2-FF2B-4ECE-9542-D9F24CD14DC4}"/>
            </a:ext>
          </a:extLst>
        </xdr:cNvPr>
        <xdr:cNvSpPr txBox="1"/>
      </xdr:nvSpPr>
      <xdr:spPr>
        <a:xfrm>
          <a:off x="3582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8" name="n_2mainValue【道路】&#10;有形固定資産減価償却率">
          <a:extLst>
            <a:ext uri="{FF2B5EF4-FFF2-40B4-BE49-F238E27FC236}">
              <a16:creationId xmlns:a16="http://schemas.microsoft.com/office/drawing/2014/main" id="{031477CF-2886-4ED0-920D-DFBC473FD606}"/>
            </a:ext>
          </a:extLst>
        </xdr:cNvPr>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9" name="n_3mainValue【道路】&#10;有形固定資産減価償却率">
          <a:extLst>
            <a:ext uri="{FF2B5EF4-FFF2-40B4-BE49-F238E27FC236}">
              <a16:creationId xmlns:a16="http://schemas.microsoft.com/office/drawing/2014/main" id="{77E91531-AC84-43C9-99F2-3EEED7529CCF}"/>
            </a:ext>
          </a:extLst>
        </xdr:cNvPr>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164482</xdr:rowOff>
    </xdr:from>
    <xdr:ext cx="405111" cy="259045"/>
    <xdr:sp macro="" textlink="">
      <xdr:nvSpPr>
        <xdr:cNvPr id="90" name="n_4mainValue【道路】&#10;有形固定資産減価償却率">
          <a:extLst>
            <a:ext uri="{FF2B5EF4-FFF2-40B4-BE49-F238E27FC236}">
              <a16:creationId xmlns:a16="http://schemas.microsoft.com/office/drawing/2014/main" id="{17177576-624A-4140-B882-86356160771E}"/>
            </a:ext>
          </a:extLst>
        </xdr:cNvPr>
        <xdr:cNvSpPr txBox="1"/>
      </xdr:nvSpPr>
      <xdr:spPr>
        <a:xfrm>
          <a:off x="927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1C07E2B-3CB7-44D9-8389-959445C1AB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B3B9D01-44A8-4EEB-B81F-A99DD86F9A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D5AC4C7-2E17-423E-AAB1-9460AE4A78A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EE81E3A-09ED-4AD0-B73B-2077D4316B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60FB15C-5570-4EA1-9A1C-5CDC924FD15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AA4890D-3751-4E01-9D83-C1A59FE04E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3A7CBAF-F85D-4CF9-9727-A154BD028B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1B73228-4208-4993-98D5-64BFE12EEC1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8EEEBB5-81A1-4629-A789-24161285D3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C694035-7BA9-46E8-8D44-FDE7AD92AB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540185E-37A9-4FE4-9E9F-3A5D82EE6C3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5050695-5A66-4534-8244-B3932D88BD8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89E673B-5FC6-4EAB-8D83-2CDB9F1EDC4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D86E532-E029-404D-A02F-77B187AF664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0E029CF-1CD1-41CC-B1BE-BF5CFFB51FE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F8393D4-ABC4-4514-870E-DEE40EE6B1C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348112D-A145-450F-9F0F-13974171D61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E2E8777-D1CC-46C4-8BF8-2733BD9FC1A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6F0B78B-A44F-4177-97D4-5453D9DF0FD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73BD03B-DAB2-4D6B-8BDF-5EA3CE2AB04E}"/>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5B24509-5487-49A4-92D6-48EBFD99981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B62E23D-213C-4DBB-AA7A-49430207715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DDB5BBE-16DF-44FB-BACE-BB7EF301BC1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8D14E7FD-87C7-4C0B-8AA0-7623CBE6A759}"/>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7A8A0617-479A-416C-9C24-52A1910557F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F681300E-FCB2-414E-A251-E321E24FF534}"/>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38D40BE-E57A-40FF-BD10-728505D06B54}"/>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5A5C78CA-688A-405C-99B8-83E40B01157A}"/>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A30A9284-23BC-45D0-BCAF-D345CE5DB539}"/>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758C2BE-02D2-47FD-AD69-79E5F9F8B00A}"/>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6A714955-C17B-472A-B775-46D0CD41F386}"/>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F4131E2-EC0D-4E80-B6F1-CEC92AD1A66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495CD5D8-4BBF-4B6D-9A72-07DEEDA47F35}"/>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82F2B87E-EE8D-468B-B894-29DA99A1B244}"/>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724569-A098-472A-B10D-9A880C72E5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F8D6E6-43A2-4EC1-8722-709BF7941E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A5EE3B-9D76-4CEB-B8DE-C606247389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CE2B356-C916-460D-9FAD-1CA2B2C782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2D397E5-AACF-46B0-9521-50432F0C07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61099</xdr:rowOff>
    </xdr:from>
    <xdr:to>
      <xdr:col>55</xdr:col>
      <xdr:colOff>50800</xdr:colOff>
      <xdr:row>41</xdr:row>
      <xdr:rowOff>162699</xdr:rowOff>
    </xdr:to>
    <xdr:sp macro="" textlink="">
      <xdr:nvSpPr>
        <xdr:cNvPr id="130" name="楕円 129">
          <a:extLst>
            <a:ext uri="{FF2B5EF4-FFF2-40B4-BE49-F238E27FC236}">
              <a16:creationId xmlns:a16="http://schemas.microsoft.com/office/drawing/2014/main" id="{F26FAAA7-F8A9-4C6C-95DC-661C910E3491}"/>
            </a:ext>
          </a:extLst>
        </xdr:cNvPr>
        <xdr:cNvSpPr/>
      </xdr:nvSpPr>
      <xdr:spPr>
        <a:xfrm>
          <a:off x="10426700" y="70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147476</xdr:rowOff>
    </xdr:from>
    <xdr:ext cx="469744" cy="259045"/>
    <xdr:sp macro="" textlink="">
      <xdr:nvSpPr>
        <xdr:cNvPr id="131" name="【道路】&#10;一人当たり延長該当値テキスト">
          <a:extLst>
            <a:ext uri="{FF2B5EF4-FFF2-40B4-BE49-F238E27FC236}">
              <a16:creationId xmlns:a16="http://schemas.microsoft.com/office/drawing/2014/main" id="{06B2CE77-750C-466E-8323-F7F81E6BA321}"/>
            </a:ext>
          </a:extLst>
        </xdr:cNvPr>
        <xdr:cNvSpPr txBox="1"/>
      </xdr:nvSpPr>
      <xdr:spPr>
        <a:xfrm>
          <a:off x="10515600" y="700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60871</xdr:rowOff>
    </xdr:from>
    <xdr:to>
      <xdr:col>50</xdr:col>
      <xdr:colOff>165100</xdr:colOff>
      <xdr:row>41</xdr:row>
      <xdr:rowOff>162471</xdr:rowOff>
    </xdr:to>
    <xdr:sp macro="" textlink="">
      <xdr:nvSpPr>
        <xdr:cNvPr id="132" name="楕円 131">
          <a:extLst>
            <a:ext uri="{FF2B5EF4-FFF2-40B4-BE49-F238E27FC236}">
              <a16:creationId xmlns:a16="http://schemas.microsoft.com/office/drawing/2014/main" id="{8F5471EA-6B93-44B0-B677-85AB53877602}"/>
            </a:ext>
          </a:extLst>
        </xdr:cNvPr>
        <xdr:cNvSpPr/>
      </xdr:nvSpPr>
      <xdr:spPr>
        <a:xfrm>
          <a:off x="9588500" y="709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111671</xdr:rowOff>
    </xdr:from>
    <xdr:to>
      <xdr:col>55</xdr:col>
      <xdr:colOff>0</xdr:colOff>
      <xdr:row>41</xdr:row>
      <xdr:rowOff>111899</xdr:rowOff>
    </xdr:to>
    <xdr:cxnSp macro="">
      <xdr:nvCxnSpPr>
        <xdr:cNvPr id="133" name="直線コネクタ 132">
          <a:extLst>
            <a:ext uri="{FF2B5EF4-FFF2-40B4-BE49-F238E27FC236}">
              <a16:creationId xmlns:a16="http://schemas.microsoft.com/office/drawing/2014/main" id="{7E42DE11-9699-4A0F-BE65-CD6139D4B136}"/>
            </a:ext>
          </a:extLst>
        </xdr:cNvPr>
        <xdr:cNvCxnSpPr/>
      </xdr:nvCxnSpPr>
      <xdr:spPr>
        <a:xfrm>
          <a:off x="9639300" y="714112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61785</xdr:rowOff>
    </xdr:from>
    <xdr:to>
      <xdr:col>46</xdr:col>
      <xdr:colOff>38100</xdr:colOff>
      <xdr:row>41</xdr:row>
      <xdr:rowOff>163385</xdr:rowOff>
    </xdr:to>
    <xdr:sp macro="" textlink="">
      <xdr:nvSpPr>
        <xdr:cNvPr id="134" name="楕円 133">
          <a:extLst>
            <a:ext uri="{FF2B5EF4-FFF2-40B4-BE49-F238E27FC236}">
              <a16:creationId xmlns:a16="http://schemas.microsoft.com/office/drawing/2014/main" id="{4FD89E6C-33BC-4AF6-8110-A3DFDAA522D7}"/>
            </a:ext>
          </a:extLst>
        </xdr:cNvPr>
        <xdr:cNvSpPr/>
      </xdr:nvSpPr>
      <xdr:spPr>
        <a:xfrm>
          <a:off x="8699500" y="70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111671</xdr:rowOff>
    </xdr:from>
    <xdr:to>
      <xdr:col>50</xdr:col>
      <xdr:colOff>114300</xdr:colOff>
      <xdr:row>41</xdr:row>
      <xdr:rowOff>112585</xdr:rowOff>
    </xdr:to>
    <xdr:cxnSp macro="">
      <xdr:nvCxnSpPr>
        <xdr:cNvPr id="135" name="直線コネクタ 134">
          <a:extLst>
            <a:ext uri="{FF2B5EF4-FFF2-40B4-BE49-F238E27FC236}">
              <a16:creationId xmlns:a16="http://schemas.microsoft.com/office/drawing/2014/main" id="{F03540AA-10D8-42C3-9F96-2B5768F149B9}"/>
            </a:ext>
          </a:extLst>
        </xdr:cNvPr>
        <xdr:cNvCxnSpPr/>
      </xdr:nvCxnSpPr>
      <xdr:spPr>
        <a:xfrm flipV="1">
          <a:off x="8750300" y="714112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61976</xdr:rowOff>
    </xdr:from>
    <xdr:to>
      <xdr:col>41</xdr:col>
      <xdr:colOff>101600</xdr:colOff>
      <xdr:row>41</xdr:row>
      <xdr:rowOff>163576</xdr:rowOff>
    </xdr:to>
    <xdr:sp macro="" textlink="">
      <xdr:nvSpPr>
        <xdr:cNvPr id="136" name="楕円 135">
          <a:extLst>
            <a:ext uri="{FF2B5EF4-FFF2-40B4-BE49-F238E27FC236}">
              <a16:creationId xmlns:a16="http://schemas.microsoft.com/office/drawing/2014/main" id="{D0B6FC3D-7482-425E-97BE-FF6F9EFEE313}"/>
            </a:ext>
          </a:extLst>
        </xdr:cNvPr>
        <xdr:cNvSpPr/>
      </xdr:nvSpPr>
      <xdr:spPr>
        <a:xfrm>
          <a:off x="7810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112585</xdr:rowOff>
    </xdr:from>
    <xdr:to>
      <xdr:col>45</xdr:col>
      <xdr:colOff>177800</xdr:colOff>
      <xdr:row>41</xdr:row>
      <xdr:rowOff>112776</xdr:rowOff>
    </xdr:to>
    <xdr:cxnSp macro="">
      <xdr:nvCxnSpPr>
        <xdr:cNvPr id="137" name="直線コネクタ 136">
          <a:extLst>
            <a:ext uri="{FF2B5EF4-FFF2-40B4-BE49-F238E27FC236}">
              <a16:creationId xmlns:a16="http://schemas.microsoft.com/office/drawing/2014/main" id="{CCFF028F-4519-4BBB-A867-838EAB76BFCF}"/>
            </a:ext>
          </a:extLst>
        </xdr:cNvPr>
        <xdr:cNvCxnSpPr/>
      </xdr:nvCxnSpPr>
      <xdr:spPr>
        <a:xfrm flipV="1">
          <a:off x="7861300" y="714203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61290</xdr:rowOff>
    </xdr:from>
    <xdr:to>
      <xdr:col>36</xdr:col>
      <xdr:colOff>165100</xdr:colOff>
      <xdr:row>41</xdr:row>
      <xdr:rowOff>162890</xdr:rowOff>
    </xdr:to>
    <xdr:sp macro="" textlink="">
      <xdr:nvSpPr>
        <xdr:cNvPr id="138" name="楕円 137">
          <a:extLst>
            <a:ext uri="{FF2B5EF4-FFF2-40B4-BE49-F238E27FC236}">
              <a16:creationId xmlns:a16="http://schemas.microsoft.com/office/drawing/2014/main" id="{A355B14A-2B8E-4DED-A799-1B4382A53D60}"/>
            </a:ext>
          </a:extLst>
        </xdr:cNvPr>
        <xdr:cNvSpPr/>
      </xdr:nvSpPr>
      <xdr:spPr>
        <a:xfrm>
          <a:off x="6921500" y="709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112090</xdr:rowOff>
    </xdr:from>
    <xdr:to>
      <xdr:col>41</xdr:col>
      <xdr:colOff>50800</xdr:colOff>
      <xdr:row>41</xdr:row>
      <xdr:rowOff>112776</xdr:rowOff>
    </xdr:to>
    <xdr:cxnSp macro="">
      <xdr:nvCxnSpPr>
        <xdr:cNvPr id="139" name="直線コネクタ 138">
          <a:extLst>
            <a:ext uri="{FF2B5EF4-FFF2-40B4-BE49-F238E27FC236}">
              <a16:creationId xmlns:a16="http://schemas.microsoft.com/office/drawing/2014/main" id="{BEF99B06-1B94-4AC7-8DB6-C0A6C0D8EDCE}"/>
            </a:ext>
          </a:extLst>
        </xdr:cNvPr>
        <xdr:cNvCxnSpPr/>
      </xdr:nvCxnSpPr>
      <xdr:spPr>
        <a:xfrm>
          <a:off x="6972300" y="714154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49BADA15-B71C-4C07-9244-011C25226FBE}"/>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30EBA5AB-5CE2-4944-ACAB-F4D6E178E53F}"/>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6B1CB106-DED2-4A29-8F9D-C87F5F7E5CF5}"/>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A8E5D02D-BBA7-4FDB-9759-2A590E0CEAAB}"/>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153598</xdr:rowOff>
    </xdr:from>
    <xdr:ext cx="469744" cy="259045"/>
    <xdr:sp macro="" textlink="">
      <xdr:nvSpPr>
        <xdr:cNvPr id="144" name="n_1mainValue【道路】&#10;一人当たり延長">
          <a:extLst>
            <a:ext uri="{FF2B5EF4-FFF2-40B4-BE49-F238E27FC236}">
              <a16:creationId xmlns:a16="http://schemas.microsoft.com/office/drawing/2014/main" id="{438F90EF-2A79-4504-9CE1-B2B7015D9590}"/>
            </a:ext>
          </a:extLst>
        </xdr:cNvPr>
        <xdr:cNvSpPr txBox="1"/>
      </xdr:nvSpPr>
      <xdr:spPr>
        <a:xfrm>
          <a:off x="9391727" y="718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154512</xdr:rowOff>
    </xdr:from>
    <xdr:ext cx="469744" cy="259045"/>
    <xdr:sp macro="" textlink="">
      <xdr:nvSpPr>
        <xdr:cNvPr id="145" name="n_2mainValue【道路】&#10;一人当たり延長">
          <a:extLst>
            <a:ext uri="{FF2B5EF4-FFF2-40B4-BE49-F238E27FC236}">
              <a16:creationId xmlns:a16="http://schemas.microsoft.com/office/drawing/2014/main" id="{0A1944D1-DBB6-450E-A638-684E34D7CC31}"/>
            </a:ext>
          </a:extLst>
        </xdr:cNvPr>
        <xdr:cNvSpPr txBox="1"/>
      </xdr:nvSpPr>
      <xdr:spPr>
        <a:xfrm>
          <a:off x="8515427" y="718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154703</xdr:rowOff>
    </xdr:from>
    <xdr:ext cx="469744" cy="259045"/>
    <xdr:sp macro="" textlink="">
      <xdr:nvSpPr>
        <xdr:cNvPr id="146" name="n_3mainValue【道路】&#10;一人当たり延長">
          <a:extLst>
            <a:ext uri="{FF2B5EF4-FFF2-40B4-BE49-F238E27FC236}">
              <a16:creationId xmlns:a16="http://schemas.microsoft.com/office/drawing/2014/main" id="{0E3235B0-E6DD-486D-A835-3DF6349A5C4C}"/>
            </a:ext>
          </a:extLst>
        </xdr:cNvPr>
        <xdr:cNvSpPr txBox="1"/>
      </xdr:nvSpPr>
      <xdr:spPr>
        <a:xfrm>
          <a:off x="7626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154017</xdr:rowOff>
    </xdr:from>
    <xdr:ext cx="469744" cy="259045"/>
    <xdr:sp macro="" textlink="">
      <xdr:nvSpPr>
        <xdr:cNvPr id="147" name="n_4mainValue【道路】&#10;一人当たり延長">
          <a:extLst>
            <a:ext uri="{FF2B5EF4-FFF2-40B4-BE49-F238E27FC236}">
              <a16:creationId xmlns:a16="http://schemas.microsoft.com/office/drawing/2014/main" id="{FA42EE65-6277-449E-91E8-E42D130DB07E}"/>
            </a:ext>
          </a:extLst>
        </xdr:cNvPr>
        <xdr:cNvSpPr txBox="1"/>
      </xdr:nvSpPr>
      <xdr:spPr>
        <a:xfrm>
          <a:off x="6737427" y="718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C48F9D-E599-4C2E-9098-85F2648584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BD081ED-16EF-46BB-A707-FDAD394D07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C8426B6-FE4E-4ACB-8FCF-DF65610C24E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A62210C-3B59-4CE5-8244-E74362BA877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936E5D3-AE3F-4302-9887-FC59C2A6B8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354D573-41C8-4152-B911-C2AB46082B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5B309EF-1D7D-476F-84EA-BB7EA57845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D57F70-F2BB-436A-963E-F271161DF7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344909-20F4-4263-BD9C-4FE7F8E976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2914C20D-9807-4E3A-94CF-39B204C97E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82F2556-CE0C-4F69-9F1D-70CD65334F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0A73838-8C54-4939-AD80-4ABEF4EE8F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9B9CD9C-9E6E-453C-AD77-2DFDD8021BD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DE26841-AA5A-425D-84FE-CEF1408C8DB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1E4F741-C38F-4BAF-B862-2CD682B0F92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AFCD85B-28D0-4775-9BCC-DDDEF43A16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05E418B-53BA-445A-A513-FDF6098941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C1A6948-B102-4AFE-85C9-4ABE121A1BC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AEE22E-D63C-42D6-8982-C01F6912826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D1A34F2-BF49-40F8-816F-28E146958F3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FC73BA3-B66F-45C5-A7CC-EB730E932CA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DD9F483-DE99-4714-9621-130C5EA38D9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91AB758-D09E-4EF6-98BE-081F287864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162EC65-D8CD-48DD-AA31-D44F1E0170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6D002D77-4975-4A1F-B31E-CDEDCBC9D7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91AB1E98-F622-4A5C-974D-04C9459BC6C7}"/>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198A509-1675-4EE5-A36C-1927A6867ABC}"/>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1E94545F-75DB-43AF-BAAD-52BF9321D747}"/>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8E82016-BDC9-41D2-A227-CFA38D106833}"/>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7CBEE4A9-BE0D-4900-83A5-993C3DDA8084}"/>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A71213A-9747-4531-A009-CAABA013875C}"/>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2FACB4F3-76A4-44C0-ADD0-DF32D4FBBFC3}"/>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572BDDC6-6790-4148-ADE7-6B2FCF77A96C}"/>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1391BAA-EBEB-44E0-BF6E-A1224CB3164E}"/>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B4B50415-01CB-4121-85FD-417D0D19E0C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1EBFE191-C03E-4567-A429-6FC18721D5A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8AC1784-173A-4173-AD1A-63CABD2C7B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80478E-A53E-497E-86AC-78ABF31DAC0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9795CB0-0E52-4520-85AA-11C8339998F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96FFD5-8448-424E-920C-EC43E0B2908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12AD37F-5C99-454D-B5D7-0BB6EA028C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40640</xdr:rowOff>
    </xdr:from>
    <xdr:to>
      <xdr:col>24</xdr:col>
      <xdr:colOff>114300</xdr:colOff>
      <xdr:row>59</xdr:row>
      <xdr:rowOff>142240</xdr:rowOff>
    </xdr:to>
    <xdr:sp macro="" textlink="">
      <xdr:nvSpPr>
        <xdr:cNvPr id="189" name="楕円 188">
          <a:extLst>
            <a:ext uri="{FF2B5EF4-FFF2-40B4-BE49-F238E27FC236}">
              <a16:creationId xmlns:a16="http://schemas.microsoft.com/office/drawing/2014/main" id="{64A857A3-DFB1-4AB0-9EBD-B2B52253DBFD}"/>
            </a:ext>
          </a:extLst>
        </xdr:cNvPr>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63517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D3455B2-ED1B-4180-A378-397E2BC486C6}"/>
            </a:ext>
          </a:extLst>
        </xdr:cNvPr>
        <xdr:cNvSpPr txBox="1"/>
      </xdr:nvSpPr>
      <xdr:spPr>
        <a:xfrm>
          <a:off x="4673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91" name="楕円 190">
          <a:extLst>
            <a:ext uri="{FF2B5EF4-FFF2-40B4-BE49-F238E27FC236}">
              <a16:creationId xmlns:a16="http://schemas.microsoft.com/office/drawing/2014/main" id="{CB593F1D-60F9-4BE1-84A6-0910A2FF107F}"/>
            </a:ext>
          </a:extLst>
        </xdr:cNvPr>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91440</xdr:rowOff>
    </xdr:to>
    <xdr:cxnSp macro="">
      <xdr:nvCxnSpPr>
        <xdr:cNvPr id="192" name="直線コネクタ 191">
          <a:extLst>
            <a:ext uri="{FF2B5EF4-FFF2-40B4-BE49-F238E27FC236}">
              <a16:creationId xmlns:a16="http://schemas.microsoft.com/office/drawing/2014/main" id="{F8E8198D-D625-4D8F-965E-2A85DD42E369}"/>
            </a:ext>
          </a:extLst>
        </xdr:cNvPr>
        <xdr:cNvCxnSpPr/>
      </xdr:nvCxnSpPr>
      <xdr:spPr>
        <a:xfrm>
          <a:off x="3797300" y="1017923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156573</xdr:rowOff>
    </xdr:from>
    <xdr:to>
      <xdr:col>15</xdr:col>
      <xdr:colOff>101600</xdr:colOff>
      <xdr:row>59</xdr:row>
      <xdr:rowOff>86723</xdr:rowOff>
    </xdr:to>
    <xdr:sp macro="" textlink="">
      <xdr:nvSpPr>
        <xdr:cNvPr id="193" name="楕円 192">
          <a:extLst>
            <a:ext uri="{FF2B5EF4-FFF2-40B4-BE49-F238E27FC236}">
              <a16:creationId xmlns:a16="http://schemas.microsoft.com/office/drawing/2014/main" id="{666E6537-2B45-4077-9E5D-226192206EFF}"/>
            </a:ext>
          </a:extLst>
        </xdr:cNvPr>
        <xdr:cNvSpPr/>
      </xdr:nvSpPr>
      <xdr:spPr>
        <a:xfrm>
          <a:off x="2857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35923</xdr:rowOff>
    </xdr:from>
    <xdr:to>
      <xdr:col>19</xdr:col>
      <xdr:colOff>177800</xdr:colOff>
      <xdr:row>59</xdr:row>
      <xdr:rowOff>63681</xdr:rowOff>
    </xdr:to>
    <xdr:cxnSp macro="">
      <xdr:nvCxnSpPr>
        <xdr:cNvPr id="194" name="直線コネクタ 193">
          <a:extLst>
            <a:ext uri="{FF2B5EF4-FFF2-40B4-BE49-F238E27FC236}">
              <a16:creationId xmlns:a16="http://schemas.microsoft.com/office/drawing/2014/main" id="{C11210BA-48D5-4A54-948E-848E409A8CFA}"/>
            </a:ext>
          </a:extLst>
        </xdr:cNvPr>
        <xdr:cNvCxnSpPr/>
      </xdr:nvCxnSpPr>
      <xdr:spPr>
        <a:xfrm>
          <a:off x="2908300" y="101514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128815</xdr:rowOff>
    </xdr:from>
    <xdr:to>
      <xdr:col>10</xdr:col>
      <xdr:colOff>165100</xdr:colOff>
      <xdr:row>59</xdr:row>
      <xdr:rowOff>58965</xdr:rowOff>
    </xdr:to>
    <xdr:sp macro="" textlink="">
      <xdr:nvSpPr>
        <xdr:cNvPr id="195" name="楕円 194">
          <a:extLst>
            <a:ext uri="{FF2B5EF4-FFF2-40B4-BE49-F238E27FC236}">
              <a16:creationId xmlns:a16="http://schemas.microsoft.com/office/drawing/2014/main" id="{1F0E2A6C-6699-43E9-9320-A6C17092571A}"/>
            </a:ext>
          </a:extLst>
        </xdr:cNvPr>
        <xdr:cNvSpPr/>
      </xdr:nvSpPr>
      <xdr:spPr>
        <a:xfrm>
          <a:off x="1968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8165</xdr:rowOff>
    </xdr:from>
    <xdr:to>
      <xdr:col>15</xdr:col>
      <xdr:colOff>50800</xdr:colOff>
      <xdr:row>59</xdr:row>
      <xdr:rowOff>35923</xdr:rowOff>
    </xdr:to>
    <xdr:cxnSp macro="">
      <xdr:nvCxnSpPr>
        <xdr:cNvPr id="196" name="直線コネクタ 195">
          <a:extLst>
            <a:ext uri="{FF2B5EF4-FFF2-40B4-BE49-F238E27FC236}">
              <a16:creationId xmlns:a16="http://schemas.microsoft.com/office/drawing/2014/main" id="{83D2DDDE-67C4-4701-94F2-347D5F90C5C9}"/>
            </a:ext>
          </a:extLst>
        </xdr:cNvPr>
        <xdr:cNvCxnSpPr/>
      </xdr:nvCxnSpPr>
      <xdr:spPr>
        <a:xfrm>
          <a:off x="2019300" y="101237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101056</xdr:rowOff>
    </xdr:from>
    <xdr:to>
      <xdr:col>6</xdr:col>
      <xdr:colOff>38100</xdr:colOff>
      <xdr:row>59</xdr:row>
      <xdr:rowOff>31206</xdr:rowOff>
    </xdr:to>
    <xdr:sp macro="" textlink="">
      <xdr:nvSpPr>
        <xdr:cNvPr id="197" name="楕円 196">
          <a:extLst>
            <a:ext uri="{FF2B5EF4-FFF2-40B4-BE49-F238E27FC236}">
              <a16:creationId xmlns:a16="http://schemas.microsoft.com/office/drawing/2014/main" id="{F8617547-5DA4-40E3-AD49-B43114EA375F}"/>
            </a:ext>
          </a:extLst>
        </xdr:cNvPr>
        <xdr:cNvSpPr/>
      </xdr:nvSpPr>
      <xdr:spPr>
        <a:xfrm>
          <a:off x="107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151856</xdr:rowOff>
    </xdr:from>
    <xdr:to>
      <xdr:col>10</xdr:col>
      <xdr:colOff>114300</xdr:colOff>
      <xdr:row>59</xdr:row>
      <xdr:rowOff>8165</xdr:rowOff>
    </xdr:to>
    <xdr:cxnSp macro="">
      <xdr:nvCxnSpPr>
        <xdr:cNvPr id="198" name="直線コネクタ 197">
          <a:extLst>
            <a:ext uri="{FF2B5EF4-FFF2-40B4-BE49-F238E27FC236}">
              <a16:creationId xmlns:a16="http://schemas.microsoft.com/office/drawing/2014/main" id="{0E933B5A-5DB3-4D4A-AB57-EE12A0A432DA}"/>
            </a:ext>
          </a:extLst>
        </xdr:cNvPr>
        <xdr:cNvCxnSpPr/>
      </xdr:nvCxnSpPr>
      <xdr:spPr>
        <a:xfrm>
          <a:off x="1130300" y="100959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C3A1185-DA14-454F-BBE8-B461A97151EC}"/>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EF33CED-2A17-47AA-BB45-ACD1D33264B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386335F-1891-4B14-8972-4C2E0FAF4CC3}"/>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DA9E414-5ABC-42BC-BB6F-8634D77DDD06}"/>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281BD53-F312-4FC5-A4B6-223CAF8C04E5}"/>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103250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084471C-2DF3-43E1-A8D4-A14F9DBFF8DE}"/>
            </a:ext>
          </a:extLst>
        </xdr:cNvPr>
        <xdr:cNvSpPr txBox="1"/>
      </xdr:nvSpPr>
      <xdr:spPr>
        <a:xfrm>
          <a:off x="2705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75492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488D99C-415F-46DB-AFC1-6FA95BF212E4}"/>
            </a:ext>
          </a:extLst>
        </xdr:cNvPr>
        <xdr:cNvSpPr txBox="1"/>
      </xdr:nvSpPr>
      <xdr:spPr>
        <a:xfrm>
          <a:off x="1816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47733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0347A3B-4BA8-4C53-A737-B108FD0290CE}"/>
            </a:ext>
          </a:extLst>
        </xdr:cNvPr>
        <xdr:cNvSpPr txBox="1"/>
      </xdr:nvSpPr>
      <xdr:spPr>
        <a:xfrm>
          <a:off x="927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014F224-39D4-441D-B4E4-ACF2920426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417C52C-6B75-4415-9CE8-478B61F5783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EC12B4D-CC0D-44E9-8E7C-605514BA61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AD33B81-57FC-4C07-AEB4-7F109F3303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1370547-EC24-4E86-AF6B-CD1F01F0AF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2D42355-7D94-4650-98DF-CDC5E766D9D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942E06D-D966-40D9-A9FC-6D01B9BA59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A07B94F-FD27-45E5-95CE-7178A753EB7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FBEBE81-4A2A-4134-980B-E3C4D8255C0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89E5198-982A-4339-9A98-CBE13B3F17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6354CF73-9E8F-474F-8A08-241CEEC326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761395F-F0AB-4DC8-9A6D-3D10CB287A3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C7B77ED-E791-4788-A25C-C579FAE1859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03496FF-FCEC-4274-9C57-DDFE1FC8F63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8420306-EAD3-4C34-927E-A3D1EDFC87B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5667D7A-6222-49BB-9336-F91DBA388A2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73EDDBE-67F8-4E9B-8D3D-5B2CFD01D85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10B9A630-7305-4D43-9B39-61B08BEF6657}"/>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30D28D3-0052-49BE-A3CF-FAC193E28FC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FE71971-32AB-409C-85F0-39691B120C9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3861A31-4497-47BB-A806-6546FDDB0C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555B149-2107-4363-8899-DF7F4DAFD7C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B2C626B-FA00-4A79-91B8-719E13E5BC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62A3CD24-A982-4F73-AC8F-FFA75953575F}"/>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AFBC212-DE7B-41AD-A857-DCAECC060C6A}"/>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CF531C27-7B1F-41A0-B961-BF3FFD9CADF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E0E4ECD-8C83-4D25-8F3D-5C2155353EC6}"/>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2E5C2B89-FC25-4C1D-ACD0-DD4F14685AFB}"/>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614FC6C-31E7-4B67-97F4-E5E9E67EC6B4}"/>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7EA9C128-7F0A-49DC-A475-ABB2C8ECD8E3}"/>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763B3F41-B663-44C7-BB8F-EF1E4CAC9079}"/>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5599FFFA-AF02-4BE8-B2F7-97ED5A96AB15}"/>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C0E33160-33CD-4E78-85F9-C90013E4B0FB}"/>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5496A505-D557-49DB-8108-70D1DFAACB0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5BABEAC-7222-41FD-B1AB-1957E4D728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0185F49-A668-41B3-A9C0-ACB16B0A9CD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FCB481-B586-437F-9697-34FA50690A0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A2BCA97-9ACC-4FAB-8F41-992ABB531E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244B85-D42E-413C-BCC2-DD7755C72A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51439</xdr:rowOff>
    </xdr:from>
    <xdr:to>
      <xdr:col>55</xdr:col>
      <xdr:colOff>50800</xdr:colOff>
      <xdr:row>63</xdr:row>
      <xdr:rowOff>153039</xdr:rowOff>
    </xdr:to>
    <xdr:sp macro="" textlink="">
      <xdr:nvSpPr>
        <xdr:cNvPr id="246" name="楕円 245">
          <a:extLst>
            <a:ext uri="{FF2B5EF4-FFF2-40B4-BE49-F238E27FC236}">
              <a16:creationId xmlns:a16="http://schemas.microsoft.com/office/drawing/2014/main" id="{473AF808-FF3E-41FA-83F4-C0B916E3494B}"/>
            </a:ext>
          </a:extLst>
        </xdr:cNvPr>
        <xdr:cNvSpPr/>
      </xdr:nvSpPr>
      <xdr:spPr>
        <a:xfrm>
          <a:off x="10426700" y="108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74316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944EEF7-1332-43B6-A102-FABC916EB0B7}"/>
            </a:ext>
          </a:extLst>
        </xdr:cNvPr>
        <xdr:cNvSpPr txBox="1"/>
      </xdr:nvSpPr>
      <xdr:spPr>
        <a:xfrm>
          <a:off x="10515600" y="1070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51115</xdr:rowOff>
    </xdr:from>
    <xdr:to>
      <xdr:col>50</xdr:col>
      <xdr:colOff>165100</xdr:colOff>
      <xdr:row>63</xdr:row>
      <xdr:rowOff>152715</xdr:rowOff>
    </xdr:to>
    <xdr:sp macro="" textlink="">
      <xdr:nvSpPr>
        <xdr:cNvPr id="248" name="楕円 247">
          <a:extLst>
            <a:ext uri="{FF2B5EF4-FFF2-40B4-BE49-F238E27FC236}">
              <a16:creationId xmlns:a16="http://schemas.microsoft.com/office/drawing/2014/main" id="{2330D7B7-5956-4138-8FB0-60A6A81D3114}"/>
            </a:ext>
          </a:extLst>
        </xdr:cNvPr>
        <xdr:cNvSpPr/>
      </xdr:nvSpPr>
      <xdr:spPr>
        <a:xfrm>
          <a:off x="9588500" y="108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101915</xdr:rowOff>
    </xdr:from>
    <xdr:to>
      <xdr:col>55</xdr:col>
      <xdr:colOff>0</xdr:colOff>
      <xdr:row>63</xdr:row>
      <xdr:rowOff>102239</xdr:rowOff>
    </xdr:to>
    <xdr:cxnSp macro="">
      <xdr:nvCxnSpPr>
        <xdr:cNvPr id="249" name="直線コネクタ 248">
          <a:extLst>
            <a:ext uri="{FF2B5EF4-FFF2-40B4-BE49-F238E27FC236}">
              <a16:creationId xmlns:a16="http://schemas.microsoft.com/office/drawing/2014/main" id="{68CD8377-2844-489A-B696-36E3249FA555}"/>
            </a:ext>
          </a:extLst>
        </xdr:cNvPr>
        <xdr:cNvCxnSpPr/>
      </xdr:nvCxnSpPr>
      <xdr:spPr>
        <a:xfrm>
          <a:off x="9639300" y="10903265"/>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51083</xdr:rowOff>
    </xdr:from>
    <xdr:to>
      <xdr:col>46</xdr:col>
      <xdr:colOff>38100</xdr:colOff>
      <xdr:row>63</xdr:row>
      <xdr:rowOff>152683</xdr:rowOff>
    </xdr:to>
    <xdr:sp macro="" textlink="">
      <xdr:nvSpPr>
        <xdr:cNvPr id="250" name="楕円 249">
          <a:extLst>
            <a:ext uri="{FF2B5EF4-FFF2-40B4-BE49-F238E27FC236}">
              <a16:creationId xmlns:a16="http://schemas.microsoft.com/office/drawing/2014/main" id="{06D6E128-87A3-4061-AFA5-E0407CF94C9D}"/>
            </a:ext>
          </a:extLst>
        </xdr:cNvPr>
        <xdr:cNvSpPr/>
      </xdr:nvSpPr>
      <xdr:spPr>
        <a:xfrm>
          <a:off x="8699500" y="1085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101883</xdr:rowOff>
    </xdr:from>
    <xdr:to>
      <xdr:col>50</xdr:col>
      <xdr:colOff>114300</xdr:colOff>
      <xdr:row>63</xdr:row>
      <xdr:rowOff>101915</xdr:rowOff>
    </xdr:to>
    <xdr:cxnSp macro="">
      <xdr:nvCxnSpPr>
        <xdr:cNvPr id="251" name="直線コネクタ 250">
          <a:extLst>
            <a:ext uri="{FF2B5EF4-FFF2-40B4-BE49-F238E27FC236}">
              <a16:creationId xmlns:a16="http://schemas.microsoft.com/office/drawing/2014/main" id="{BB15CB3F-E40B-4FF3-87BB-49FD843F64C7}"/>
            </a:ext>
          </a:extLst>
        </xdr:cNvPr>
        <xdr:cNvCxnSpPr/>
      </xdr:nvCxnSpPr>
      <xdr:spPr>
        <a:xfrm>
          <a:off x="8750300" y="10903233"/>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50698</xdr:rowOff>
    </xdr:from>
    <xdr:to>
      <xdr:col>41</xdr:col>
      <xdr:colOff>101600</xdr:colOff>
      <xdr:row>63</xdr:row>
      <xdr:rowOff>152298</xdr:rowOff>
    </xdr:to>
    <xdr:sp macro="" textlink="">
      <xdr:nvSpPr>
        <xdr:cNvPr id="252" name="楕円 251">
          <a:extLst>
            <a:ext uri="{FF2B5EF4-FFF2-40B4-BE49-F238E27FC236}">
              <a16:creationId xmlns:a16="http://schemas.microsoft.com/office/drawing/2014/main" id="{6F8436D2-BC0B-4A7D-B4BA-134ACE59A7EE}"/>
            </a:ext>
          </a:extLst>
        </xdr:cNvPr>
        <xdr:cNvSpPr/>
      </xdr:nvSpPr>
      <xdr:spPr>
        <a:xfrm>
          <a:off x="7810500" y="108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101498</xdr:rowOff>
    </xdr:from>
    <xdr:to>
      <xdr:col>45</xdr:col>
      <xdr:colOff>177800</xdr:colOff>
      <xdr:row>63</xdr:row>
      <xdr:rowOff>101883</xdr:rowOff>
    </xdr:to>
    <xdr:cxnSp macro="">
      <xdr:nvCxnSpPr>
        <xdr:cNvPr id="253" name="直線コネクタ 252">
          <a:extLst>
            <a:ext uri="{FF2B5EF4-FFF2-40B4-BE49-F238E27FC236}">
              <a16:creationId xmlns:a16="http://schemas.microsoft.com/office/drawing/2014/main" id="{C94DDEE6-F848-44E2-B893-8DD4D7D93C50}"/>
            </a:ext>
          </a:extLst>
        </xdr:cNvPr>
        <xdr:cNvCxnSpPr/>
      </xdr:nvCxnSpPr>
      <xdr:spPr>
        <a:xfrm>
          <a:off x="7861300" y="10902848"/>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48868</xdr:rowOff>
    </xdr:from>
    <xdr:to>
      <xdr:col>36</xdr:col>
      <xdr:colOff>165100</xdr:colOff>
      <xdr:row>63</xdr:row>
      <xdr:rowOff>150468</xdr:rowOff>
    </xdr:to>
    <xdr:sp macro="" textlink="">
      <xdr:nvSpPr>
        <xdr:cNvPr id="254" name="楕円 253">
          <a:extLst>
            <a:ext uri="{FF2B5EF4-FFF2-40B4-BE49-F238E27FC236}">
              <a16:creationId xmlns:a16="http://schemas.microsoft.com/office/drawing/2014/main" id="{C20B0C82-5618-4386-B60F-8CB42D89F0CD}"/>
            </a:ext>
          </a:extLst>
        </xdr:cNvPr>
        <xdr:cNvSpPr/>
      </xdr:nvSpPr>
      <xdr:spPr>
        <a:xfrm>
          <a:off x="6921500" y="108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99668</xdr:rowOff>
    </xdr:from>
    <xdr:to>
      <xdr:col>41</xdr:col>
      <xdr:colOff>50800</xdr:colOff>
      <xdr:row>63</xdr:row>
      <xdr:rowOff>101498</xdr:rowOff>
    </xdr:to>
    <xdr:cxnSp macro="">
      <xdr:nvCxnSpPr>
        <xdr:cNvPr id="255" name="直線コネクタ 254">
          <a:extLst>
            <a:ext uri="{FF2B5EF4-FFF2-40B4-BE49-F238E27FC236}">
              <a16:creationId xmlns:a16="http://schemas.microsoft.com/office/drawing/2014/main" id="{B1F8130C-6F3C-4C7D-A93D-ED7A0FDDBE01}"/>
            </a:ext>
          </a:extLst>
        </xdr:cNvPr>
        <xdr:cNvCxnSpPr/>
      </xdr:nvCxnSpPr>
      <xdr:spPr>
        <a:xfrm>
          <a:off x="6972300" y="10901018"/>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1A30207-E661-4D80-87D2-D97A948A598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126E218-9133-4956-814B-9A42134330F7}"/>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130F141-0397-46BF-982E-B17E042168B9}"/>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737300E-FB0B-4201-96C9-2DE03C2D50BA}"/>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169242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A620947-3DEB-4CBB-80A4-35B07EF1610A}"/>
            </a:ext>
          </a:extLst>
        </xdr:cNvPr>
        <xdr:cNvSpPr txBox="1"/>
      </xdr:nvSpPr>
      <xdr:spPr>
        <a:xfrm>
          <a:off x="9327095" y="1062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169210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91E7155-AAD2-40F1-970D-209F591F2380}"/>
            </a:ext>
          </a:extLst>
        </xdr:cNvPr>
        <xdr:cNvSpPr txBox="1"/>
      </xdr:nvSpPr>
      <xdr:spPr>
        <a:xfrm>
          <a:off x="8450795" y="1062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143425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77DC5087-5382-434A-87F1-2A8194082962}"/>
            </a:ext>
          </a:extLst>
        </xdr:cNvPr>
        <xdr:cNvSpPr txBox="1"/>
      </xdr:nvSpPr>
      <xdr:spPr>
        <a:xfrm>
          <a:off x="7561795" y="1094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141595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E3D16DAE-EBFC-41B1-A68D-C44068EC9D73}"/>
            </a:ext>
          </a:extLst>
        </xdr:cNvPr>
        <xdr:cNvSpPr txBox="1"/>
      </xdr:nvSpPr>
      <xdr:spPr>
        <a:xfrm>
          <a:off x="6672795" y="10942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3BFE23F-2E30-49A6-95BA-84628BC9EEE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205E9D8-371B-4015-BB49-195B2A432A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1283A21-BF02-46B6-A41E-6BD64DBB07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3F92764-4C72-4964-AB6F-855EAF589A6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BED0339-B70F-454F-9051-E2C41A03B4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7C78FC9-4BE3-4455-8370-21934DF063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E9F9BB3-BD20-4057-9EE0-FFA9505AFCF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87BF737-12C5-4471-B5A9-6D9F933A52D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D73F514-C2B2-483A-B868-2B3FAB77BC5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62F6EBB-F144-42A9-80A8-BD2CA7C3CDA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6BE01CF-49DC-4842-9C8B-8BDE0618CD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819BD156-3BB4-4638-A5A7-799F5B39BA4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C280218-70F1-47D8-8878-DB515A9FDB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AF51B0E-DAD0-43AA-9BB3-2ACB3A70923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8EFA7F9-1F5F-4878-964C-9969748BF47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76C953D-C60D-4BF3-9FAB-903EF223F97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2384130-BC4B-4037-B8A8-DC46120E86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C869375-D223-4E88-A3F4-F4383A281C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7DDBF36-C820-46EA-A9F3-A63A4FFF571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5D1B8AB-9FBC-4138-9207-F79616617B4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A343C1C1-D493-4747-A0EB-52EE3D7720B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6034B7D-6B55-4E73-83FF-247541CCD5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57526E6-D77A-4A21-9904-BFB1757D2BD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9242984-F5E2-4EDA-BF29-C3E338C59D5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5382F78-0B82-4CD3-9B75-CAB435660112}"/>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C2F8E83-63B9-484E-B9AB-C8DADE4210C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8C5BF2A-F20B-4DCF-ACB4-65701E0AE6A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F4A1FF0-223E-4CBE-A0A4-575BD7718D4F}"/>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8EE6F3D4-12A4-4E37-825F-5A2BF1A61E75}"/>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76DEC81-2C18-44A5-AB9A-610CDB6A77F4}"/>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CEC7A64D-B877-42AF-BB54-B454C94F7F1B}"/>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C200451F-2E0E-4E4B-B1EE-60FA1D436C26}"/>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CAA13A32-05E2-4DE6-81C7-C8A87C2D2A49}"/>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D37F9A22-84FF-4BEB-84F4-0DE718217957}"/>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43429377-B61F-468D-9EC8-6A2279370272}"/>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A473B49-E000-4EC4-89ED-6E4DE36AE59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6D6625B-F8E9-48DB-A47C-955E95A49D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77B47CD-1887-4587-9843-2F039BFECF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43D1E43-10B9-4264-86A0-4441244FF95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383E30E-C503-4D1C-80C8-22C14D2E309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149225</xdr:rowOff>
    </xdr:from>
    <xdr:to>
      <xdr:col>24</xdr:col>
      <xdr:colOff>114300</xdr:colOff>
      <xdr:row>81</xdr:row>
      <xdr:rowOff>79375</xdr:rowOff>
    </xdr:to>
    <xdr:sp macro="" textlink="">
      <xdr:nvSpPr>
        <xdr:cNvPr id="304" name="楕円 303">
          <a:extLst>
            <a:ext uri="{FF2B5EF4-FFF2-40B4-BE49-F238E27FC236}">
              <a16:creationId xmlns:a16="http://schemas.microsoft.com/office/drawing/2014/main" id="{48931AE4-C151-432C-A9B4-769D9A421FEE}"/>
            </a:ext>
          </a:extLst>
        </xdr:cNvPr>
        <xdr:cNvSpPr/>
      </xdr:nvSpPr>
      <xdr:spPr>
        <a:xfrm>
          <a:off x="45847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2B5440A-FBEF-48F1-A667-905BB11CA455}"/>
            </a:ext>
          </a:extLst>
        </xdr:cNvPr>
        <xdr:cNvSpPr txBox="1"/>
      </xdr:nvSpPr>
      <xdr:spPr>
        <a:xfrm>
          <a:off x="4673600"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E126BDB9-8B16-4026-A5DE-C27E9332E457}"/>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28575</xdr:rowOff>
    </xdr:to>
    <xdr:cxnSp macro="">
      <xdr:nvCxnSpPr>
        <xdr:cNvPr id="307" name="直線コネクタ 306">
          <a:extLst>
            <a:ext uri="{FF2B5EF4-FFF2-40B4-BE49-F238E27FC236}">
              <a16:creationId xmlns:a16="http://schemas.microsoft.com/office/drawing/2014/main" id="{18C9E055-0015-485F-92A2-5704E6A30C44}"/>
            </a:ext>
          </a:extLst>
        </xdr:cNvPr>
        <xdr:cNvCxnSpPr/>
      </xdr:nvCxnSpPr>
      <xdr:spPr>
        <a:xfrm>
          <a:off x="3797300" y="138684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52070</xdr:rowOff>
    </xdr:from>
    <xdr:to>
      <xdr:col>15</xdr:col>
      <xdr:colOff>101600</xdr:colOff>
      <xdr:row>80</xdr:row>
      <xdr:rowOff>153670</xdr:rowOff>
    </xdr:to>
    <xdr:sp macro="" textlink="">
      <xdr:nvSpPr>
        <xdr:cNvPr id="308" name="楕円 307">
          <a:extLst>
            <a:ext uri="{FF2B5EF4-FFF2-40B4-BE49-F238E27FC236}">
              <a16:creationId xmlns:a16="http://schemas.microsoft.com/office/drawing/2014/main" id="{CB3E5424-5161-42FB-9EA8-6F0ED29B7924}"/>
            </a:ext>
          </a:extLst>
        </xdr:cNvPr>
        <xdr:cNvSpPr/>
      </xdr:nvSpPr>
      <xdr:spPr>
        <a:xfrm>
          <a:off x="2857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102870</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9F121E1C-55A8-417B-9924-B5AD16BD3D6B}"/>
            </a:ext>
          </a:extLst>
        </xdr:cNvPr>
        <xdr:cNvCxnSpPr/>
      </xdr:nvCxnSpPr>
      <xdr:spPr>
        <a:xfrm>
          <a:off x="2908300" y="138188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164464</xdr:rowOff>
    </xdr:from>
    <xdr:to>
      <xdr:col>10</xdr:col>
      <xdr:colOff>165100</xdr:colOff>
      <xdr:row>80</xdr:row>
      <xdr:rowOff>94614</xdr:rowOff>
    </xdr:to>
    <xdr:sp macro="" textlink="">
      <xdr:nvSpPr>
        <xdr:cNvPr id="310" name="楕円 309">
          <a:extLst>
            <a:ext uri="{FF2B5EF4-FFF2-40B4-BE49-F238E27FC236}">
              <a16:creationId xmlns:a16="http://schemas.microsoft.com/office/drawing/2014/main" id="{777405DD-E34D-4DA7-A6C0-0F722B39FF6A}"/>
            </a:ext>
          </a:extLst>
        </xdr:cNvPr>
        <xdr:cNvSpPr/>
      </xdr:nvSpPr>
      <xdr:spPr>
        <a:xfrm>
          <a:off x="1968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43814</xdr:rowOff>
    </xdr:from>
    <xdr:to>
      <xdr:col>15</xdr:col>
      <xdr:colOff>50800</xdr:colOff>
      <xdr:row>80</xdr:row>
      <xdr:rowOff>102870</xdr:rowOff>
    </xdr:to>
    <xdr:cxnSp macro="">
      <xdr:nvCxnSpPr>
        <xdr:cNvPr id="311" name="直線コネクタ 310">
          <a:extLst>
            <a:ext uri="{FF2B5EF4-FFF2-40B4-BE49-F238E27FC236}">
              <a16:creationId xmlns:a16="http://schemas.microsoft.com/office/drawing/2014/main" id="{75E491E6-88F8-4937-946B-A81435D87992}"/>
            </a:ext>
          </a:extLst>
        </xdr:cNvPr>
        <xdr:cNvCxnSpPr/>
      </xdr:nvCxnSpPr>
      <xdr:spPr>
        <a:xfrm>
          <a:off x="2019300" y="1375981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99695</xdr:rowOff>
    </xdr:from>
    <xdr:to>
      <xdr:col>6</xdr:col>
      <xdr:colOff>38100</xdr:colOff>
      <xdr:row>80</xdr:row>
      <xdr:rowOff>29845</xdr:rowOff>
    </xdr:to>
    <xdr:sp macro="" textlink="">
      <xdr:nvSpPr>
        <xdr:cNvPr id="312" name="楕円 311">
          <a:extLst>
            <a:ext uri="{FF2B5EF4-FFF2-40B4-BE49-F238E27FC236}">
              <a16:creationId xmlns:a16="http://schemas.microsoft.com/office/drawing/2014/main" id="{4ACCF15A-E4B8-4B64-A672-D417F21BC6C8}"/>
            </a:ext>
          </a:extLst>
        </xdr:cNvPr>
        <xdr:cNvSpPr/>
      </xdr:nvSpPr>
      <xdr:spPr>
        <a:xfrm>
          <a:off x="1079500" y="13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150495</xdr:rowOff>
    </xdr:from>
    <xdr:to>
      <xdr:col>10</xdr:col>
      <xdr:colOff>114300</xdr:colOff>
      <xdr:row>80</xdr:row>
      <xdr:rowOff>43814</xdr:rowOff>
    </xdr:to>
    <xdr:cxnSp macro="">
      <xdr:nvCxnSpPr>
        <xdr:cNvPr id="313" name="直線コネクタ 312">
          <a:extLst>
            <a:ext uri="{FF2B5EF4-FFF2-40B4-BE49-F238E27FC236}">
              <a16:creationId xmlns:a16="http://schemas.microsoft.com/office/drawing/2014/main" id="{CB6918F7-E85D-4D3D-A8FF-98FE1231879D}"/>
            </a:ext>
          </a:extLst>
        </xdr:cNvPr>
        <xdr:cNvCxnSpPr/>
      </xdr:nvCxnSpPr>
      <xdr:spPr>
        <a:xfrm>
          <a:off x="1130300" y="1369504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AC9B1361-C885-4F58-9B67-2DC7EB989803}"/>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FF200DB6-BBC3-430D-9BB5-C6C465784460}"/>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316" name="n_3aveValue【公営住宅】&#10;有形固定資産減価償却率">
          <a:extLst>
            <a:ext uri="{FF2B5EF4-FFF2-40B4-BE49-F238E27FC236}">
              <a16:creationId xmlns:a16="http://schemas.microsoft.com/office/drawing/2014/main" id="{46F10F3C-33DA-4234-AA53-715BEBD9905A}"/>
            </a:ext>
          </a:extLst>
        </xdr:cNvPr>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7" name="n_4aveValue【公営住宅】&#10;有形固定資産減価償却率">
          <a:extLst>
            <a:ext uri="{FF2B5EF4-FFF2-40B4-BE49-F238E27FC236}">
              <a16:creationId xmlns:a16="http://schemas.microsoft.com/office/drawing/2014/main" id="{8B31B9F6-CEF2-47AB-A74F-7B679749E778}"/>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CA3CBECA-CD40-4113-A58E-B2DEA58E21AD}"/>
            </a:ext>
          </a:extLst>
        </xdr:cNvPr>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170197</xdr:rowOff>
    </xdr:from>
    <xdr:ext cx="405111" cy="259045"/>
    <xdr:sp macro="" textlink="">
      <xdr:nvSpPr>
        <xdr:cNvPr id="319" name="n_2mainValue【公営住宅】&#10;有形固定資産減価償却率">
          <a:extLst>
            <a:ext uri="{FF2B5EF4-FFF2-40B4-BE49-F238E27FC236}">
              <a16:creationId xmlns:a16="http://schemas.microsoft.com/office/drawing/2014/main" id="{31E64D3A-BBF6-4416-85F6-67D7F0491211}"/>
            </a:ext>
          </a:extLst>
        </xdr:cNvPr>
        <xdr:cNvSpPr txBox="1"/>
      </xdr:nvSpPr>
      <xdr:spPr>
        <a:xfrm>
          <a:off x="2705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111141</xdr:rowOff>
    </xdr:from>
    <xdr:ext cx="405111" cy="259045"/>
    <xdr:sp macro="" textlink="">
      <xdr:nvSpPr>
        <xdr:cNvPr id="320" name="n_3mainValue【公営住宅】&#10;有形固定資産減価償却率">
          <a:extLst>
            <a:ext uri="{FF2B5EF4-FFF2-40B4-BE49-F238E27FC236}">
              <a16:creationId xmlns:a16="http://schemas.microsoft.com/office/drawing/2014/main" id="{32DA62B4-26A6-4133-86B0-1004ACB79100}"/>
            </a:ext>
          </a:extLst>
        </xdr:cNvPr>
        <xdr:cNvSpPr txBox="1"/>
      </xdr:nvSpPr>
      <xdr:spPr>
        <a:xfrm>
          <a:off x="1816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645D5D79-380A-42FC-8E78-320CA2A03AF0}"/>
            </a:ext>
          </a:extLst>
        </xdr:cNvPr>
        <xdr:cNvSpPr txBox="1"/>
      </xdr:nvSpPr>
      <xdr:spPr>
        <a:xfrm>
          <a:off x="9277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3AD746F-DB3D-45C9-96EF-CDFE85459D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CCF3B00-E3A0-4A84-9DF2-A329D3C8FB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1C497CA-17CD-409E-BD11-893DBC2B443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C5AAEB1-E837-4501-95C8-55F8E0B990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52F2017-602C-4BD9-80EF-944A87D701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6C57B79-0538-42DF-8461-F5F223C514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6D28A92-EB96-463E-89B7-E58D77B10AE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FC1CC6C-AC0C-4C77-9EB2-8C8AB2C993F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2E0B28C-3FB8-4288-BAF2-ACB69CC3B34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F6686A-B6C2-4DB2-A083-1C16549DBB2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91A7BD0-7DC3-42FB-ADB2-4AE7C58E7C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0F4905E-B817-4E01-8C54-BFBF7F2F3D0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31D06F61-38D4-44FC-B855-9B5D3DF7059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287E547-6050-4F7B-98C4-F889FE54DA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76B100A-0FA4-42DB-9167-E5B3F994DFC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402AE4E0-E511-455F-ABD5-205264B4509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A347748-A135-47D1-BE39-E7B5BF185B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6B5C9FAB-F7BD-45B5-BA44-04050BC9A4B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75138D2E-0A5F-4CD4-9BB6-00F693C51E4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888E831-5AFB-4CDA-8D92-4F4AC5ECD83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58F75B2-8FE6-478C-9435-873CE2515DD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DDF094F-7483-4FB8-AB2A-6CB958CDB8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EFABDD7F-FF21-48FD-9418-4AB08BCE44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3C5C814F-DA64-49B2-A750-2506AEADFFAC}"/>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6015F04D-DDBE-44CA-B319-ACDE8B211008}"/>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DF4DB79D-744C-46F2-A683-60DD838508C7}"/>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BAD5A91-5186-4EDD-990D-5D4A6B13CB08}"/>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802FF585-A2AB-4BEB-8608-6DC6E8265B24}"/>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F864311B-B39D-4C9D-BFC8-DDF86DE68B83}"/>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C51A3EC0-77C5-4365-91C9-0CEB57F21FD6}"/>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ECD9EDEE-3908-4B50-97FD-7C2561CE9F25}"/>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39852B76-B1C6-4F29-A133-682F18226819}"/>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79DF1448-01CE-42B4-A480-B3DB710B2C0A}"/>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00AEE66A-AFCD-4663-A900-A67DE27F3872}"/>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2970224-B369-4134-9400-0260A45B05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7ECBAF-4F9F-4D60-B9ED-BCE3010C314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CF21C94-363B-45DC-9186-3A31439640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7B68A0-A597-4043-A749-1E6CEAF720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BB089E5-C448-4F5C-A7B1-15C1A36A0C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89788</xdr:rowOff>
    </xdr:from>
    <xdr:to>
      <xdr:col>55</xdr:col>
      <xdr:colOff>50800</xdr:colOff>
      <xdr:row>86</xdr:row>
      <xdr:rowOff>19938</xdr:rowOff>
    </xdr:to>
    <xdr:sp macro="" textlink="">
      <xdr:nvSpPr>
        <xdr:cNvPr id="361" name="楕円 360">
          <a:extLst>
            <a:ext uri="{FF2B5EF4-FFF2-40B4-BE49-F238E27FC236}">
              <a16:creationId xmlns:a16="http://schemas.microsoft.com/office/drawing/2014/main" id="{99E706FB-2EB4-4EDE-A514-7FB2D2D7EB51}"/>
            </a:ext>
          </a:extLst>
        </xdr:cNvPr>
        <xdr:cNvSpPr/>
      </xdr:nvSpPr>
      <xdr:spPr>
        <a:xfrm>
          <a:off x="10426700" y="146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68215</xdr:rowOff>
    </xdr:from>
    <xdr:ext cx="469744" cy="259045"/>
    <xdr:sp macro="" textlink="">
      <xdr:nvSpPr>
        <xdr:cNvPr id="362" name="【公営住宅】&#10;一人当たり面積該当値テキスト">
          <a:extLst>
            <a:ext uri="{FF2B5EF4-FFF2-40B4-BE49-F238E27FC236}">
              <a16:creationId xmlns:a16="http://schemas.microsoft.com/office/drawing/2014/main" id="{E0E6A3B6-A7D8-4ADC-8983-3A33138DF03A}"/>
            </a:ext>
          </a:extLst>
        </xdr:cNvPr>
        <xdr:cNvSpPr txBox="1"/>
      </xdr:nvSpPr>
      <xdr:spPr>
        <a:xfrm>
          <a:off x="10515600" y="1464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89408</xdr:rowOff>
    </xdr:from>
    <xdr:to>
      <xdr:col>50</xdr:col>
      <xdr:colOff>165100</xdr:colOff>
      <xdr:row>86</xdr:row>
      <xdr:rowOff>19558</xdr:rowOff>
    </xdr:to>
    <xdr:sp macro="" textlink="">
      <xdr:nvSpPr>
        <xdr:cNvPr id="363" name="楕円 362">
          <a:extLst>
            <a:ext uri="{FF2B5EF4-FFF2-40B4-BE49-F238E27FC236}">
              <a16:creationId xmlns:a16="http://schemas.microsoft.com/office/drawing/2014/main" id="{B4ED8BC0-6510-42AC-AA46-F72ED455EB43}"/>
            </a:ext>
          </a:extLst>
        </xdr:cNvPr>
        <xdr:cNvSpPr/>
      </xdr:nvSpPr>
      <xdr:spPr>
        <a:xfrm>
          <a:off x="9588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140208</xdr:rowOff>
    </xdr:from>
    <xdr:to>
      <xdr:col>55</xdr:col>
      <xdr:colOff>0</xdr:colOff>
      <xdr:row>85</xdr:row>
      <xdr:rowOff>140588</xdr:rowOff>
    </xdr:to>
    <xdr:cxnSp macro="">
      <xdr:nvCxnSpPr>
        <xdr:cNvPr id="364" name="直線コネクタ 363">
          <a:extLst>
            <a:ext uri="{FF2B5EF4-FFF2-40B4-BE49-F238E27FC236}">
              <a16:creationId xmlns:a16="http://schemas.microsoft.com/office/drawing/2014/main" id="{2989F529-F164-4319-A614-E27FE03874E4}"/>
            </a:ext>
          </a:extLst>
        </xdr:cNvPr>
        <xdr:cNvCxnSpPr/>
      </xdr:nvCxnSpPr>
      <xdr:spPr>
        <a:xfrm>
          <a:off x="9639300" y="14713458"/>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89408</xdr:rowOff>
    </xdr:from>
    <xdr:to>
      <xdr:col>46</xdr:col>
      <xdr:colOff>38100</xdr:colOff>
      <xdr:row>86</xdr:row>
      <xdr:rowOff>19558</xdr:rowOff>
    </xdr:to>
    <xdr:sp macro="" textlink="">
      <xdr:nvSpPr>
        <xdr:cNvPr id="365" name="楕円 364">
          <a:extLst>
            <a:ext uri="{FF2B5EF4-FFF2-40B4-BE49-F238E27FC236}">
              <a16:creationId xmlns:a16="http://schemas.microsoft.com/office/drawing/2014/main" id="{F56E91B4-AADD-4F8C-84BF-4281E8C0D356}"/>
            </a:ext>
          </a:extLst>
        </xdr:cNvPr>
        <xdr:cNvSpPr/>
      </xdr:nvSpPr>
      <xdr:spPr>
        <a:xfrm>
          <a:off x="8699500" y="146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140208</xdr:rowOff>
    </xdr:from>
    <xdr:to>
      <xdr:col>50</xdr:col>
      <xdr:colOff>114300</xdr:colOff>
      <xdr:row>85</xdr:row>
      <xdr:rowOff>140208</xdr:rowOff>
    </xdr:to>
    <xdr:cxnSp macro="">
      <xdr:nvCxnSpPr>
        <xdr:cNvPr id="366" name="直線コネクタ 365">
          <a:extLst>
            <a:ext uri="{FF2B5EF4-FFF2-40B4-BE49-F238E27FC236}">
              <a16:creationId xmlns:a16="http://schemas.microsoft.com/office/drawing/2014/main" id="{0E632D45-DD43-4D95-8DAC-83B368560B9F}"/>
            </a:ext>
          </a:extLst>
        </xdr:cNvPr>
        <xdr:cNvCxnSpPr/>
      </xdr:nvCxnSpPr>
      <xdr:spPr>
        <a:xfrm>
          <a:off x="8750300" y="14713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89027</xdr:rowOff>
    </xdr:from>
    <xdr:to>
      <xdr:col>41</xdr:col>
      <xdr:colOff>101600</xdr:colOff>
      <xdr:row>86</xdr:row>
      <xdr:rowOff>19177</xdr:rowOff>
    </xdr:to>
    <xdr:sp macro="" textlink="">
      <xdr:nvSpPr>
        <xdr:cNvPr id="367" name="楕円 366">
          <a:extLst>
            <a:ext uri="{FF2B5EF4-FFF2-40B4-BE49-F238E27FC236}">
              <a16:creationId xmlns:a16="http://schemas.microsoft.com/office/drawing/2014/main" id="{A0AA95FF-4863-49DB-AE88-736E74278154}"/>
            </a:ext>
          </a:extLst>
        </xdr:cNvPr>
        <xdr:cNvSpPr/>
      </xdr:nvSpPr>
      <xdr:spPr>
        <a:xfrm>
          <a:off x="7810500" y="146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139827</xdr:rowOff>
    </xdr:from>
    <xdr:to>
      <xdr:col>45</xdr:col>
      <xdr:colOff>177800</xdr:colOff>
      <xdr:row>85</xdr:row>
      <xdr:rowOff>140208</xdr:rowOff>
    </xdr:to>
    <xdr:cxnSp macro="">
      <xdr:nvCxnSpPr>
        <xdr:cNvPr id="368" name="直線コネクタ 367">
          <a:extLst>
            <a:ext uri="{FF2B5EF4-FFF2-40B4-BE49-F238E27FC236}">
              <a16:creationId xmlns:a16="http://schemas.microsoft.com/office/drawing/2014/main" id="{819A29A3-4096-4102-B158-8FB2D781C26C}"/>
            </a:ext>
          </a:extLst>
        </xdr:cNvPr>
        <xdr:cNvCxnSpPr/>
      </xdr:nvCxnSpPr>
      <xdr:spPr>
        <a:xfrm>
          <a:off x="7861300" y="147130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87122</xdr:rowOff>
    </xdr:from>
    <xdr:to>
      <xdr:col>36</xdr:col>
      <xdr:colOff>165100</xdr:colOff>
      <xdr:row>86</xdr:row>
      <xdr:rowOff>17272</xdr:rowOff>
    </xdr:to>
    <xdr:sp macro="" textlink="">
      <xdr:nvSpPr>
        <xdr:cNvPr id="369" name="楕円 368">
          <a:extLst>
            <a:ext uri="{FF2B5EF4-FFF2-40B4-BE49-F238E27FC236}">
              <a16:creationId xmlns:a16="http://schemas.microsoft.com/office/drawing/2014/main" id="{F3EA9B5A-2EC5-4931-93A4-8933D22201DA}"/>
            </a:ext>
          </a:extLst>
        </xdr:cNvPr>
        <xdr:cNvSpPr/>
      </xdr:nvSpPr>
      <xdr:spPr>
        <a:xfrm>
          <a:off x="6921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137922</xdr:rowOff>
    </xdr:from>
    <xdr:to>
      <xdr:col>41</xdr:col>
      <xdr:colOff>50800</xdr:colOff>
      <xdr:row>85</xdr:row>
      <xdr:rowOff>139827</xdr:rowOff>
    </xdr:to>
    <xdr:cxnSp macro="">
      <xdr:nvCxnSpPr>
        <xdr:cNvPr id="370" name="直線コネクタ 369">
          <a:extLst>
            <a:ext uri="{FF2B5EF4-FFF2-40B4-BE49-F238E27FC236}">
              <a16:creationId xmlns:a16="http://schemas.microsoft.com/office/drawing/2014/main" id="{23FAFBC5-4788-4187-B4E0-CA75CBB69FA3}"/>
            </a:ext>
          </a:extLst>
        </xdr:cNvPr>
        <xdr:cNvCxnSpPr/>
      </xdr:nvCxnSpPr>
      <xdr:spPr>
        <a:xfrm>
          <a:off x="6972300" y="1471117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A6202EEB-FA19-4717-87D4-4C7FC50A16A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BE6CFF0E-EB9F-48DD-9458-D578F9A2320A}"/>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3304DDA6-E265-4510-A699-DE786D23442D}"/>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C54573FF-A8B5-4525-B45A-7DB53BF9520D}"/>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10685</xdr:rowOff>
    </xdr:from>
    <xdr:ext cx="469744" cy="259045"/>
    <xdr:sp macro="" textlink="">
      <xdr:nvSpPr>
        <xdr:cNvPr id="375" name="n_1mainValue【公営住宅】&#10;一人当たり面積">
          <a:extLst>
            <a:ext uri="{FF2B5EF4-FFF2-40B4-BE49-F238E27FC236}">
              <a16:creationId xmlns:a16="http://schemas.microsoft.com/office/drawing/2014/main" id="{2BB1DD00-1263-44AC-BA8A-E003C41A823E}"/>
            </a:ext>
          </a:extLst>
        </xdr:cNvPr>
        <xdr:cNvSpPr txBox="1"/>
      </xdr:nvSpPr>
      <xdr:spPr>
        <a:xfrm>
          <a:off x="93917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10685</xdr:rowOff>
    </xdr:from>
    <xdr:ext cx="469744" cy="259045"/>
    <xdr:sp macro="" textlink="">
      <xdr:nvSpPr>
        <xdr:cNvPr id="376" name="n_2mainValue【公営住宅】&#10;一人当たり面積">
          <a:extLst>
            <a:ext uri="{FF2B5EF4-FFF2-40B4-BE49-F238E27FC236}">
              <a16:creationId xmlns:a16="http://schemas.microsoft.com/office/drawing/2014/main" id="{3B3737A0-F830-433C-8291-CE20BD519A10}"/>
            </a:ext>
          </a:extLst>
        </xdr:cNvPr>
        <xdr:cNvSpPr txBox="1"/>
      </xdr:nvSpPr>
      <xdr:spPr>
        <a:xfrm>
          <a:off x="8515427" y="1475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10304</xdr:rowOff>
    </xdr:from>
    <xdr:ext cx="469744" cy="259045"/>
    <xdr:sp macro="" textlink="">
      <xdr:nvSpPr>
        <xdr:cNvPr id="377" name="n_3mainValue【公営住宅】&#10;一人当たり面積">
          <a:extLst>
            <a:ext uri="{FF2B5EF4-FFF2-40B4-BE49-F238E27FC236}">
              <a16:creationId xmlns:a16="http://schemas.microsoft.com/office/drawing/2014/main" id="{689E9BA8-58C2-4651-90DB-514818639FFC}"/>
            </a:ext>
          </a:extLst>
        </xdr:cNvPr>
        <xdr:cNvSpPr txBox="1"/>
      </xdr:nvSpPr>
      <xdr:spPr>
        <a:xfrm>
          <a:off x="7626427" y="1475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8399</xdr:rowOff>
    </xdr:from>
    <xdr:ext cx="469744" cy="259045"/>
    <xdr:sp macro="" textlink="">
      <xdr:nvSpPr>
        <xdr:cNvPr id="378" name="n_4mainValue【公営住宅】&#10;一人当たり面積">
          <a:extLst>
            <a:ext uri="{FF2B5EF4-FFF2-40B4-BE49-F238E27FC236}">
              <a16:creationId xmlns:a16="http://schemas.microsoft.com/office/drawing/2014/main" id="{A7B49792-8E28-49C8-97FD-72CD11C6C41B}"/>
            </a:ext>
          </a:extLst>
        </xdr:cNvPr>
        <xdr:cNvSpPr txBox="1"/>
      </xdr:nvSpPr>
      <xdr:spPr>
        <a:xfrm>
          <a:off x="6737427" y="14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63E4791-668A-4849-AA2E-52EE631606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B0281A3F-771A-40D4-8512-306D824EAA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A7083ED-4D3E-4291-963F-A238977292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A3D229C-4AA0-492E-B6CD-21778D09D5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BED448C-0393-41B2-BCCC-57E1A9B77A7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F6EAD31-C4DA-4749-AB34-D563C271CC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5A829693-25EB-47A7-9646-66E7E376C5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4B9D8D9-04AE-4CED-AE55-1055A79EF49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1AAEC1D-77AC-4B1A-8C5B-B1FF97F7B55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BAEE04C-1B04-4589-8242-AE75D6E1DD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6003D40E-7088-4B47-9EBA-3D56F98593D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59A05099-A8F4-4FC0-A6B1-1C4DDA82749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936DDEA-6B34-4818-A2CE-276E3E812FA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C8EED13E-DFCE-40BE-A7D8-6405713E67DB}"/>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1F38099C-5C4B-4FA2-A0AB-3F5C1FDAA05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5B2ACD11-A566-4327-B52B-FD5D6D1D407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BC6CCF74-641E-473D-A690-94F08CC9C54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72A70B12-8B4C-4E8B-B117-3B52FB09157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7B6AD1C1-65EE-4E73-93D8-1A12082E81B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4C927E93-788E-4812-A3C7-A93D1F56686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37ABA303-9A5D-4643-AA0D-64D473FAAAC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EC80110-8BFB-4E70-9F73-728BCD1C0CF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AD5D8948-9F59-4915-839B-82F5A7D2D88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5D097C9-E50F-4869-82D7-0A795F5F5E7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184A58F2-4FD3-4D22-88E0-F4FD136D477E}"/>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978B3600-8E1A-4978-AF24-0302D5C3CF94}"/>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36D32BC6-5CA0-41FD-911F-4C601D4A62A2}"/>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C4F1562-FEB4-4E61-9B07-2C84E30BCDE9}"/>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7D75E5C8-EF49-4E00-922B-8843C763019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F8F1ED0D-730B-4F60-A41E-6F6E9E413A27}"/>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AAAC2585-D9A5-482A-BD7A-E8F860AAF9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4B3A2600-827E-4FDC-84F4-894663780332}"/>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8C0891D5-E762-44BA-A7FD-41FE35FDE3E6}"/>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12" name="フローチャート: 判断 411">
          <a:extLst>
            <a:ext uri="{FF2B5EF4-FFF2-40B4-BE49-F238E27FC236}">
              <a16:creationId xmlns:a16="http://schemas.microsoft.com/office/drawing/2014/main" id="{A2D5F996-7031-4863-8BE0-7A948BCEFEB1}"/>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13" name="フローチャート: 判断 412">
          <a:extLst>
            <a:ext uri="{FF2B5EF4-FFF2-40B4-BE49-F238E27FC236}">
              <a16:creationId xmlns:a16="http://schemas.microsoft.com/office/drawing/2014/main" id="{C6728FB1-3F4A-4BD2-8ECF-3DF1CFAF3DE9}"/>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B403254-CCBB-4247-B392-C0A26AAA018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A1C21C-324C-4113-A457-4FFD40DE693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819EAA6-B07B-4410-A8A8-67605223435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D0F8AC23-7540-4296-A117-C0F7C76EE1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8265A80-B1BA-458C-BD53-B17274A87A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19" name="楕円 418">
          <a:extLst>
            <a:ext uri="{FF2B5EF4-FFF2-40B4-BE49-F238E27FC236}">
              <a16:creationId xmlns:a16="http://schemas.microsoft.com/office/drawing/2014/main" id="{858F081D-1819-4A1A-BF09-4D67267A133F}"/>
            </a:ext>
          </a:extLst>
        </xdr:cNvPr>
        <xdr:cNvSpPr/>
      </xdr:nvSpPr>
      <xdr:spPr>
        <a:xfrm>
          <a:off x="4584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140988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61DFEBB4-21B8-4F3F-BF93-AC4D2E5F53ED}"/>
            </a:ext>
          </a:extLst>
        </xdr:cNvPr>
        <xdr:cNvSpPr txBox="1"/>
      </xdr:nvSpPr>
      <xdr:spPr>
        <a:xfrm>
          <a:off x="4673600"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114936</xdr:rowOff>
    </xdr:from>
    <xdr:to>
      <xdr:col>20</xdr:col>
      <xdr:colOff>38100</xdr:colOff>
      <xdr:row>107</xdr:row>
      <xdr:rowOff>45086</xdr:rowOff>
    </xdr:to>
    <xdr:sp macro="" textlink="">
      <xdr:nvSpPr>
        <xdr:cNvPr id="421" name="楕円 420">
          <a:extLst>
            <a:ext uri="{FF2B5EF4-FFF2-40B4-BE49-F238E27FC236}">
              <a16:creationId xmlns:a16="http://schemas.microsoft.com/office/drawing/2014/main" id="{0457B5B7-8E86-4F6A-8A45-B4BB1E98E1F3}"/>
            </a:ext>
          </a:extLst>
        </xdr:cNvPr>
        <xdr:cNvSpPr/>
      </xdr:nvSpPr>
      <xdr:spPr>
        <a:xfrm>
          <a:off x="3746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165736</xdr:rowOff>
    </xdr:from>
    <xdr:to>
      <xdr:col>24</xdr:col>
      <xdr:colOff>63500</xdr:colOff>
      <xdr:row>107</xdr:row>
      <xdr:rowOff>41911</xdr:rowOff>
    </xdr:to>
    <xdr:cxnSp macro="">
      <xdr:nvCxnSpPr>
        <xdr:cNvPr id="422" name="直線コネクタ 421">
          <a:extLst>
            <a:ext uri="{FF2B5EF4-FFF2-40B4-BE49-F238E27FC236}">
              <a16:creationId xmlns:a16="http://schemas.microsoft.com/office/drawing/2014/main" id="{4F5A7367-7D71-410E-AE35-1C71CC691E4D}"/>
            </a:ext>
          </a:extLst>
        </xdr:cNvPr>
        <xdr:cNvCxnSpPr/>
      </xdr:nvCxnSpPr>
      <xdr:spPr>
        <a:xfrm>
          <a:off x="3797300" y="1833943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65405</xdr:rowOff>
    </xdr:from>
    <xdr:to>
      <xdr:col>15</xdr:col>
      <xdr:colOff>101600</xdr:colOff>
      <xdr:row>106</xdr:row>
      <xdr:rowOff>167005</xdr:rowOff>
    </xdr:to>
    <xdr:sp macro="" textlink="">
      <xdr:nvSpPr>
        <xdr:cNvPr id="423" name="楕円 422">
          <a:extLst>
            <a:ext uri="{FF2B5EF4-FFF2-40B4-BE49-F238E27FC236}">
              <a16:creationId xmlns:a16="http://schemas.microsoft.com/office/drawing/2014/main" id="{AB120D49-829E-4F3A-8609-F9DA4177C732}"/>
            </a:ext>
          </a:extLst>
        </xdr:cNvPr>
        <xdr:cNvSpPr/>
      </xdr:nvSpPr>
      <xdr:spPr>
        <a:xfrm>
          <a:off x="2857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116205</xdr:rowOff>
    </xdr:from>
    <xdr:to>
      <xdr:col>19</xdr:col>
      <xdr:colOff>177800</xdr:colOff>
      <xdr:row>106</xdr:row>
      <xdr:rowOff>165736</xdr:rowOff>
    </xdr:to>
    <xdr:cxnSp macro="">
      <xdr:nvCxnSpPr>
        <xdr:cNvPr id="424" name="直線コネクタ 423">
          <a:extLst>
            <a:ext uri="{FF2B5EF4-FFF2-40B4-BE49-F238E27FC236}">
              <a16:creationId xmlns:a16="http://schemas.microsoft.com/office/drawing/2014/main" id="{847D2E46-8E40-44A4-A5E4-075BC842104E}"/>
            </a:ext>
          </a:extLst>
        </xdr:cNvPr>
        <xdr:cNvCxnSpPr/>
      </xdr:nvCxnSpPr>
      <xdr:spPr>
        <a:xfrm>
          <a:off x="2908300" y="1828990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17780</xdr:rowOff>
    </xdr:from>
    <xdr:to>
      <xdr:col>10</xdr:col>
      <xdr:colOff>165100</xdr:colOff>
      <xdr:row>106</xdr:row>
      <xdr:rowOff>119380</xdr:rowOff>
    </xdr:to>
    <xdr:sp macro="" textlink="">
      <xdr:nvSpPr>
        <xdr:cNvPr id="425" name="楕円 424">
          <a:extLst>
            <a:ext uri="{FF2B5EF4-FFF2-40B4-BE49-F238E27FC236}">
              <a16:creationId xmlns:a16="http://schemas.microsoft.com/office/drawing/2014/main" id="{6A9E7626-69B8-48A8-A376-DC58CCF447D3}"/>
            </a:ext>
          </a:extLst>
        </xdr:cNvPr>
        <xdr:cNvSpPr/>
      </xdr:nvSpPr>
      <xdr:spPr>
        <a:xfrm>
          <a:off x="196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68580</xdr:rowOff>
    </xdr:from>
    <xdr:to>
      <xdr:col>15</xdr:col>
      <xdr:colOff>50800</xdr:colOff>
      <xdr:row>106</xdr:row>
      <xdr:rowOff>116205</xdr:rowOff>
    </xdr:to>
    <xdr:cxnSp macro="">
      <xdr:nvCxnSpPr>
        <xdr:cNvPr id="426" name="直線コネクタ 425">
          <a:extLst>
            <a:ext uri="{FF2B5EF4-FFF2-40B4-BE49-F238E27FC236}">
              <a16:creationId xmlns:a16="http://schemas.microsoft.com/office/drawing/2014/main" id="{69B4B1C7-D54F-4DF0-912E-2B6F696DDC53}"/>
            </a:ext>
          </a:extLst>
        </xdr:cNvPr>
        <xdr:cNvCxnSpPr/>
      </xdr:nvCxnSpPr>
      <xdr:spPr>
        <a:xfrm>
          <a:off x="2019300" y="182422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427" name="楕円 426">
          <a:extLst>
            <a:ext uri="{FF2B5EF4-FFF2-40B4-BE49-F238E27FC236}">
              <a16:creationId xmlns:a16="http://schemas.microsoft.com/office/drawing/2014/main" id="{B08AD082-1F4E-4B41-BF46-44E6842BF79B}"/>
            </a:ext>
          </a:extLst>
        </xdr:cNvPr>
        <xdr:cNvSpPr/>
      </xdr:nvSpPr>
      <xdr:spPr>
        <a:xfrm>
          <a:off x="107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68580</xdr:rowOff>
    </xdr:to>
    <xdr:cxnSp macro="">
      <xdr:nvCxnSpPr>
        <xdr:cNvPr id="428" name="直線コネクタ 427">
          <a:extLst>
            <a:ext uri="{FF2B5EF4-FFF2-40B4-BE49-F238E27FC236}">
              <a16:creationId xmlns:a16="http://schemas.microsoft.com/office/drawing/2014/main" id="{B9550827-52FC-435C-990F-7A8256F81881}"/>
            </a:ext>
          </a:extLst>
        </xdr:cNvPr>
        <xdr:cNvCxnSpPr/>
      </xdr:nvCxnSpPr>
      <xdr:spPr>
        <a:xfrm>
          <a:off x="1130300" y="18192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429" name="n_1aveValue【港湾・漁港】&#10;有形固定資産減価償却率">
          <a:extLst>
            <a:ext uri="{FF2B5EF4-FFF2-40B4-BE49-F238E27FC236}">
              <a16:creationId xmlns:a16="http://schemas.microsoft.com/office/drawing/2014/main" id="{30BB5E1B-AE57-485D-8E4A-58A192C81CF5}"/>
            </a:ext>
          </a:extLst>
        </xdr:cNvPr>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港湾・漁港】&#10;有形固定資産減価償却率">
          <a:extLst>
            <a:ext uri="{FF2B5EF4-FFF2-40B4-BE49-F238E27FC236}">
              <a16:creationId xmlns:a16="http://schemas.microsoft.com/office/drawing/2014/main" id="{80CA98CC-82B3-47A8-A938-EA9A6A5C55C3}"/>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8272</xdr:rowOff>
    </xdr:from>
    <xdr:ext cx="405111" cy="259045"/>
    <xdr:sp macro="" textlink="">
      <xdr:nvSpPr>
        <xdr:cNvPr id="431" name="n_3aveValue【港湾・漁港】&#10;有形固定資産減価償却率">
          <a:extLst>
            <a:ext uri="{FF2B5EF4-FFF2-40B4-BE49-F238E27FC236}">
              <a16:creationId xmlns:a16="http://schemas.microsoft.com/office/drawing/2014/main" id="{9BE235A0-90B3-4B67-B9AD-707BD3BDCA40}"/>
            </a:ext>
          </a:extLst>
        </xdr:cNvPr>
        <xdr:cNvSpPr txBox="1"/>
      </xdr:nvSpPr>
      <xdr:spPr>
        <a:xfrm>
          <a:off x="1816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160672</xdr:rowOff>
    </xdr:from>
    <xdr:ext cx="405111" cy="259045"/>
    <xdr:sp macro="" textlink="">
      <xdr:nvSpPr>
        <xdr:cNvPr id="432" name="n_4aveValue【港湾・漁港】&#10;有形固定資産減価償却率">
          <a:extLst>
            <a:ext uri="{FF2B5EF4-FFF2-40B4-BE49-F238E27FC236}">
              <a16:creationId xmlns:a16="http://schemas.microsoft.com/office/drawing/2014/main" id="{CF0736A7-BDAD-4B85-948A-CEA927152FE7}"/>
            </a:ext>
          </a:extLst>
        </xdr:cNvPr>
        <xdr:cNvSpPr txBox="1"/>
      </xdr:nvSpPr>
      <xdr:spPr>
        <a:xfrm>
          <a:off x="927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36213</xdr:rowOff>
    </xdr:from>
    <xdr:ext cx="405111" cy="259045"/>
    <xdr:sp macro="" textlink="">
      <xdr:nvSpPr>
        <xdr:cNvPr id="433" name="n_1mainValue【港湾・漁港】&#10;有形固定資産減価償却率">
          <a:extLst>
            <a:ext uri="{FF2B5EF4-FFF2-40B4-BE49-F238E27FC236}">
              <a16:creationId xmlns:a16="http://schemas.microsoft.com/office/drawing/2014/main" id="{2F6EB9F4-A7B8-42A3-9576-901CFD780F75}"/>
            </a:ext>
          </a:extLst>
        </xdr:cNvPr>
        <xdr:cNvSpPr txBox="1"/>
      </xdr:nvSpPr>
      <xdr:spPr>
        <a:xfrm>
          <a:off x="35820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158132</xdr:rowOff>
    </xdr:from>
    <xdr:ext cx="405111" cy="259045"/>
    <xdr:sp macro="" textlink="">
      <xdr:nvSpPr>
        <xdr:cNvPr id="434" name="n_2mainValue【港湾・漁港】&#10;有形固定資産減価償却率">
          <a:extLst>
            <a:ext uri="{FF2B5EF4-FFF2-40B4-BE49-F238E27FC236}">
              <a16:creationId xmlns:a16="http://schemas.microsoft.com/office/drawing/2014/main" id="{953AB91B-26EB-44B9-90AC-C0AF4E46A456}"/>
            </a:ext>
          </a:extLst>
        </xdr:cNvPr>
        <xdr:cNvSpPr txBox="1"/>
      </xdr:nvSpPr>
      <xdr:spPr>
        <a:xfrm>
          <a:off x="2705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110507</xdr:rowOff>
    </xdr:from>
    <xdr:ext cx="405111" cy="259045"/>
    <xdr:sp macro="" textlink="">
      <xdr:nvSpPr>
        <xdr:cNvPr id="435" name="n_3mainValue【港湾・漁港】&#10;有形固定資産減価償却率">
          <a:extLst>
            <a:ext uri="{FF2B5EF4-FFF2-40B4-BE49-F238E27FC236}">
              <a16:creationId xmlns:a16="http://schemas.microsoft.com/office/drawing/2014/main" id="{DC97C6A9-C3F1-438C-BAFF-0939C21AEB92}"/>
            </a:ext>
          </a:extLst>
        </xdr:cNvPr>
        <xdr:cNvSpPr txBox="1"/>
      </xdr:nvSpPr>
      <xdr:spPr>
        <a:xfrm>
          <a:off x="181674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436" name="n_4mainValue【港湾・漁港】&#10;有形固定資産減価償却率">
          <a:extLst>
            <a:ext uri="{FF2B5EF4-FFF2-40B4-BE49-F238E27FC236}">
              <a16:creationId xmlns:a16="http://schemas.microsoft.com/office/drawing/2014/main" id="{94D10137-573F-44FC-BD41-767B76A3494F}"/>
            </a:ext>
          </a:extLst>
        </xdr:cNvPr>
        <xdr:cNvSpPr txBox="1"/>
      </xdr:nvSpPr>
      <xdr:spPr>
        <a:xfrm>
          <a:off x="927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39865FF-8396-4AFF-B3A2-6D6A3AAF13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BEBFB630-0266-49DB-B78E-35DFFA9DD03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8198C8D9-F729-44AB-BA07-50B98293ECB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F3D820F0-8331-4151-B202-E0791E79A3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FF5A3A6-2377-48DD-B4C0-A6EFB967C0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1843868-C00C-460B-BF7E-98EDE0E43C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481796E-5ACC-4C5B-9D68-D7ADDE1980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3CA2F1C0-898C-416A-8A0B-D9950FE67DB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71060477-EEC2-4D76-8057-C393C574DF7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D80E684C-F428-4FA5-AFF9-1AB2C78DDD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509DC3BF-80D9-46DA-B27A-25D151BEFBC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F5F5E426-4678-4BAA-A592-317618CC3C8A}"/>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57D8658F-1188-47F9-980D-2F5342377CC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85B5D029-C444-4014-8CC7-0559B23D7477}"/>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F6C5546-2FA7-431E-925C-C51D379F9F58}"/>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FF8F846B-6E16-4000-AC4A-4FD3D4C1ACF5}"/>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44C1B78B-F4EB-4846-A5D2-20708AE9126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16E84D44-02A5-4FEA-935B-B60E88DB95D9}"/>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5150830-E15B-4A28-96A9-5776C7E501F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DF4E5711-C53D-464D-B7B8-BC82FD75F8EF}"/>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599F4D3-DF19-4E61-8C4A-A4612441DE5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75C2774A-E1FE-48DF-B707-AB9688A24EC5}"/>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35F8AB7B-A0C0-40F2-AACC-D583C7F94D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A4741303-3D2F-4CB6-8E26-73D4109016C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565E2054-479B-4826-BC1C-05F8D8787E6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21BB58DF-9997-4A6A-8BCC-CB6D17B1C6D8}"/>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9728149A-6830-4D06-8232-94247A46FAD4}"/>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56128145-9E1D-4108-BA93-6595DDDB3C54}"/>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50D00DEC-F79B-4B32-8A6A-4033B56F4105}"/>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7A15D6BD-4375-447A-8D10-FCB5E24BF40A}"/>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FE6278C4-ECDF-4D8E-BC5B-F901B24E66E5}"/>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4E52FACE-014D-4129-BDDF-BEB0B303D12A}"/>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36DECA6B-3395-45D7-AD45-E4A15AC992BA}"/>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83B98894-28CD-4E6E-8EEA-2CFB214C58F5}"/>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80463</xdr:rowOff>
    </xdr:from>
    <xdr:to>
      <xdr:col>41</xdr:col>
      <xdr:colOff>101600</xdr:colOff>
      <xdr:row>107</xdr:row>
      <xdr:rowOff>10613</xdr:rowOff>
    </xdr:to>
    <xdr:sp macro="" textlink="">
      <xdr:nvSpPr>
        <xdr:cNvPr id="471" name="フローチャート: 判断 470">
          <a:extLst>
            <a:ext uri="{FF2B5EF4-FFF2-40B4-BE49-F238E27FC236}">
              <a16:creationId xmlns:a16="http://schemas.microsoft.com/office/drawing/2014/main" id="{EE949A15-9009-45D7-9A44-8D21B09FE361}"/>
            </a:ext>
          </a:extLst>
        </xdr:cNvPr>
        <xdr:cNvSpPr/>
      </xdr:nvSpPr>
      <xdr:spPr>
        <a:xfrm>
          <a:off x="7810500" y="1825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95983</xdr:rowOff>
    </xdr:from>
    <xdr:to>
      <xdr:col>36</xdr:col>
      <xdr:colOff>165100</xdr:colOff>
      <xdr:row>107</xdr:row>
      <xdr:rowOff>26133</xdr:rowOff>
    </xdr:to>
    <xdr:sp macro="" textlink="">
      <xdr:nvSpPr>
        <xdr:cNvPr id="472" name="フローチャート: 判断 471">
          <a:extLst>
            <a:ext uri="{FF2B5EF4-FFF2-40B4-BE49-F238E27FC236}">
              <a16:creationId xmlns:a16="http://schemas.microsoft.com/office/drawing/2014/main" id="{ABC87DC1-10FE-4DE1-920A-E79E1F0A08CB}"/>
            </a:ext>
          </a:extLst>
        </xdr:cNvPr>
        <xdr:cNvSpPr/>
      </xdr:nvSpPr>
      <xdr:spPr>
        <a:xfrm>
          <a:off x="6921500" y="1826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EDBD025-2B9D-4ECD-86DC-1D876923686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C52FFFC-117D-468F-A486-F1D141716EB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32FDA81-B230-418D-B8C0-92A44BA6D6A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2D7AFD8-8902-4ED3-901E-3596C563C9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330626D-679F-423A-ACD4-8DA0BB823D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110750</xdr:rowOff>
    </xdr:from>
    <xdr:to>
      <xdr:col>55</xdr:col>
      <xdr:colOff>50800</xdr:colOff>
      <xdr:row>109</xdr:row>
      <xdr:rowOff>40900</xdr:rowOff>
    </xdr:to>
    <xdr:sp macro="" textlink="">
      <xdr:nvSpPr>
        <xdr:cNvPr id="478" name="楕円 477">
          <a:extLst>
            <a:ext uri="{FF2B5EF4-FFF2-40B4-BE49-F238E27FC236}">
              <a16:creationId xmlns:a16="http://schemas.microsoft.com/office/drawing/2014/main" id="{0D3FB682-C672-4E7C-A90A-5E23FAEE1EE0}"/>
            </a:ext>
          </a:extLst>
        </xdr:cNvPr>
        <xdr:cNvSpPr/>
      </xdr:nvSpPr>
      <xdr:spPr>
        <a:xfrm>
          <a:off x="10426700" y="186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25677</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567A3BB2-15E3-445E-BFFB-FABEDDD90761}"/>
            </a:ext>
          </a:extLst>
        </xdr:cNvPr>
        <xdr:cNvSpPr txBox="1"/>
      </xdr:nvSpPr>
      <xdr:spPr>
        <a:xfrm>
          <a:off x="10515600" y="1854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110649</xdr:rowOff>
    </xdr:from>
    <xdr:to>
      <xdr:col>50</xdr:col>
      <xdr:colOff>165100</xdr:colOff>
      <xdr:row>109</xdr:row>
      <xdr:rowOff>40799</xdr:rowOff>
    </xdr:to>
    <xdr:sp macro="" textlink="">
      <xdr:nvSpPr>
        <xdr:cNvPr id="480" name="楕円 479">
          <a:extLst>
            <a:ext uri="{FF2B5EF4-FFF2-40B4-BE49-F238E27FC236}">
              <a16:creationId xmlns:a16="http://schemas.microsoft.com/office/drawing/2014/main" id="{8D14DAB0-E464-4E2D-B7B9-C40750F1DA6E}"/>
            </a:ext>
          </a:extLst>
        </xdr:cNvPr>
        <xdr:cNvSpPr/>
      </xdr:nvSpPr>
      <xdr:spPr>
        <a:xfrm>
          <a:off x="9588500" y="186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161449</xdr:rowOff>
    </xdr:from>
    <xdr:to>
      <xdr:col>55</xdr:col>
      <xdr:colOff>0</xdr:colOff>
      <xdr:row>108</xdr:row>
      <xdr:rowOff>161550</xdr:rowOff>
    </xdr:to>
    <xdr:cxnSp macro="">
      <xdr:nvCxnSpPr>
        <xdr:cNvPr id="481" name="直線コネクタ 480">
          <a:extLst>
            <a:ext uri="{FF2B5EF4-FFF2-40B4-BE49-F238E27FC236}">
              <a16:creationId xmlns:a16="http://schemas.microsoft.com/office/drawing/2014/main" id="{C8E048FE-625D-4552-BF0B-2E004837BC6D}"/>
            </a:ext>
          </a:extLst>
        </xdr:cNvPr>
        <xdr:cNvCxnSpPr/>
      </xdr:nvCxnSpPr>
      <xdr:spPr>
        <a:xfrm>
          <a:off x="9639300" y="18678049"/>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110640</xdr:rowOff>
    </xdr:from>
    <xdr:to>
      <xdr:col>46</xdr:col>
      <xdr:colOff>38100</xdr:colOff>
      <xdr:row>109</xdr:row>
      <xdr:rowOff>40790</xdr:rowOff>
    </xdr:to>
    <xdr:sp macro="" textlink="">
      <xdr:nvSpPr>
        <xdr:cNvPr id="482" name="楕円 481">
          <a:extLst>
            <a:ext uri="{FF2B5EF4-FFF2-40B4-BE49-F238E27FC236}">
              <a16:creationId xmlns:a16="http://schemas.microsoft.com/office/drawing/2014/main" id="{05DD4925-59D4-42C6-ABDF-F7AC6D71A072}"/>
            </a:ext>
          </a:extLst>
        </xdr:cNvPr>
        <xdr:cNvSpPr/>
      </xdr:nvSpPr>
      <xdr:spPr>
        <a:xfrm>
          <a:off x="8699500" y="186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161440</xdr:rowOff>
    </xdr:from>
    <xdr:to>
      <xdr:col>50</xdr:col>
      <xdr:colOff>114300</xdr:colOff>
      <xdr:row>108</xdr:row>
      <xdr:rowOff>161449</xdr:rowOff>
    </xdr:to>
    <xdr:cxnSp macro="">
      <xdr:nvCxnSpPr>
        <xdr:cNvPr id="483" name="直線コネクタ 482">
          <a:extLst>
            <a:ext uri="{FF2B5EF4-FFF2-40B4-BE49-F238E27FC236}">
              <a16:creationId xmlns:a16="http://schemas.microsoft.com/office/drawing/2014/main" id="{2222F964-791D-48F5-8871-279F617ECB95}"/>
            </a:ext>
          </a:extLst>
        </xdr:cNvPr>
        <xdr:cNvCxnSpPr/>
      </xdr:nvCxnSpPr>
      <xdr:spPr>
        <a:xfrm>
          <a:off x="8750300" y="18678040"/>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110520</xdr:rowOff>
    </xdr:from>
    <xdr:to>
      <xdr:col>41</xdr:col>
      <xdr:colOff>101600</xdr:colOff>
      <xdr:row>109</xdr:row>
      <xdr:rowOff>40670</xdr:rowOff>
    </xdr:to>
    <xdr:sp macro="" textlink="">
      <xdr:nvSpPr>
        <xdr:cNvPr id="484" name="楕円 483">
          <a:extLst>
            <a:ext uri="{FF2B5EF4-FFF2-40B4-BE49-F238E27FC236}">
              <a16:creationId xmlns:a16="http://schemas.microsoft.com/office/drawing/2014/main" id="{10C01279-0BDE-4C3E-B8E2-FC1ECD2BCC12}"/>
            </a:ext>
          </a:extLst>
        </xdr:cNvPr>
        <xdr:cNvSpPr/>
      </xdr:nvSpPr>
      <xdr:spPr>
        <a:xfrm>
          <a:off x="7810500" y="186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161320</xdr:rowOff>
    </xdr:from>
    <xdr:to>
      <xdr:col>45</xdr:col>
      <xdr:colOff>177800</xdr:colOff>
      <xdr:row>108</xdr:row>
      <xdr:rowOff>161440</xdr:rowOff>
    </xdr:to>
    <xdr:cxnSp macro="">
      <xdr:nvCxnSpPr>
        <xdr:cNvPr id="485" name="直線コネクタ 484">
          <a:extLst>
            <a:ext uri="{FF2B5EF4-FFF2-40B4-BE49-F238E27FC236}">
              <a16:creationId xmlns:a16="http://schemas.microsoft.com/office/drawing/2014/main" id="{346ECC8F-F0A7-4300-8084-4ED7DD9F2439}"/>
            </a:ext>
          </a:extLst>
        </xdr:cNvPr>
        <xdr:cNvCxnSpPr/>
      </xdr:nvCxnSpPr>
      <xdr:spPr>
        <a:xfrm>
          <a:off x="7861300" y="18677920"/>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109950</xdr:rowOff>
    </xdr:from>
    <xdr:to>
      <xdr:col>36</xdr:col>
      <xdr:colOff>165100</xdr:colOff>
      <xdr:row>109</xdr:row>
      <xdr:rowOff>40100</xdr:rowOff>
    </xdr:to>
    <xdr:sp macro="" textlink="">
      <xdr:nvSpPr>
        <xdr:cNvPr id="486" name="楕円 485">
          <a:extLst>
            <a:ext uri="{FF2B5EF4-FFF2-40B4-BE49-F238E27FC236}">
              <a16:creationId xmlns:a16="http://schemas.microsoft.com/office/drawing/2014/main" id="{A501003B-5184-4124-A7E8-FD25BCBD9FC7}"/>
            </a:ext>
          </a:extLst>
        </xdr:cNvPr>
        <xdr:cNvSpPr/>
      </xdr:nvSpPr>
      <xdr:spPr>
        <a:xfrm>
          <a:off x="6921500" y="186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160750</xdr:rowOff>
    </xdr:from>
    <xdr:to>
      <xdr:col>41</xdr:col>
      <xdr:colOff>50800</xdr:colOff>
      <xdr:row>108</xdr:row>
      <xdr:rowOff>161320</xdr:rowOff>
    </xdr:to>
    <xdr:cxnSp macro="">
      <xdr:nvCxnSpPr>
        <xdr:cNvPr id="487" name="直線コネクタ 486">
          <a:extLst>
            <a:ext uri="{FF2B5EF4-FFF2-40B4-BE49-F238E27FC236}">
              <a16:creationId xmlns:a16="http://schemas.microsoft.com/office/drawing/2014/main" id="{68DAB279-03A9-46E5-8AA7-C19C5E7F7CB1}"/>
            </a:ext>
          </a:extLst>
        </xdr:cNvPr>
        <xdr:cNvCxnSpPr/>
      </xdr:nvCxnSpPr>
      <xdr:spPr>
        <a:xfrm>
          <a:off x="6972300" y="18677350"/>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C58A6D0D-CD98-4AFD-95E3-CDB7DB4F5A6D}"/>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6D56DEB9-3545-49B8-AB97-2E5200B864C6}"/>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27140</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7848E77C-7050-4400-B9B8-FA4026656F77}"/>
            </a:ext>
          </a:extLst>
        </xdr:cNvPr>
        <xdr:cNvSpPr txBox="1"/>
      </xdr:nvSpPr>
      <xdr:spPr>
        <a:xfrm>
          <a:off x="7561795" y="1802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42660</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87CED354-0072-4214-B6EE-8A3C4F432D7E}"/>
            </a:ext>
          </a:extLst>
        </xdr:cNvPr>
        <xdr:cNvSpPr txBox="1"/>
      </xdr:nvSpPr>
      <xdr:spPr>
        <a:xfrm>
          <a:off x="6672795" y="1804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31926</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E2FA2789-A2D8-4D21-B5CD-AFA65F27FC6D}"/>
            </a:ext>
          </a:extLst>
        </xdr:cNvPr>
        <xdr:cNvSpPr txBox="1"/>
      </xdr:nvSpPr>
      <xdr:spPr>
        <a:xfrm>
          <a:off x="9359411" y="187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31917</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9AD2758-09D5-41CA-9A0C-13661250DABF}"/>
            </a:ext>
          </a:extLst>
        </xdr:cNvPr>
        <xdr:cNvSpPr txBox="1"/>
      </xdr:nvSpPr>
      <xdr:spPr>
        <a:xfrm>
          <a:off x="8483111" y="1871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31797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5A017E7F-F8A6-4BE7-AE6B-C1A17B8E3448}"/>
            </a:ext>
          </a:extLst>
        </xdr:cNvPr>
        <xdr:cNvSpPr txBox="1"/>
      </xdr:nvSpPr>
      <xdr:spPr>
        <a:xfrm>
          <a:off x="7594111" y="187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31227</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6970773B-EE5E-4DA8-8AE9-5E32F0EEE2CB}"/>
            </a:ext>
          </a:extLst>
        </xdr:cNvPr>
        <xdr:cNvSpPr txBox="1"/>
      </xdr:nvSpPr>
      <xdr:spPr>
        <a:xfrm>
          <a:off x="6705111" y="1871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DB0B1E6-6A0E-4DDD-80DB-7719BF56B5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A9855C8-4C19-4CB9-B482-224713A425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E445695B-DA51-4B6A-BC70-8A13519736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EBDE5592-2693-4D8C-A227-674823B99F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C5C355A-C12B-4437-B88A-623D298505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A63FF8E7-2523-45A0-AD24-345A28CD78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F9F7817-4EB4-4EBB-8439-562B526EFB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D18A7508-13B4-480E-A457-8323755E19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44289134-25FB-49BE-9CD3-2B0C4AC21E3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FB73EA96-8B75-4CE1-A3D9-20316F3D92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1EFBC0F-475D-4262-BE9B-0C42F240198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246C37E2-DA0A-4EE5-9DA6-A7E160B3791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698A0642-DFC6-4930-B6BF-3B839C7BE85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2C9D7D40-82BD-485B-BCE3-35DB9EB5E67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92009186-28BA-4E66-8B76-9BEAC241DB9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9AB5A931-38D6-4339-B8EA-14DA0C51BF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1AAF80CE-C3C5-473B-B335-3BE8A6DB727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17C7A1AB-B4C1-4629-B7ED-0DBFB05334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965AF713-AB96-4B61-A2D1-0DFBC73CF6C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8A83DB5C-210D-4DE1-85D8-FABDC59688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72510FF8-6A5A-440F-865B-7356C4B325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D503E3B1-8DE5-4483-930D-E6653A58A8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C0FF41D2-029D-4F4B-A0FD-02778A537D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B6AF1453-993B-4383-A9CA-0173AE6CA01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13AC6266-747E-4345-B254-1E752FFD8098}"/>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DDB8B22D-ED7A-4DF7-A6A2-8857682C81A6}"/>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91529019-0D95-4F49-B796-AABC52785FA2}"/>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EF98266D-4797-4204-A22B-A83C037DD3AC}"/>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77EACCD3-A211-4E5A-9782-1886A1EAE017}"/>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FDBC76FC-4DA4-4A1D-8BB0-B1E890CE54D2}"/>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A0597361-BE5E-4B12-BB1F-D7C18AD9A0FF}"/>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E632A024-DC77-40D5-8E83-B6EA8ECC93D3}"/>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2961007F-C46C-4D9B-A7F3-72F23645EFA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9" name="フローチャート: 判断 528">
          <a:extLst>
            <a:ext uri="{FF2B5EF4-FFF2-40B4-BE49-F238E27FC236}">
              <a16:creationId xmlns:a16="http://schemas.microsoft.com/office/drawing/2014/main" id="{075D5A17-A622-4B8B-9C59-A49605CD12A6}"/>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30" name="フローチャート: 判断 529">
          <a:extLst>
            <a:ext uri="{FF2B5EF4-FFF2-40B4-BE49-F238E27FC236}">
              <a16:creationId xmlns:a16="http://schemas.microsoft.com/office/drawing/2014/main" id="{B6C587B7-F570-4320-AAE9-DDB6F89CB9B2}"/>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C519D21-A97E-4B92-AC3B-040EC3C18B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0218EA3-93E1-48EB-8128-9147D7B5001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9C00EB6-C343-4038-B84C-1A98BF9F0B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3D6ACDD-E7D1-45DA-9C9C-CE1DEC973BB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95EF870-7105-4985-A739-0A2B21A7BA4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154940</xdr:rowOff>
    </xdr:from>
    <xdr:to>
      <xdr:col>85</xdr:col>
      <xdr:colOff>177800</xdr:colOff>
      <xdr:row>36</xdr:row>
      <xdr:rowOff>85090</xdr:rowOff>
    </xdr:to>
    <xdr:sp macro="" textlink="">
      <xdr:nvSpPr>
        <xdr:cNvPr id="536" name="楕円 535">
          <a:extLst>
            <a:ext uri="{FF2B5EF4-FFF2-40B4-BE49-F238E27FC236}">
              <a16:creationId xmlns:a16="http://schemas.microsoft.com/office/drawing/2014/main" id="{3EDAE333-3E8C-413A-ACB5-07FD155209C5}"/>
            </a:ext>
          </a:extLst>
        </xdr:cNvPr>
        <xdr:cNvSpPr/>
      </xdr:nvSpPr>
      <xdr:spPr>
        <a:xfrm>
          <a:off x="16268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6367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62963630-BF69-4514-91AF-C88AEF7F109C}"/>
            </a:ext>
          </a:extLst>
        </xdr:cNvPr>
        <xdr:cNvSpPr txBox="1"/>
      </xdr:nvSpPr>
      <xdr:spPr>
        <a:xfrm>
          <a:off x="16357600"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101600</xdr:rowOff>
    </xdr:from>
    <xdr:to>
      <xdr:col>81</xdr:col>
      <xdr:colOff>101600</xdr:colOff>
      <xdr:row>36</xdr:row>
      <xdr:rowOff>31750</xdr:rowOff>
    </xdr:to>
    <xdr:sp macro="" textlink="">
      <xdr:nvSpPr>
        <xdr:cNvPr id="538" name="楕円 537">
          <a:extLst>
            <a:ext uri="{FF2B5EF4-FFF2-40B4-BE49-F238E27FC236}">
              <a16:creationId xmlns:a16="http://schemas.microsoft.com/office/drawing/2014/main" id="{DB81685F-965E-4C08-8FB9-6FE35A4A0E6F}"/>
            </a:ext>
          </a:extLst>
        </xdr:cNvPr>
        <xdr:cNvSpPr/>
      </xdr:nvSpPr>
      <xdr:spPr>
        <a:xfrm>
          <a:off x="15430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152400</xdr:rowOff>
    </xdr:from>
    <xdr:to>
      <xdr:col>85</xdr:col>
      <xdr:colOff>127000</xdr:colOff>
      <xdr:row>36</xdr:row>
      <xdr:rowOff>34290</xdr:rowOff>
    </xdr:to>
    <xdr:cxnSp macro="">
      <xdr:nvCxnSpPr>
        <xdr:cNvPr id="539" name="直線コネクタ 538">
          <a:extLst>
            <a:ext uri="{FF2B5EF4-FFF2-40B4-BE49-F238E27FC236}">
              <a16:creationId xmlns:a16="http://schemas.microsoft.com/office/drawing/2014/main" id="{11BD850C-8D15-4316-AB1B-05B8514F2CC9}"/>
            </a:ext>
          </a:extLst>
        </xdr:cNvPr>
        <xdr:cNvCxnSpPr/>
      </xdr:nvCxnSpPr>
      <xdr:spPr>
        <a:xfrm>
          <a:off x="15481300" y="61531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46355</xdr:rowOff>
    </xdr:from>
    <xdr:to>
      <xdr:col>76</xdr:col>
      <xdr:colOff>165100</xdr:colOff>
      <xdr:row>35</xdr:row>
      <xdr:rowOff>147955</xdr:rowOff>
    </xdr:to>
    <xdr:sp macro="" textlink="">
      <xdr:nvSpPr>
        <xdr:cNvPr id="540" name="楕円 539">
          <a:extLst>
            <a:ext uri="{FF2B5EF4-FFF2-40B4-BE49-F238E27FC236}">
              <a16:creationId xmlns:a16="http://schemas.microsoft.com/office/drawing/2014/main" id="{AA7183A7-394D-4156-A8A0-E664A3725281}"/>
            </a:ext>
          </a:extLst>
        </xdr:cNvPr>
        <xdr:cNvSpPr/>
      </xdr:nvSpPr>
      <xdr:spPr>
        <a:xfrm>
          <a:off x="14541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97155</xdr:rowOff>
    </xdr:from>
    <xdr:to>
      <xdr:col>81</xdr:col>
      <xdr:colOff>50800</xdr:colOff>
      <xdr:row>35</xdr:row>
      <xdr:rowOff>152400</xdr:rowOff>
    </xdr:to>
    <xdr:cxnSp macro="">
      <xdr:nvCxnSpPr>
        <xdr:cNvPr id="541" name="直線コネクタ 540">
          <a:extLst>
            <a:ext uri="{FF2B5EF4-FFF2-40B4-BE49-F238E27FC236}">
              <a16:creationId xmlns:a16="http://schemas.microsoft.com/office/drawing/2014/main" id="{5775BBAF-4A6C-4A4A-B796-65585660078F}"/>
            </a:ext>
          </a:extLst>
        </xdr:cNvPr>
        <xdr:cNvCxnSpPr/>
      </xdr:nvCxnSpPr>
      <xdr:spPr>
        <a:xfrm>
          <a:off x="14592300" y="60979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160655</xdr:rowOff>
    </xdr:from>
    <xdr:to>
      <xdr:col>72</xdr:col>
      <xdr:colOff>38100</xdr:colOff>
      <xdr:row>35</xdr:row>
      <xdr:rowOff>90805</xdr:rowOff>
    </xdr:to>
    <xdr:sp macro="" textlink="">
      <xdr:nvSpPr>
        <xdr:cNvPr id="542" name="楕円 541">
          <a:extLst>
            <a:ext uri="{FF2B5EF4-FFF2-40B4-BE49-F238E27FC236}">
              <a16:creationId xmlns:a16="http://schemas.microsoft.com/office/drawing/2014/main" id="{48862ECD-6F5F-4FFD-9046-902FC079E1FA}"/>
            </a:ext>
          </a:extLst>
        </xdr:cNvPr>
        <xdr:cNvSpPr/>
      </xdr:nvSpPr>
      <xdr:spPr>
        <a:xfrm>
          <a:off x="13652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40005</xdr:rowOff>
    </xdr:from>
    <xdr:to>
      <xdr:col>76</xdr:col>
      <xdr:colOff>114300</xdr:colOff>
      <xdr:row>35</xdr:row>
      <xdr:rowOff>97155</xdr:rowOff>
    </xdr:to>
    <xdr:cxnSp macro="">
      <xdr:nvCxnSpPr>
        <xdr:cNvPr id="543" name="直線コネクタ 542">
          <a:extLst>
            <a:ext uri="{FF2B5EF4-FFF2-40B4-BE49-F238E27FC236}">
              <a16:creationId xmlns:a16="http://schemas.microsoft.com/office/drawing/2014/main" id="{9A42BFA6-E652-4410-9A2B-01BD98C65539}"/>
            </a:ext>
          </a:extLst>
        </xdr:cNvPr>
        <xdr:cNvCxnSpPr/>
      </xdr:nvCxnSpPr>
      <xdr:spPr>
        <a:xfrm>
          <a:off x="13703300" y="6040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103505</xdr:rowOff>
    </xdr:from>
    <xdr:to>
      <xdr:col>67</xdr:col>
      <xdr:colOff>101600</xdr:colOff>
      <xdr:row>35</xdr:row>
      <xdr:rowOff>33655</xdr:rowOff>
    </xdr:to>
    <xdr:sp macro="" textlink="">
      <xdr:nvSpPr>
        <xdr:cNvPr id="544" name="楕円 543">
          <a:extLst>
            <a:ext uri="{FF2B5EF4-FFF2-40B4-BE49-F238E27FC236}">
              <a16:creationId xmlns:a16="http://schemas.microsoft.com/office/drawing/2014/main" id="{B14D0577-DBD3-49F3-A47B-75CCDEE164B6}"/>
            </a:ext>
          </a:extLst>
        </xdr:cNvPr>
        <xdr:cNvSpPr/>
      </xdr:nvSpPr>
      <xdr:spPr>
        <a:xfrm>
          <a:off x="12763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154305</xdr:rowOff>
    </xdr:from>
    <xdr:to>
      <xdr:col>71</xdr:col>
      <xdr:colOff>177800</xdr:colOff>
      <xdr:row>35</xdr:row>
      <xdr:rowOff>40005</xdr:rowOff>
    </xdr:to>
    <xdr:cxnSp macro="">
      <xdr:nvCxnSpPr>
        <xdr:cNvPr id="545" name="直線コネクタ 544">
          <a:extLst>
            <a:ext uri="{FF2B5EF4-FFF2-40B4-BE49-F238E27FC236}">
              <a16:creationId xmlns:a16="http://schemas.microsoft.com/office/drawing/2014/main" id="{95728959-0354-4D00-8BEC-7814B48A3C5B}"/>
            </a:ext>
          </a:extLst>
        </xdr:cNvPr>
        <xdr:cNvCxnSpPr/>
      </xdr:nvCxnSpPr>
      <xdr:spPr>
        <a:xfrm>
          <a:off x="12814300" y="5983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146702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A0A77F0C-0CBA-488B-9FA5-71539D38ED4A}"/>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D23C2F89-BA1B-43BB-BF39-5EE30A157689}"/>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72407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21879AEA-978C-4230-92E6-B2FC739DD589}"/>
            </a:ext>
          </a:extLst>
        </xdr:cNvPr>
        <xdr:cNvSpPr txBox="1"/>
      </xdr:nvSpPr>
      <xdr:spPr>
        <a:xfrm>
          <a:off x="13500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59480834-08F9-471B-97A1-0F7CB69EA6E6}"/>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48277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64B5DC6A-0373-4E9A-A4BB-CCDF99586AF5}"/>
            </a:ext>
          </a:extLst>
        </xdr:cNvPr>
        <xdr:cNvSpPr txBox="1"/>
      </xdr:nvSpPr>
      <xdr:spPr>
        <a:xfrm>
          <a:off x="152660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164482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4371C5D6-E5DE-4AAE-9805-AAD2D64DB242}"/>
            </a:ext>
          </a:extLst>
        </xdr:cNvPr>
        <xdr:cNvSpPr txBox="1"/>
      </xdr:nvSpPr>
      <xdr:spPr>
        <a:xfrm>
          <a:off x="14389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107332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6AD64BFE-BB2B-4F23-A76C-F364C85AF5DD}"/>
            </a:ext>
          </a:extLst>
        </xdr:cNvPr>
        <xdr:cNvSpPr txBox="1"/>
      </xdr:nvSpPr>
      <xdr:spPr>
        <a:xfrm>
          <a:off x="13500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50182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19E573CD-1602-4B66-A2AC-71AEC8DACF4B}"/>
            </a:ext>
          </a:extLst>
        </xdr:cNvPr>
        <xdr:cNvSpPr txBox="1"/>
      </xdr:nvSpPr>
      <xdr:spPr>
        <a:xfrm>
          <a:off x="1261174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92625D7-0858-4D28-9962-1C26EDDF99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B9A997E5-975D-4879-830C-302608B997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25DC7EA5-361C-4753-B957-58B03FC792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8A6C393D-2BD4-4569-A9BC-0FA17E62016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794A900-C3F1-46CC-AC1E-6CC25D696B0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F31AF881-1529-4A4E-A4B3-11BD361B9BD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61E99662-929C-4C57-8249-F58A5AD557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9C54A318-C57C-43DE-B2B3-2A30AAF37FF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76DDD40E-C810-4B9A-8879-92041B8DC1F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D57D37C-C88D-4A8D-933B-A21DC2A1DF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34B3F98F-EAA1-458A-9BF8-059C0391B12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553437E8-5705-4F40-A61F-E222D6FEEA0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FEAE9DA2-557C-4DF8-9F8C-421F5E9F2A0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37E88119-7257-4042-A675-DCCAF15F30C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35F952DF-2C10-4EE4-A581-8DB3F0857E7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C21B6592-8573-4199-87D2-CD92A6FB6AC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A2B1D000-B5C9-4BFD-A532-87D254C8DD3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922F4E7C-7F52-454A-92C1-58655BBA44F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168B31D-3A20-4E2A-95F8-D1F9814333B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66A1C1D3-4974-48B1-80CD-41698CC0DB3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F76E672C-3CAA-4C3E-9D07-51C7F007B4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2F072B0F-DCDC-47E9-A631-75FB12DF9B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BB59E36C-7A75-48D6-8CAB-37498041210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5F81BF44-3693-41E4-89DE-83D4F84382A6}"/>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756D4B50-DE1D-4444-A83D-3102486CAC1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E6DD0BCE-220F-4F05-87F8-67397EE733F8}"/>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CE2EE457-0696-4836-9C66-79964BE07A88}"/>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D8C7E134-CE06-431C-9382-9102C55166C8}"/>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3551303B-45F1-4B25-B642-D8E92B7D0834}"/>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1D284902-59B2-4481-A78F-85E2D65AA568}"/>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A96CEE9C-01D9-4456-9810-7A30D117E7C9}"/>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8E8CDEF6-ECEE-471A-B688-55646F4968E6}"/>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586" name="フローチャート: 判断 585">
          <a:extLst>
            <a:ext uri="{FF2B5EF4-FFF2-40B4-BE49-F238E27FC236}">
              <a16:creationId xmlns:a16="http://schemas.microsoft.com/office/drawing/2014/main" id="{FF03F260-2A29-4908-9A1B-7867A5C77519}"/>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587" name="フローチャート: 判断 586">
          <a:extLst>
            <a:ext uri="{FF2B5EF4-FFF2-40B4-BE49-F238E27FC236}">
              <a16:creationId xmlns:a16="http://schemas.microsoft.com/office/drawing/2014/main" id="{E512467E-3602-46FE-A8A0-EB80F6BC7072}"/>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8B15443-9F33-476C-9147-8E50248C2C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3FE9484-5D22-4C54-B3A1-B18E029805C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1A05F77-6A8A-462A-B0C0-1A86444E0C8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F7965A61-EA2E-4437-9DCF-FC919BDC456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863A0CE2-4AB8-4797-B7F2-4F52A73AB0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93" name="楕円 592">
          <a:extLst>
            <a:ext uri="{FF2B5EF4-FFF2-40B4-BE49-F238E27FC236}">
              <a16:creationId xmlns:a16="http://schemas.microsoft.com/office/drawing/2014/main" id="{EB6B5B45-BC8C-44EE-88E7-3B7A155C2B70}"/>
            </a:ext>
          </a:extLst>
        </xdr:cNvPr>
        <xdr:cNvSpPr/>
      </xdr:nvSpPr>
      <xdr:spPr>
        <a:xfrm>
          <a:off x="22110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90187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C4DB40D0-C46D-45F4-95EA-8F8E252467F8}"/>
            </a:ext>
          </a:extLst>
        </xdr:cNvPr>
        <xdr:cNvSpPr txBox="1"/>
      </xdr:nvSpPr>
      <xdr:spPr>
        <a:xfrm>
          <a:off x="22199600"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67310</xdr:rowOff>
    </xdr:from>
    <xdr:to>
      <xdr:col>112</xdr:col>
      <xdr:colOff>38100</xdr:colOff>
      <xdr:row>39</xdr:row>
      <xdr:rowOff>168910</xdr:rowOff>
    </xdr:to>
    <xdr:sp macro="" textlink="">
      <xdr:nvSpPr>
        <xdr:cNvPr id="595" name="楕円 594">
          <a:extLst>
            <a:ext uri="{FF2B5EF4-FFF2-40B4-BE49-F238E27FC236}">
              <a16:creationId xmlns:a16="http://schemas.microsoft.com/office/drawing/2014/main" id="{000DDAB9-43F9-4A25-ACAD-2A37BA8FF8F8}"/>
            </a:ext>
          </a:extLst>
        </xdr:cNvPr>
        <xdr:cNvSpPr/>
      </xdr:nvSpPr>
      <xdr:spPr>
        <a:xfrm>
          <a:off x="2127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118110</xdr:rowOff>
    </xdr:from>
    <xdr:to>
      <xdr:col>116</xdr:col>
      <xdr:colOff>63500</xdr:colOff>
      <xdr:row>39</xdr:row>
      <xdr:rowOff>118110</xdr:rowOff>
    </xdr:to>
    <xdr:cxnSp macro="">
      <xdr:nvCxnSpPr>
        <xdr:cNvPr id="596" name="直線コネクタ 595">
          <a:extLst>
            <a:ext uri="{FF2B5EF4-FFF2-40B4-BE49-F238E27FC236}">
              <a16:creationId xmlns:a16="http://schemas.microsoft.com/office/drawing/2014/main" id="{89CCB34B-DA2D-4581-AC02-32B077D3D47A}"/>
            </a:ext>
          </a:extLst>
        </xdr:cNvPr>
        <xdr:cNvCxnSpPr/>
      </xdr:nvCxnSpPr>
      <xdr:spPr>
        <a:xfrm>
          <a:off x="21323300" y="680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67310</xdr:rowOff>
    </xdr:from>
    <xdr:to>
      <xdr:col>107</xdr:col>
      <xdr:colOff>101600</xdr:colOff>
      <xdr:row>39</xdr:row>
      <xdr:rowOff>168910</xdr:rowOff>
    </xdr:to>
    <xdr:sp macro="" textlink="">
      <xdr:nvSpPr>
        <xdr:cNvPr id="597" name="楕円 596">
          <a:extLst>
            <a:ext uri="{FF2B5EF4-FFF2-40B4-BE49-F238E27FC236}">
              <a16:creationId xmlns:a16="http://schemas.microsoft.com/office/drawing/2014/main" id="{15EF5D53-7FDC-499C-9A5E-7EA79DF0500C}"/>
            </a:ext>
          </a:extLst>
        </xdr:cNvPr>
        <xdr:cNvSpPr/>
      </xdr:nvSpPr>
      <xdr:spPr>
        <a:xfrm>
          <a:off x="2038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118110</xdr:rowOff>
    </xdr:from>
    <xdr:to>
      <xdr:col>111</xdr:col>
      <xdr:colOff>177800</xdr:colOff>
      <xdr:row>39</xdr:row>
      <xdr:rowOff>118110</xdr:rowOff>
    </xdr:to>
    <xdr:cxnSp macro="">
      <xdr:nvCxnSpPr>
        <xdr:cNvPr id="598" name="直線コネクタ 597">
          <a:extLst>
            <a:ext uri="{FF2B5EF4-FFF2-40B4-BE49-F238E27FC236}">
              <a16:creationId xmlns:a16="http://schemas.microsoft.com/office/drawing/2014/main" id="{7C83119A-2A75-47C5-ABA5-262A20BEBF4D}"/>
            </a:ext>
          </a:extLst>
        </xdr:cNvPr>
        <xdr:cNvCxnSpPr/>
      </xdr:nvCxnSpPr>
      <xdr:spPr>
        <a:xfrm>
          <a:off x="20434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67310</xdr:rowOff>
    </xdr:from>
    <xdr:to>
      <xdr:col>102</xdr:col>
      <xdr:colOff>165100</xdr:colOff>
      <xdr:row>39</xdr:row>
      <xdr:rowOff>168910</xdr:rowOff>
    </xdr:to>
    <xdr:sp macro="" textlink="">
      <xdr:nvSpPr>
        <xdr:cNvPr id="599" name="楕円 598">
          <a:extLst>
            <a:ext uri="{FF2B5EF4-FFF2-40B4-BE49-F238E27FC236}">
              <a16:creationId xmlns:a16="http://schemas.microsoft.com/office/drawing/2014/main" id="{BEC3FD74-82FC-4368-B317-6EBD7951EEEB}"/>
            </a:ext>
          </a:extLst>
        </xdr:cNvPr>
        <xdr:cNvSpPr/>
      </xdr:nvSpPr>
      <xdr:spPr>
        <a:xfrm>
          <a:off x="19494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118110</xdr:rowOff>
    </xdr:from>
    <xdr:to>
      <xdr:col>107</xdr:col>
      <xdr:colOff>50800</xdr:colOff>
      <xdr:row>39</xdr:row>
      <xdr:rowOff>118110</xdr:rowOff>
    </xdr:to>
    <xdr:cxnSp macro="">
      <xdr:nvCxnSpPr>
        <xdr:cNvPr id="600" name="直線コネクタ 599">
          <a:extLst>
            <a:ext uri="{FF2B5EF4-FFF2-40B4-BE49-F238E27FC236}">
              <a16:creationId xmlns:a16="http://schemas.microsoft.com/office/drawing/2014/main" id="{8EF18F5D-4E84-4B26-9B00-25F8BABF0C71}"/>
            </a:ext>
          </a:extLst>
        </xdr:cNvPr>
        <xdr:cNvCxnSpPr/>
      </xdr:nvCxnSpPr>
      <xdr:spPr>
        <a:xfrm>
          <a:off x="19545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601" name="楕円 600">
          <a:extLst>
            <a:ext uri="{FF2B5EF4-FFF2-40B4-BE49-F238E27FC236}">
              <a16:creationId xmlns:a16="http://schemas.microsoft.com/office/drawing/2014/main" id="{3571A2DE-E23A-4EA4-8487-34CA773872BF}"/>
            </a:ext>
          </a:extLst>
        </xdr:cNvPr>
        <xdr:cNvSpPr/>
      </xdr:nvSpPr>
      <xdr:spPr>
        <a:xfrm>
          <a:off x="18605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118110</xdr:rowOff>
    </xdr:from>
    <xdr:to>
      <xdr:col>102</xdr:col>
      <xdr:colOff>114300</xdr:colOff>
      <xdr:row>39</xdr:row>
      <xdr:rowOff>137160</xdr:rowOff>
    </xdr:to>
    <xdr:cxnSp macro="">
      <xdr:nvCxnSpPr>
        <xdr:cNvPr id="602" name="直線コネクタ 601">
          <a:extLst>
            <a:ext uri="{FF2B5EF4-FFF2-40B4-BE49-F238E27FC236}">
              <a16:creationId xmlns:a16="http://schemas.microsoft.com/office/drawing/2014/main" id="{8DFD2693-02EB-40DD-9DA1-DC9FE7303224}"/>
            </a:ext>
          </a:extLst>
        </xdr:cNvPr>
        <xdr:cNvCxnSpPr/>
      </xdr:nvCxnSpPr>
      <xdr:spPr>
        <a:xfrm flipV="1">
          <a:off x="18656300" y="68046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14CFB1F-4F3C-4843-A8A0-F1474D92CAE4}"/>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2CEE2F1D-21FD-4C0E-A9D2-25041236B62B}"/>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2C0B182C-61E5-433F-AB19-89CC252FCCF5}"/>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B85DE793-C365-4781-8988-DEB6978CAB18}"/>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13987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3A9B3143-1695-434C-8015-F07DE45C0564}"/>
            </a:ext>
          </a:extLst>
        </xdr:cNvPr>
        <xdr:cNvSpPr txBox="1"/>
      </xdr:nvSpPr>
      <xdr:spPr>
        <a:xfrm>
          <a:off x="210757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13987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C2195E4A-40B9-4F87-93A5-1196FA1F7382}"/>
            </a:ext>
          </a:extLst>
        </xdr:cNvPr>
        <xdr:cNvSpPr txBox="1"/>
      </xdr:nvSpPr>
      <xdr:spPr>
        <a:xfrm>
          <a:off x="20199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160037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17589623-7B73-416B-8A14-1D0261086C9A}"/>
            </a:ext>
          </a:extLst>
        </xdr:cNvPr>
        <xdr:cNvSpPr txBox="1"/>
      </xdr:nvSpPr>
      <xdr:spPr>
        <a:xfrm>
          <a:off x="19310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393200B-1646-4831-9A2C-C422B973E044}"/>
            </a:ext>
          </a:extLst>
        </xdr:cNvPr>
        <xdr:cNvSpPr txBox="1"/>
      </xdr:nvSpPr>
      <xdr:spPr>
        <a:xfrm>
          <a:off x="184214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AAB8281D-1D02-4B1A-81EE-76AB36E1C07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13AB6DB-0B86-4A23-9D9B-32A5A9F8AD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6037E4B-2066-41CE-B992-9F96E13E3B4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2C9FA56-3A25-47EC-999B-D3D306E0BA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C1F33AF-17B6-4D9C-A483-6376387FEAB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8CE0F0A-CDAA-47FD-97C4-401890AED2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7864169-69E2-4762-9CBE-33C59720128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2E5B9421-3111-4FB6-A73E-D8D88D1E5E7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5B96BD9-A397-427F-B9C9-88063F6B3C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26E19DB7-21D7-4F8C-8008-24994CEE160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161BE9C3-654E-4C29-ADC4-9686B579513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19225416-1787-416B-889F-37E1614213F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1D895418-E58D-464A-867A-FEB7ED9FD13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E301B7F3-B60A-40EB-A7FC-9497EB8748A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E07E146A-D042-4104-8D44-5933618C82A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34B67E47-8B18-43D0-904F-E56522717E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D88A06C7-24A8-4125-9901-4D3C6FD88EE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FA9CB3CB-80BB-4507-9601-26A01EEB845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FABD1828-56E6-438C-BF1E-6F047FC0FCB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5B1FCAF2-FCCD-49F9-89A5-1BC9CB88CDC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1E62D0F5-DBA9-4FF9-BF68-786F101C9B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2E1CE288-947E-4A04-BF08-E4CC03B0A8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1DDE37E5-C7E8-4422-903C-C932DCDB565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95FE6921-4C25-4E39-B8C3-84AE3C71CF0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6BB11521-6951-4C22-86AF-4DD1ABE473C8}"/>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32ACEDB9-756D-45D3-B54A-DA4CBA43E0D1}"/>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9D701700-3091-4F0C-A24D-1383FB5003DC}"/>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3D5905DD-8E7B-447D-B5E2-EF5213CDD6C7}"/>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3FFCF95-0A4D-4028-A73F-F438DFFD4E68}"/>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78C90AF6-5C8F-4D4E-90FA-997ED982F543}"/>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70529A46-12CF-45DA-A469-23FB721803F3}"/>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3806A69D-975E-44D2-91CA-DB5C02780B5F}"/>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4DB874A3-4AFB-4491-BA0F-564BDCFB8D31}"/>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644" name="フローチャート: 判断 643">
          <a:extLst>
            <a:ext uri="{FF2B5EF4-FFF2-40B4-BE49-F238E27FC236}">
              <a16:creationId xmlns:a16="http://schemas.microsoft.com/office/drawing/2014/main" id="{89C1AC2A-281E-4FEB-A5C0-2689FBF880A5}"/>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645" name="フローチャート: 判断 644">
          <a:extLst>
            <a:ext uri="{FF2B5EF4-FFF2-40B4-BE49-F238E27FC236}">
              <a16:creationId xmlns:a16="http://schemas.microsoft.com/office/drawing/2014/main" id="{AA41CC73-24DF-49E6-A274-7BDD865D2905}"/>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7B9A447-F54A-4114-A830-A551C09950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B803C84-1F80-4CD4-B548-5FFB829DD8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A91A54C-4A71-4185-8453-C3E27B7559A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D25ACE6-A3EB-47EE-9892-9211DD5B54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3E68ECB-E8DD-4E7C-AEAA-C6DDF156EA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101600</xdr:rowOff>
    </xdr:from>
    <xdr:to>
      <xdr:col>85</xdr:col>
      <xdr:colOff>177800</xdr:colOff>
      <xdr:row>57</xdr:row>
      <xdr:rowOff>31750</xdr:rowOff>
    </xdr:to>
    <xdr:sp macro="" textlink="">
      <xdr:nvSpPr>
        <xdr:cNvPr id="651" name="楕円 650">
          <a:extLst>
            <a:ext uri="{FF2B5EF4-FFF2-40B4-BE49-F238E27FC236}">
              <a16:creationId xmlns:a16="http://schemas.microsoft.com/office/drawing/2014/main" id="{9E6D08B8-A93E-4513-8D69-79EC90C98022}"/>
            </a:ext>
          </a:extLst>
        </xdr:cNvPr>
        <xdr:cNvSpPr/>
      </xdr:nvSpPr>
      <xdr:spPr>
        <a:xfrm>
          <a:off x="16268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14EA40B7-F034-451E-9242-E5AD0213D36A}"/>
            </a:ext>
          </a:extLst>
        </xdr:cNvPr>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635</xdr:rowOff>
    </xdr:from>
    <xdr:to>
      <xdr:col>81</xdr:col>
      <xdr:colOff>101600</xdr:colOff>
      <xdr:row>57</xdr:row>
      <xdr:rowOff>102235</xdr:rowOff>
    </xdr:to>
    <xdr:sp macro="" textlink="">
      <xdr:nvSpPr>
        <xdr:cNvPr id="653" name="楕円 652">
          <a:extLst>
            <a:ext uri="{FF2B5EF4-FFF2-40B4-BE49-F238E27FC236}">
              <a16:creationId xmlns:a16="http://schemas.microsoft.com/office/drawing/2014/main" id="{56F3E3F1-B01C-44E6-9BDD-21275A8362C0}"/>
            </a:ext>
          </a:extLst>
        </xdr:cNvPr>
        <xdr:cNvSpPr/>
      </xdr:nvSpPr>
      <xdr:spPr>
        <a:xfrm>
          <a:off x="15430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152400</xdr:rowOff>
    </xdr:from>
    <xdr:to>
      <xdr:col>85</xdr:col>
      <xdr:colOff>127000</xdr:colOff>
      <xdr:row>57</xdr:row>
      <xdr:rowOff>51435</xdr:rowOff>
    </xdr:to>
    <xdr:cxnSp macro="">
      <xdr:nvCxnSpPr>
        <xdr:cNvPr id="654" name="直線コネクタ 653">
          <a:extLst>
            <a:ext uri="{FF2B5EF4-FFF2-40B4-BE49-F238E27FC236}">
              <a16:creationId xmlns:a16="http://schemas.microsoft.com/office/drawing/2014/main" id="{5C19CB39-9BC5-4227-A21D-F4BD9040E272}"/>
            </a:ext>
          </a:extLst>
        </xdr:cNvPr>
        <xdr:cNvCxnSpPr/>
      </xdr:nvCxnSpPr>
      <xdr:spPr>
        <a:xfrm flipV="1">
          <a:off x="15481300" y="975360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126365</xdr:rowOff>
    </xdr:from>
    <xdr:to>
      <xdr:col>76</xdr:col>
      <xdr:colOff>165100</xdr:colOff>
      <xdr:row>57</xdr:row>
      <xdr:rowOff>56515</xdr:rowOff>
    </xdr:to>
    <xdr:sp macro="" textlink="">
      <xdr:nvSpPr>
        <xdr:cNvPr id="655" name="楕円 654">
          <a:extLst>
            <a:ext uri="{FF2B5EF4-FFF2-40B4-BE49-F238E27FC236}">
              <a16:creationId xmlns:a16="http://schemas.microsoft.com/office/drawing/2014/main" id="{D4BB43C3-AA13-47E6-8407-272C66F5DEFB}"/>
            </a:ext>
          </a:extLst>
        </xdr:cNvPr>
        <xdr:cNvSpPr/>
      </xdr:nvSpPr>
      <xdr:spPr>
        <a:xfrm>
          <a:off x="14541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5715</xdr:rowOff>
    </xdr:from>
    <xdr:to>
      <xdr:col>81</xdr:col>
      <xdr:colOff>50800</xdr:colOff>
      <xdr:row>57</xdr:row>
      <xdr:rowOff>51435</xdr:rowOff>
    </xdr:to>
    <xdr:cxnSp macro="">
      <xdr:nvCxnSpPr>
        <xdr:cNvPr id="656" name="直線コネクタ 655">
          <a:extLst>
            <a:ext uri="{FF2B5EF4-FFF2-40B4-BE49-F238E27FC236}">
              <a16:creationId xmlns:a16="http://schemas.microsoft.com/office/drawing/2014/main" id="{83A892AC-A800-4E06-A982-6AF61301F427}"/>
            </a:ext>
          </a:extLst>
        </xdr:cNvPr>
        <xdr:cNvCxnSpPr/>
      </xdr:nvCxnSpPr>
      <xdr:spPr>
        <a:xfrm>
          <a:off x="14592300" y="97783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113030</xdr:rowOff>
    </xdr:from>
    <xdr:to>
      <xdr:col>72</xdr:col>
      <xdr:colOff>38100</xdr:colOff>
      <xdr:row>57</xdr:row>
      <xdr:rowOff>43180</xdr:rowOff>
    </xdr:to>
    <xdr:sp macro="" textlink="">
      <xdr:nvSpPr>
        <xdr:cNvPr id="657" name="楕円 656">
          <a:extLst>
            <a:ext uri="{FF2B5EF4-FFF2-40B4-BE49-F238E27FC236}">
              <a16:creationId xmlns:a16="http://schemas.microsoft.com/office/drawing/2014/main" id="{90DD04A1-EF36-4F6F-9859-097FCAFF3914}"/>
            </a:ext>
          </a:extLst>
        </xdr:cNvPr>
        <xdr:cNvSpPr/>
      </xdr:nvSpPr>
      <xdr:spPr>
        <a:xfrm>
          <a:off x="13652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163830</xdr:rowOff>
    </xdr:from>
    <xdr:to>
      <xdr:col>76</xdr:col>
      <xdr:colOff>114300</xdr:colOff>
      <xdr:row>57</xdr:row>
      <xdr:rowOff>5715</xdr:rowOff>
    </xdr:to>
    <xdr:cxnSp macro="">
      <xdr:nvCxnSpPr>
        <xdr:cNvPr id="658" name="直線コネクタ 657">
          <a:extLst>
            <a:ext uri="{FF2B5EF4-FFF2-40B4-BE49-F238E27FC236}">
              <a16:creationId xmlns:a16="http://schemas.microsoft.com/office/drawing/2014/main" id="{2BF3C482-3BDC-4294-BCD9-E5B5C3706C2E}"/>
            </a:ext>
          </a:extLst>
        </xdr:cNvPr>
        <xdr:cNvCxnSpPr/>
      </xdr:nvCxnSpPr>
      <xdr:spPr>
        <a:xfrm>
          <a:off x="13703300" y="97650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659" name="楕円 658">
          <a:extLst>
            <a:ext uri="{FF2B5EF4-FFF2-40B4-BE49-F238E27FC236}">
              <a16:creationId xmlns:a16="http://schemas.microsoft.com/office/drawing/2014/main" id="{0FC39F23-D2D4-4BE1-9AA1-0F1A00E632D3}"/>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163830</xdr:rowOff>
    </xdr:from>
    <xdr:to>
      <xdr:col>71</xdr:col>
      <xdr:colOff>177800</xdr:colOff>
      <xdr:row>57</xdr:row>
      <xdr:rowOff>0</xdr:rowOff>
    </xdr:to>
    <xdr:cxnSp macro="">
      <xdr:nvCxnSpPr>
        <xdr:cNvPr id="660" name="直線コネクタ 659">
          <a:extLst>
            <a:ext uri="{FF2B5EF4-FFF2-40B4-BE49-F238E27FC236}">
              <a16:creationId xmlns:a16="http://schemas.microsoft.com/office/drawing/2014/main" id="{EBF08D22-7759-4E03-A167-3E14C70FD0D2}"/>
            </a:ext>
          </a:extLst>
        </xdr:cNvPr>
        <xdr:cNvCxnSpPr/>
      </xdr:nvCxnSpPr>
      <xdr:spPr>
        <a:xfrm flipV="1">
          <a:off x="12814300" y="9765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661" name="n_1aveValue【学校施設】&#10;有形固定資産減価償却率">
          <a:extLst>
            <a:ext uri="{FF2B5EF4-FFF2-40B4-BE49-F238E27FC236}">
              <a16:creationId xmlns:a16="http://schemas.microsoft.com/office/drawing/2014/main" id="{459B9BBF-B6BE-4055-B82E-786AF64183BF}"/>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662" name="n_2aveValue【学校施設】&#10;有形固定資産減価償却率">
          <a:extLst>
            <a:ext uri="{FF2B5EF4-FFF2-40B4-BE49-F238E27FC236}">
              <a16:creationId xmlns:a16="http://schemas.microsoft.com/office/drawing/2014/main" id="{463226D9-A30F-41B2-8E78-BA27E83497E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63" name="n_3aveValue【学校施設】&#10;有形固定資産減価償却率">
          <a:extLst>
            <a:ext uri="{FF2B5EF4-FFF2-40B4-BE49-F238E27FC236}">
              <a16:creationId xmlns:a16="http://schemas.microsoft.com/office/drawing/2014/main" id="{93F9E923-90E7-403E-BA78-382A966EC43C}"/>
            </a:ext>
          </a:extLst>
        </xdr:cNvPr>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13352</xdr:rowOff>
    </xdr:from>
    <xdr:ext cx="405111" cy="259045"/>
    <xdr:sp macro="" textlink="">
      <xdr:nvSpPr>
        <xdr:cNvPr id="664" name="n_4aveValue【学校施設】&#10;有形固定資産減価償却率">
          <a:extLst>
            <a:ext uri="{FF2B5EF4-FFF2-40B4-BE49-F238E27FC236}">
              <a16:creationId xmlns:a16="http://schemas.microsoft.com/office/drawing/2014/main" id="{52E39E61-5A7E-4C7B-BF0E-6E25FB5ABFE8}"/>
            </a:ext>
          </a:extLst>
        </xdr:cNvPr>
        <xdr:cNvSpPr txBox="1"/>
      </xdr:nvSpPr>
      <xdr:spPr>
        <a:xfrm>
          <a:off x="12611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118762</xdr:rowOff>
    </xdr:from>
    <xdr:ext cx="405111" cy="259045"/>
    <xdr:sp macro="" textlink="">
      <xdr:nvSpPr>
        <xdr:cNvPr id="665" name="n_1mainValue【学校施設】&#10;有形固定資産減価償却率">
          <a:extLst>
            <a:ext uri="{FF2B5EF4-FFF2-40B4-BE49-F238E27FC236}">
              <a16:creationId xmlns:a16="http://schemas.microsoft.com/office/drawing/2014/main" id="{7D5D47BD-01DB-4137-B821-0C9A235CB553}"/>
            </a:ext>
          </a:extLst>
        </xdr:cNvPr>
        <xdr:cNvSpPr txBox="1"/>
      </xdr:nvSpPr>
      <xdr:spPr>
        <a:xfrm>
          <a:off x="152660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73042</xdr:rowOff>
    </xdr:from>
    <xdr:ext cx="405111" cy="259045"/>
    <xdr:sp macro="" textlink="">
      <xdr:nvSpPr>
        <xdr:cNvPr id="666" name="n_2mainValue【学校施設】&#10;有形固定資産減価償却率">
          <a:extLst>
            <a:ext uri="{FF2B5EF4-FFF2-40B4-BE49-F238E27FC236}">
              <a16:creationId xmlns:a16="http://schemas.microsoft.com/office/drawing/2014/main" id="{503D766F-83E9-48F5-8696-2A5900B293A2}"/>
            </a:ext>
          </a:extLst>
        </xdr:cNvPr>
        <xdr:cNvSpPr txBox="1"/>
      </xdr:nvSpPr>
      <xdr:spPr>
        <a:xfrm>
          <a:off x="14389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59707</xdr:rowOff>
    </xdr:from>
    <xdr:ext cx="405111" cy="259045"/>
    <xdr:sp macro="" textlink="">
      <xdr:nvSpPr>
        <xdr:cNvPr id="667" name="n_3mainValue【学校施設】&#10;有形固定資産減価償却率">
          <a:extLst>
            <a:ext uri="{FF2B5EF4-FFF2-40B4-BE49-F238E27FC236}">
              <a16:creationId xmlns:a16="http://schemas.microsoft.com/office/drawing/2014/main" id="{9D4D40D2-D973-48CE-A159-60E85B981205}"/>
            </a:ext>
          </a:extLst>
        </xdr:cNvPr>
        <xdr:cNvSpPr txBox="1"/>
      </xdr:nvSpPr>
      <xdr:spPr>
        <a:xfrm>
          <a:off x="13500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8" name="n_4mainValue【学校施設】&#10;有形固定資産減価償却率">
          <a:extLst>
            <a:ext uri="{FF2B5EF4-FFF2-40B4-BE49-F238E27FC236}">
              <a16:creationId xmlns:a16="http://schemas.microsoft.com/office/drawing/2014/main" id="{565F4C7F-F7CA-4DEA-ADC3-24DE6FC7752F}"/>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20F817E-DD5B-4386-B063-0FFE59AEE4B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6B88C60D-BAAE-44B3-9EB5-F9A8B1E953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6F1C95B-A01F-4CF2-AED9-0B7D029885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382F2F7-4F7E-4BE4-A1F5-E6FDC2AD11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295533B3-49F6-4508-AE60-8718D9EC88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A355A0B3-F480-4A84-A66D-DEFEA2DAA6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E005CC2-1912-42D0-9566-91553B9B996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BC4BB66-1760-40A1-BB25-C1FCB4B0B79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B0E550A3-744A-46CB-B2D6-5AC5AB6EE51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B7762E6B-F695-4AE6-87CC-EADE08F669D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1167BECE-67E4-4D5B-826D-1F554D34E43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59A5B633-089B-4E6A-B0E7-5BB51A58B71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E5CC6E99-8412-4FE7-8B8F-F33B9810602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F6FD7E4E-BAB2-4EBC-9E2A-084DD686DB2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D02E1F17-0835-4475-9D93-5591E0D358A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2DFFC2AB-0ADB-42D9-9A3C-4B7731FA650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9785041C-24B2-4C72-931B-368BC56C718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21698032-C6C8-44B4-904B-C7873CC8158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444CE6E1-FE7E-486E-80E5-97B46DEE7DA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DC9166C-5B41-4172-AEF8-7F78B59295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51C8AD3B-AE1F-467C-9983-D42A38A5CC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B8CAD9DD-C985-4377-A3FE-D391260859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E82215D4-E57B-4379-A23E-C19161294F9C}"/>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BE9F9DB1-33FD-4B8C-9FAB-3388EF30ABE6}"/>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F3006053-941A-4DB8-903E-942D4BC22862}"/>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7625B77B-A41A-4771-92E1-802C50AFF9BF}"/>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63249EF1-CDEA-4F39-8035-AF00D0A2386A}"/>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5CAAA455-FA6C-49B5-81B1-E4DA48A78C29}"/>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275C0D8A-5420-49A7-97E0-14EF32E93644}"/>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625A0E7E-4998-41FA-8E43-75DB067C364D}"/>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D9E22595-6460-4CE8-9253-316F26A76B87}"/>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700" name="フローチャート: 判断 699">
          <a:extLst>
            <a:ext uri="{FF2B5EF4-FFF2-40B4-BE49-F238E27FC236}">
              <a16:creationId xmlns:a16="http://schemas.microsoft.com/office/drawing/2014/main" id="{BB5C913C-05F9-4332-AC77-31250C0D33F6}"/>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1" name="フローチャート: 判断 700">
          <a:extLst>
            <a:ext uri="{FF2B5EF4-FFF2-40B4-BE49-F238E27FC236}">
              <a16:creationId xmlns:a16="http://schemas.microsoft.com/office/drawing/2014/main" id="{55950443-911C-45B8-9973-976E8EB3E49C}"/>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6DD5DAE-E7D6-4069-9B06-D70E20F874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EC3AB66-EFB0-4555-9171-0BF10E80DB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480C94F-5E46-4D81-AB96-E160B61611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C828441-497B-417D-8D2B-524A9E0A61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BCB061E-904E-41D6-A324-8AA07D7EA3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154483</xdr:rowOff>
    </xdr:from>
    <xdr:to>
      <xdr:col>116</xdr:col>
      <xdr:colOff>114300</xdr:colOff>
      <xdr:row>60</xdr:row>
      <xdr:rowOff>84633</xdr:rowOff>
    </xdr:to>
    <xdr:sp macro="" textlink="">
      <xdr:nvSpPr>
        <xdr:cNvPr id="707" name="楕円 706">
          <a:extLst>
            <a:ext uri="{FF2B5EF4-FFF2-40B4-BE49-F238E27FC236}">
              <a16:creationId xmlns:a16="http://schemas.microsoft.com/office/drawing/2014/main" id="{D058BA54-6C77-44D5-B1F5-5F2F63AA6A25}"/>
            </a:ext>
          </a:extLst>
        </xdr:cNvPr>
        <xdr:cNvSpPr/>
      </xdr:nvSpPr>
      <xdr:spPr>
        <a:xfrm>
          <a:off x="22110700" y="102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5910</xdr:rowOff>
    </xdr:from>
    <xdr:ext cx="469744" cy="259045"/>
    <xdr:sp macro="" textlink="">
      <xdr:nvSpPr>
        <xdr:cNvPr id="708" name="【学校施設】&#10;一人当たり面積該当値テキスト">
          <a:extLst>
            <a:ext uri="{FF2B5EF4-FFF2-40B4-BE49-F238E27FC236}">
              <a16:creationId xmlns:a16="http://schemas.microsoft.com/office/drawing/2014/main" id="{F1011AB0-12FA-4A74-80D7-4032A998CB98}"/>
            </a:ext>
          </a:extLst>
        </xdr:cNvPr>
        <xdr:cNvSpPr txBox="1"/>
      </xdr:nvSpPr>
      <xdr:spPr>
        <a:xfrm>
          <a:off x="22199600" y="1012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99619</xdr:rowOff>
    </xdr:from>
    <xdr:to>
      <xdr:col>112</xdr:col>
      <xdr:colOff>38100</xdr:colOff>
      <xdr:row>61</xdr:row>
      <xdr:rowOff>29769</xdr:rowOff>
    </xdr:to>
    <xdr:sp macro="" textlink="">
      <xdr:nvSpPr>
        <xdr:cNvPr id="709" name="楕円 708">
          <a:extLst>
            <a:ext uri="{FF2B5EF4-FFF2-40B4-BE49-F238E27FC236}">
              <a16:creationId xmlns:a16="http://schemas.microsoft.com/office/drawing/2014/main" id="{CBA4C040-C083-4572-94FA-012965DAE352}"/>
            </a:ext>
          </a:extLst>
        </xdr:cNvPr>
        <xdr:cNvSpPr/>
      </xdr:nvSpPr>
      <xdr:spPr>
        <a:xfrm>
          <a:off x="21272500" y="103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33833</xdr:rowOff>
    </xdr:from>
    <xdr:to>
      <xdr:col>116</xdr:col>
      <xdr:colOff>63500</xdr:colOff>
      <xdr:row>60</xdr:row>
      <xdr:rowOff>150419</xdr:rowOff>
    </xdr:to>
    <xdr:cxnSp macro="">
      <xdr:nvCxnSpPr>
        <xdr:cNvPr id="710" name="直線コネクタ 709">
          <a:extLst>
            <a:ext uri="{FF2B5EF4-FFF2-40B4-BE49-F238E27FC236}">
              <a16:creationId xmlns:a16="http://schemas.microsoft.com/office/drawing/2014/main" id="{2CDE0EF6-C983-4960-B81F-34A29BDB1E89}"/>
            </a:ext>
          </a:extLst>
        </xdr:cNvPr>
        <xdr:cNvCxnSpPr/>
      </xdr:nvCxnSpPr>
      <xdr:spPr>
        <a:xfrm flipV="1">
          <a:off x="21323300" y="10320833"/>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148539</xdr:rowOff>
    </xdr:from>
    <xdr:to>
      <xdr:col>107</xdr:col>
      <xdr:colOff>101600</xdr:colOff>
      <xdr:row>60</xdr:row>
      <xdr:rowOff>78689</xdr:rowOff>
    </xdr:to>
    <xdr:sp macro="" textlink="">
      <xdr:nvSpPr>
        <xdr:cNvPr id="711" name="楕円 710">
          <a:extLst>
            <a:ext uri="{FF2B5EF4-FFF2-40B4-BE49-F238E27FC236}">
              <a16:creationId xmlns:a16="http://schemas.microsoft.com/office/drawing/2014/main" id="{E893FC89-6618-4CB0-87B5-38E3A6F72351}"/>
            </a:ext>
          </a:extLst>
        </xdr:cNvPr>
        <xdr:cNvSpPr/>
      </xdr:nvSpPr>
      <xdr:spPr>
        <a:xfrm>
          <a:off x="20383500" y="102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27889</xdr:rowOff>
    </xdr:from>
    <xdr:to>
      <xdr:col>111</xdr:col>
      <xdr:colOff>177800</xdr:colOff>
      <xdr:row>60</xdr:row>
      <xdr:rowOff>150419</xdr:rowOff>
    </xdr:to>
    <xdr:cxnSp macro="">
      <xdr:nvCxnSpPr>
        <xdr:cNvPr id="712" name="直線コネクタ 711">
          <a:extLst>
            <a:ext uri="{FF2B5EF4-FFF2-40B4-BE49-F238E27FC236}">
              <a16:creationId xmlns:a16="http://schemas.microsoft.com/office/drawing/2014/main" id="{19CCD668-B90A-4F2A-8056-D72D21DB00DE}"/>
            </a:ext>
          </a:extLst>
        </xdr:cNvPr>
        <xdr:cNvCxnSpPr/>
      </xdr:nvCxnSpPr>
      <xdr:spPr>
        <a:xfrm>
          <a:off x="20434300" y="10314889"/>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12294</xdr:rowOff>
    </xdr:from>
    <xdr:to>
      <xdr:col>102</xdr:col>
      <xdr:colOff>165100</xdr:colOff>
      <xdr:row>60</xdr:row>
      <xdr:rowOff>113894</xdr:rowOff>
    </xdr:to>
    <xdr:sp macro="" textlink="">
      <xdr:nvSpPr>
        <xdr:cNvPr id="713" name="楕円 712">
          <a:extLst>
            <a:ext uri="{FF2B5EF4-FFF2-40B4-BE49-F238E27FC236}">
              <a16:creationId xmlns:a16="http://schemas.microsoft.com/office/drawing/2014/main" id="{E3CD8367-1BAE-4C73-898C-9E7FACCBEBAA}"/>
            </a:ext>
          </a:extLst>
        </xdr:cNvPr>
        <xdr:cNvSpPr/>
      </xdr:nvSpPr>
      <xdr:spPr>
        <a:xfrm>
          <a:off x="19494500" y="10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27889</xdr:rowOff>
    </xdr:from>
    <xdr:to>
      <xdr:col>107</xdr:col>
      <xdr:colOff>50800</xdr:colOff>
      <xdr:row>60</xdr:row>
      <xdr:rowOff>63094</xdr:rowOff>
    </xdr:to>
    <xdr:cxnSp macro="">
      <xdr:nvCxnSpPr>
        <xdr:cNvPr id="714" name="直線コネクタ 713">
          <a:extLst>
            <a:ext uri="{FF2B5EF4-FFF2-40B4-BE49-F238E27FC236}">
              <a16:creationId xmlns:a16="http://schemas.microsoft.com/office/drawing/2014/main" id="{1E1CDCFE-CA2C-4903-9536-8E73027BDB4A}"/>
            </a:ext>
          </a:extLst>
        </xdr:cNvPr>
        <xdr:cNvCxnSpPr/>
      </xdr:nvCxnSpPr>
      <xdr:spPr>
        <a:xfrm flipV="1">
          <a:off x="19545300" y="10314889"/>
          <a:ext cx="889000" cy="3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43841</xdr:rowOff>
    </xdr:from>
    <xdr:to>
      <xdr:col>98</xdr:col>
      <xdr:colOff>38100</xdr:colOff>
      <xdr:row>60</xdr:row>
      <xdr:rowOff>145441</xdr:rowOff>
    </xdr:to>
    <xdr:sp macro="" textlink="">
      <xdr:nvSpPr>
        <xdr:cNvPr id="715" name="楕円 714">
          <a:extLst>
            <a:ext uri="{FF2B5EF4-FFF2-40B4-BE49-F238E27FC236}">
              <a16:creationId xmlns:a16="http://schemas.microsoft.com/office/drawing/2014/main" id="{D2741A30-ADC8-42CB-A9CA-AE0C455B2771}"/>
            </a:ext>
          </a:extLst>
        </xdr:cNvPr>
        <xdr:cNvSpPr/>
      </xdr:nvSpPr>
      <xdr:spPr>
        <a:xfrm>
          <a:off x="18605500" y="103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63094</xdr:rowOff>
    </xdr:from>
    <xdr:to>
      <xdr:col>102</xdr:col>
      <xdr:colOff>114300</xdr:colOff>
      <xdr:row>60</xdr:row>
      <xdr:rowOff>94641</xdr:rowOff>
    </xdr:to>
    <xdr:cxnSp macro="">
      <xdr:nvCxnSpPr>
        <xdr:cNvPr id="716" name="直線コネクタ 715">
          <a:extLst>
            <a:ext uri="{FF2B5EF4-FFF2-40B4-BE49-F238E27FC236}">
              <a16:creationId xmlns:a16="http://schemas.microsoft.com/office/drawing/2014/main" id="{DF1BA9A0-5258-497E-A078-2E9478657C06}"/>
            </a:ext>
          </a:extLst>
        </xdr:cNvPr>
        <xdr:cNvCxnSpPr/>
      </xdr:nvCxnSpPr>
      <xdr:spPr>
        <a:xfrm flipV="1">
          <a:off x="18656300" y="1035009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16324</xdr:rowOff>
    </xdr:from>
    <xdr:ext cx="469744" cy="259045"/>
    <xdr:sp macro="" textlink="">
      <xdr:nvSpPr>
        <xdr:cNvPr id="717" name="n_1aveValue【学校施設】&#10;一人当たり面積">
          <a:extLst>
            <a:ext uri="{FF2B5EF4-FFF2-40B4-BE49-F238E27FC236}">
              <a16:creationId xmlns:a16="http://schemas.microsoft.com/office/drawing/2014/main" id="{05CC00F0-3AB5-4F1B-BD99-6D8B372FC984}"/>
            </a:ext>
          </a:extLst>
        </xdr:cNvPr>
        <xdr:cNvSpPr txBox="1"/>
      </xdr:nvSpPr>
      <xdr:spPr>
        <a:xfrm>
          <a:off x="21075727" y="1081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80FE9104-B4A1-40F5-A888-AB814B28AE88}"/>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5351</xdr:rowOff>
    </xdr:from>
    <xdr:ext cx="469744" cy="259045"/>
    <xdr:sp macro="" textlink="">
      <xdr:nvSpPr>
        <xdr:cNvPr id="719" name="n_3aveValue【学校施設】&#10;一人当たり面積">
          <a:extLst>
            <a:ext uri="{FF2B5EF4-FFF2-40B4-BE49-F238E27FC236}">
              <a16:creationId xmlns:a16="http://schemas.microsoft.com/office/drawing/2014/main" id="{6D92573F-B06A-4C01-9E7E-CC1A92D2C748}"/>
            </a:ext>
          </a:extLst>
        </xdr:cNvPr>
        <xdr:cNvSpPr txBox="1"/>
      </xdr:nvSpPr>
      <xdr:spPr>
        <a:xfrm>
          <a:off x="19310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0" name="n_4aveValue【学校施設】&#10;一人当たり面積">
          <a:extLst>
            <a:ext uri="{FF2B5EF4-FFF2-40B4-BE49-F238E27FC236}">
              <a16:creationId xmlns:a16="http://schemas.microsoft.com/office/drawing/2014/main" id="{AA7A905B-C193-4AB1-983B-0399689B077B}"/>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46296</xdr:rowOff>
    </xdr:from>
    <xdr:ext cx="469744" cy="259045"/>
    <xdr:sp macro="" textlink="">
      <xdr:nvSpPr>
        <xdr:cNvPr id="721" name="n_1mainValue【学校施設】&#10;一人当たり面積">
          <a:extLst>
            <a:ext uri="{FF2B5EF4-FFF2-40B4-BE49-F238E27FC236}">
              <a16:creationId xmlns:a16="http://schemas.microsoft.com/office/drawing/2014/main" id="{F19257A9-A596-4106-B453-28F4AF8F2D4C}"/>
            </a:ext>
          </a:extLst>
        </xdr:cNvPr>
        <xdr:cNvSpPr txBox="1"/>
      </xdr:nvSpPr>
      <xdr:spPr>
        <a:xfrm>
          <a:off x="21075727"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95216</xdr:rowOff>
    </xdr:from>
    <xdr:ext cx="469744" cy="259045"/>
    <xdr:sp macro="" textlink="">
      <xdr:nvSpPr>
        <xdr:cNvPr id="722" name="n_2mainValue【学校施設】&#10;一人当たり面積">
          <a:extLst>
            <a:ext uri="{FF2B5EF4-FFF2-40B4-BE49-F238E27FC236}">
              <a16:creationId xmlns:a16="http://schemas.microsoft.com/office/drawing/2014/main" id="{B296968E-7C12-479F-9A89-2EC709E97CC1}"/>
            </a:ext>
          </a:extLst>
        </xdr:cNvPr>
        <xdr:cNvSpPr txBox="1"/>
      </xdr:nvSpPr>
      <xdr:spPr>
        <a:xfrm>
          <a:off x="20199427" y="1003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130421</xdr:rowOff>
    </xdr:from>
    <xdr:ext cx="469744" cy="259045"/>
    <xdr:sp macro="" textlink="">
      <xdr:nvSpPr>
        <xdr:cNvPr id="723" name="n_3mainValue【学校施設】&#10;一人当たり面積">
          <a:extLst>
            <a:ext uri="{FF2B5EF4-FFF2-40B4-BE49-F238E27FC236}">
              <a16:creationId xmlns:a16="http://schemas.microsoft.com/office/drawing/2014/main" id="{ADE4CC97-AF63-4707-A205-FDCD2D68D7CD}"/>
            </a:ext>
          </a:extLst>
        </xdr:cNvPr>
        <xdr:cNvSpPr txBox="1"/>
      </xdr:nvSpPr>
      <xdr:spPr>
        <a:xfrm>
          <a:off x="1931042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161968</xdr:rowOff>
    </xdr:from>
    <xdr:ext cx="469744" cy="259045"/>
    <xdr:sp macro="" textlink="">
      <xdr:nvSpPr>
        <xdr:cNvPr id="724" name="n_4mainValue【学校施設】&#10;一人当たり面積">
          <a:extLst>
            <a:ext uri="{FF2B5EF4-FFF2-40B4-BE49-F238E27FC236}">
              <a16:creationId xmlns:a16="http://schemas.microsoft.com/office/drawing/2014/main" id="{F909AF64-75B5-4DDC-BE05-946FF2E1F04F}"/>
            </a:ext>
          </a:extLst>
        </xdr:cNvPr>
        <xdr:cNvSpPr txBox="1"/>
      </xdr:nvSpPr>
      <xdr:spPr>
        <a:xfrm>
          <a:off x="18421427" y="101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99297FBA-D484-495C-8E74-91E6BE62AD5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1E462734-51AA-4CE6-8E0D-2E29391AC57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766F8275-9E4E-4AA6-AF99-24D46A9210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2CB19624-426C-47DE-A72C-14BF535401B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F9E29758-A7F8-4D1B-BF61-D21DFD750DC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4DE029A1-6DFC-463C-9291-DFA0C9F4A0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FDE574B-AC8D-4766-91D6-E3A898C6FC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41EFE922-2E2D-4F9F-ACC7-51FB9E5C6D9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F3847E1F-7CBE-4667-98D2-C547D5034B2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50AB9D9-A67C-4221-8CA8-5F1CC6D519A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44811049-29D2-4A5D-AC3B-69CFB94877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F2418E17-C7D5-4CA9-92E4-F7C4A63451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4DF15E85-0430-4643-BD8D-AA52DCD22C5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C478306-9E53-49A6-B3CC-C3B018C8D88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F0D40041-C550-4C4A-828A-A3621D0725F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3EC34366-C739-4B47-9335-E07EBAFDAD2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B84D660-D671-473D-A7AF-4282D9C398C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B450DEBC-228C-47FB-853D-485FCBF85F2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130BE29F-9FE5-4FC9-AD25-B663601913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8597B590-D339-41BF-A5D9-A19A83CD464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F1780695-D5DD-4A1F-9DE9-146F6A9A2DD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BFA1F1B-4CBA-41C0-85BA-5B8A8558002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49E100A8-BF8B-4D29-8DC4-56438B848E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4093097F-DBDA-40BE-BA0C-251DD47D95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F154CCBA-1534-4A13-851B-E36A3C98C9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6BC96C8B-6453-41CE-91C2-8F7D3E6AD9C2}"/>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7078C410-C762-4397-BCA4-E29ACD5CC43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537219EE-4AC8-4C96-8BCA-B8C94FB7A72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7FC77CEA-A956-4A0B-B171-49DEDBA55F27}"/>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7C55376E-6458-45D8-BA1B-5FCE9791B567}"/>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755" name="【児童館】&#10;有形固定資産減価償却率平均値テキスト">
          <a:extLst>
            <a:ext uri="{FF2B5EF4-FFF2-40B4-BE49-F238E27FC236}">
              <a16:creationId xmlns:a16="http://schemas.microsoft.com/office/drawing/2014/main" id="{60879A73-F409-41A8-A57B-8DCD6F6E9903}"/>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ACACDBE1-120B-40E7-8500-07DA2F582DA7}"/>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86D57FDC-167E-44A0-B22B-F497180476CD}"/>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8AE1F672-0034-4F6B-8634-769AC6DDA4AD}"/>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59" name="フローチャート: 判断 758">
          <a:extLst>
            <a:ext uri="{FF2B5EF4-FFF2-40B4-BE49-F238E27FC236}">
              <a16:creationId xmlns:a16="http://schemas.microsoft.com/office/drawing/2014/main" id="{FDF27B3E-57EE-4468-BB60-A5D0183BD451}"/>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1E9D86E4-1F5A-449E-A2B0-FD9FAE9DF2F2}"/>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0CAEB71-290B-47A5-9948-FCD8F7C8AD9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479AAD0-6E8D-4743-8AED-EC20A0C326C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F494A7C-7838-4C73-82C2-D33EA93DC19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6286F49-DC4D-4244-AE69-39304A8E9E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E11D5A6-1743-4B82-8E10-8F055FFCCA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66" name="楕円 765">
          <a:extLst>
            <a:ext uri="{FF2B5EF4-FFF2-40B4-BE49-F238E27FC236}">
              <a16:creationId xmlns:a16="http://schemas.microsoft.com/office/drawing/2014/main" id="{846CE179-1966-41AF-80B2-A0DC356BBE1E}"/>
            </a:ext>
          </a:extLst>
        </xdr:cNvPr>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83293</xdr:rowOff>
    </xdr:from>
    <xdr:ext cx="405111" cy="259045"/>
    <xdr:sp macro="" textlink="">
      <xdr:nvSpPr>
        <xdr:cNvPr id="767" name="【児童館】&#10;有形固定資産減価償却率該当値テキスト">
          <a:extLst>
            <a:ext uri="{FF2B5EF4-FFF2-40B4-BE49-F238E27FC236}">
              <a16:creationId xmlns:a16="http://schemas.microsoft.com/office/drawing/2014/main" id="{A1D916BD-7FA5-42FF-A2B5-15FC9B5E7166}"/>
            </a:ext>
          </a:extLst>
        </xdr:cNvPr>
        <xdr:cNvSpPr txBox="1"/>
      </xdr:nvSpPr>
      <xdr:spPr>
        <a:xfrm>
          <a:off x="16357600"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72208</xdr:rowOff>
    </xdr:from>
    <xdr:to>
      <xdr:col>81</xdr:col>
      <xdr:colOff>101600</xdr:colOff>
      <xdr:row>83</xdr:row>
      <xdr:rowOff>2358</xdr:rowOff>
    </xdr:to>
    <xdr:sp macro="" textlink="">
      <xdr:nvSpPr>
        <xdr:cNvPr id="768" name="楕円 767">
          <a:extLst>
            <a:ext uri="{FF2B5EF4-FFF2-40B4-BE49-F238E27FC236}">
              <a16:creationId xmlns:a16="http://schemas.microsoft.com/office/drawing/2014/main" id="{88532E84-F10F-44B4-919D-ACA4DC29620D}"/>
            </a:ext>
          </a:extLst>
        </xdr:cNvPr>
        <xdr:cNvSpPr/>
      </xdr:nvSpPr>
      <xdr:spPr>
        <a:xfrm>
          <a:off x="15430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123008</xdr:rowOff>
    </xdr:from>
    <xdr:to>
      <xdr:col>85</xdr:col>
      <xdr:colOff>127000</xdr:colOff>
      <xdr:row>82</xdr:row>
      <xdr:rowOff>155666</xdr:rowOff>
    </xdr:to>
    <xdr:cxnSp macro="">
      <xdr:nvCxnSpPr>
        <xdr:cNvPr id="769" name="直線コネクタ 768">
          <a:extLst>
            <a:ext uri="{FF2B5EF4-FFF2-40B4-BE49-F238E27FC236}">
              <a16:creationId xmlns:a16="http://schemas.microsoft.com/office/drawing/2014/main" id="{3B437EB5-AFDC-4369-B3A5-7C596C4CAEC7}"/>
            </a:ext>
          </a:extLst>
        </xdr:cNvPr>
        <xdr:cNvCxnSpPr/>
      </xdr:nvCxnSpPr>
      <xdr:spPr>
        <a:xfrm>
          <a:off x="15481300" y="141819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770" name="楕円 769">
          <a:extLst>
            <a:ext uri="{FF2B5EF4-FFF2-40B4-BE49-F238E27FC236}">
              <a16:creationId xmlns:a16="http://schemas.microsoft.com/office/drawing/2014/main" id="{F34EF8AD-EF18-4046-834E-8995B7F523F9}"/>
            </a:ext>
          </a:extLst>
        </xdr:cNvPr>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123008</xdr:rowOff>
    </xdr:to>
    <xdr:cxnSp macro="">
      <xdr:nvCxnSpPr>
        <xdr:cNvPr id="771" name="直線コネクタ 770">
          <a:extLst>
            <a:ext uri="{FF2B5EF4-FFF2-40B4-BE49-F238E27FC236}">
              <a16:creationId xmlns:a16="http://schemas.microsoft.com/office/drawing/2014/main" id="{51F52EEA-46F7-440E-ADB6-D7E913406246}"/>
            </a:ext>
          </a:extLst>
        </xdr:cNvPr>
        <xdr:cNvCxnSpPr/>
      </xdr:nvCxnSpPr>
      <xdr:spPr>
        <a:xfrm>
          <a:off x="14592300" y="141492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6894</xdr:rowOff>
    </xdr:from>
    <xdr:to>
      <xdr:col>72</xdr:col>
      <xdr:colOff>38100</xdr:colOff>
      <xdr:row>82</xdr:row>
      <xdr:rowOff>108494</xdr:rowOff>
    </xdr:to>
    <xdr:sp macro="" textlink="">
      <xdr:nvSpPr>
        <xdr:cNvPr id="772" name="楕円 771">
          <a:extLst>
            <a:ext uri="{FF2B5EF4-FFF2-40B4-BE49-F238E27FC236}">
              <a16:creationId xmlns:a16="http://schemas.microsoft.com/office/drawing/2014/main" id="{EED2BA01-376C-49C7-8202-C4FAAA445885}"/>
            </a:ext>
          </a:extLst>
        </xdr:cNvPr>
        <xdr:cNvSpPr/>
      </xdr:nvSpPr>
      <xdr:spPr>
        <a:xfrm>
          <a:off x="13652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57694</xdr:rowOff>
    </xdr:from>
    <xdr:to>
      <xdr:col>76</xdr:col>
      <xdr:colOff>114300</xdr:colOff>
      <xdr:row>82</xdr:row>
      <xdr:rowOff>90351</xdr:rowOff>
    </xdr:to>
    <xdr:cxnSp macro="">
      <xdr:nvCxnSpPr>
        <xdr:cNvPr id="773" name="直線コネクタ 772">
          <a:extLst>
            <a:ext uri="{FF2B5EF4-FFF2-40B4-BE49-F238E27FC236}">
              <a16:creationId xmlns:a16="http://schemas.microsoft.com/office/drawing/2014/main" id="{B65B0573-9A51-480A-A7AE-3C1C307412D2}"/>
            </a:ext>
          </a:extLst>
        </xdr:cNvPr>
        <xdr:cNvCxnSpPr/>
      </xdr:nvCxnSpPr>
      <xdr:spPr>
        <a:xfrm>
          <a:off x="13703300" y="141165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145687</xdr:rowOff>
    </xdr:from>
    <xdr:to>
      <xdr:col>67</xdr:col>
      <xdr:colOff>101600</xdr:colOff>
      <xdr:row>82</xdr:row>
      <xdr:rowOff>75837</xdr:rowOff>
    </xdr:to>
    <xdr:sp macro="" textlink="">
      <xdr:nvSpPr>
        <xdr:cNvPr id="774" name="楕円 773">
          <a:extLst>
            <a:ext uri="{FF2B5EF4-FFF2-40B4-BE49-F238E27FC236}">
              <a16:creationId xmlns:a16="http://schemas.microsoft.com/office/drawing/2014/main" id="{7401C984-AA15-4B74-A8BF-6052F651C376}"/>
            </a:ext>
          </a:extLst>
        </xdr:cNvPr>
        <xdr:cNvSpPr/>
      </xdr:nvSpPr>
      <xdr:spPr>
        <a:xfrm>
          <a:off x="12763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25037</xdr:rowOff>
    </xdr:from>
    <xdr:to>
      <xdr:col>71</xdr:col>
      <xdr:colOff>177800</xdr:colOff>
      <xdr:row>82</xdr:row>
      <xdr:rowOff>57694</xdr:rowOff>
    </xdr:to>
    <xdr:cxnSp macro="">
      <xdr:nvCxnSpPr>
        <xdr:cNvPr id="775" name="直線コネクタ 774">
          <a:extLst>
            <a:ext uri="{FF2B5EF4-FFF2-40B4-BE49-F238E27FC236}">
              <a16:creationId xmlns:a16="http://schemas.microsoft.com/office/drawing/2014/main" id="{C2567A6B-5B9D-4F51-AC0D-BD57CF1DDE86}"/>
            </a:ext>
          </a:extLst>
        </xdr:cNvPr>
        <xdr:cNvCxnSpPr/>
      </xdr:nvCxnSpPr>
      <xdr:spPr>
        <a:xfrm>
          <a:off x="12814300" y="1408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776" name="n_1aveValue【児童館】&#10;有形固定資産減価償却率">
          <a:extLst>
            <a:ext uri="{FF2B5EF4-FFF2-40B4-BE49-F238E27FC236}">
              <a16:creationId xmlns:a16="http://schemas.microsoft.com/office/drawing/2014/main" id="{92E06951-C727-487E-A1B2-C8116C7C18C9}"/>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a:extLst>
            <a:ext uri="{FF2B5EF4-FFF2-40B4-BE49-F238E27FC236}">
              <a16:creationId xmlns:a16="http://schemas.microsoft.com/office/drawing/2014/main" id="{64794CCF-FF3A-408F-AE72-714E7ED25DA4}"/>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78" name="n_3aveValue【児童館】&#10;有形固定資産減価償却率">
          <a:extLst>
            <a:ext uri="{FF2B5EF4-FFF2-40B4-BE49-F238E27FC236}">
              <a16:creationId xmlns:a16="http://schemas.microsoft.com/office/drawing/2014/main" id="{24C07396-029B-4AB1-A15B-99EEEF3F72E2}"/>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a:extLst>
            <a:ext uri="{FF2B5EF4-FFF2-40B4-BE49-F238E27FC236}">
              <a16:creationId xmlns:a16="http://schemas.microsoft.com/office/drawing/2014/main" id="{EEFBBA57-BB81-48E7-B184-FDF86E131D51}"/>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164935</xdr:rowOff>
    </xdr:from>
    <xdr:ext cx="405111" cy="259045"/>
    <xdr:sp macro="" textlink="">
      <xdr:nvSpPr>
        <xdr:cNvPr id="780" name="n_1mainValue【児童館】&#10;有形固定資産減価償却率">
          <a:extLst>
            <a:ext uri="{FF2B5EF4-FFF2-40B4-BE49-F238E27FC236}">
              <a16:creationId xmlns:a16="http://schemas.microsoft.com/office/drawing/2014/main" id="{7F18F88B-BF71-487E-AC0A-49D8CA0B2C8A}"/>
            </a:ext>
          </a:extLst>
        </xdr:cNvPr>
        <xdr:cNvSpPr txBox="1"/>
      </xdr:nvSpPr>
      <xdr:spPr>
        <a:xfrm>
          <a:off x="152660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157678</xdr:rowOff>
    </xdr:from>
    <xdr:ext cx="405111" cy="259045"/>
    <xdr:sp macro="" textlink="">
      <xdr:nvSpPr>
        <xdr:cNvPr id="781" name="n_2mainValue【児童館】&#10;有形固定資産減価償却率">
          <a:extLst>
            <a:ext uri="{FF2B5EF4-FFF2-40B4-BE49-F238E27FC236}">
              <a16:creationId xmlns:a16="http://schemas.microsoft.com/office/drawing/2014/main" id="{33477321-A8AA-474B-B0AB-9240D33D25D9}"/>
            </a:ext>
          </a:extLst>
        </xdr:cNvPr>
        <xdr:cNvSpPr txBox="1"/>
      </xdr:nvSpPr>
      <xdr:spPr>
        <a:xfrm>
          <a:off x="14389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125021</xdr:rowOff>
    </xdr:from>
    <xdr:ext cx="405111" cy="259045"/>
    <xdr:sp macro="" textlink="">
      <xdr:nvSpPr>
        <xdr:cNvPr id="782" name="n_3mainValue【児童館】&#10;有形固定資産減価償却率">
          <a:extLst>
            <a:ext uri="{FF2B5EF4-FFF2-40B4-BE49-F238E27FC236}">
              <a16:creationId xmlns:a16="http://schemas.microsoft.com/office/drawing/2014/main" id="{AFFAD830-3C51-4CA5-9E5A-187CE6E2F314}"/>
            </a:ext>
          </a:extLst>
        </xdr:cNvPr>
        <xdr:cNvSpPr txBox="1"/>
      </xdr:nvSpPr>
      <xdr:spPr>
        <a:xfrm>
          <a:off x="13500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92364</xdr:rowOff>
    </xdr:from>
    <xdr:ext cx="405111" cy="259045"/>
    <xdr:sp macro="" textlink="">
      <xdr:nvSpPr>
        <xdr:cNvPr id="783" name="n_4mainValue【児童館】&#10;有形固定資産減価償却率">
          <a:extLst>
            <a:ext uri="{FF2B5EF4-FFF2-40B4-BE49-F238E27FC236}">
              <a16:creationId xmlns:a16="http://schemas.microsoft.com/office/drawing/2014/main" id="{13B5A996-3678-42B9-A439-B07D73735CF9}"/>
            </a:ext>
          </a:extLst>
        </xdr:cNvPr>
        <xdr:cNvSpPr txBox="1"/>
      </xdr:nvSpPr>
      <xdr:spPr>
        <a:xfrm>
          <a:off x="12611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97640902-96E8-46A1-AE80-9DEB6990DA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52F0245C-20F9-4A38-8AED-F0B68A0DB5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2C9678F-0ACA-48DC-9AF6-3D11B99748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A63B9709-8EC7-4967-BD78-E5F62D7617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BED35B80-4237-48CA-990E-BCFED2EFB72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9AB005D3-E4B9-4DEE-80C0-CF7E1162A9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8E2C33E-7DA3-488B-9A77-F3D9A2C01CD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939A1F46-4D94-441E-ADD2-7FD2482C803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EEE71E1-6D25-48C4-940F-067EEF134F6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5D0722FC-D0B6-47F3-8EB4-2D72D7C269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733E4AD-F0EF-4B11-B8EF-56489BA11A5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93DF44FE-8AF1-4BED-BDB7-B9503C16671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743C25F8-85E4-449E-B49E-53837AA7F12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6D15B16D-C015-47FE-B0B9-3453C69ED30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E8D6FC0-BF3A-4622-9155-3291748AEA9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938AFB63-6DD2-487E-AFEE-7A910F345C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DA3BB9F-4256-4191-B839-469EF941973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6369AB47-3AF1-4189-992C-7A390954C33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9CF28D4B-33E4-4C17-802B-AD14DB817F8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7D0F11-B24B-4244-AC6B-D94BEDB5C68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2A5F0A4-1239-4E58-BABD-742522EB527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C433DD1B-D8ED-4059-A841-5503C911977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3B0A24A6-FCFE-4E4E-B062-D858C5586A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5540D5CC-3EA7-4B24-8E7A-55BB42D2B4BD}"/>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45D4A1E6-5FD0-4786-B288-2BB8894BA31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687155F6-86AE-4C88-942A-8C351D541DB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62D20F29-8CDE-4572-A6C8-CE31515170DE}"/>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B5F3911F-D27E-4737-8BBB-BAA5D86B595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1D74D617-43CA-4CFC-9069-4A9B7E080134}"/>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B3700D29-8326-40F0-8BFA-8847AD72CA1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1A415AE9-A7FA-414D-9FCA-8A52E1D75604}"/>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E4148850-3518-4913-AE34-49C2701B3EB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16" name="フローチャート: 判断 815">
          <a:extLst>
            <a:ext uri="{FF2B5EF4-FFF2-40B4-BE49-F238E27FC236}">
              <a16:creationId xmlns:a16="http://schemas.microsoft.com/office/drawing/2014/main" id="{D88875A4-691B-414E-908A-8B1854F11F7C}"/>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817" name="フローチャート: 判断 816">
          <a:extLst>
            <a:ext uri="{FF2B5EF4-FFF2-40B4-BE49-F238E27FC236}">
              <a16:creationId xmlns:a16="http://schemas.microsoft.com/office/drawing/2014/main" id="{01CDCFDF-EE7C-488C-84CD-8CC4DD179A1B}"/>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223A0D81-E2C3-4815-81CB-152769D7B61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BD4C9D3-1390-4468-8A16-1B862A681A2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084874B-6E80-4DC9-947C-E07D9936209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C199AE2A-552A-4D3B-9715-5E497FD5FBA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6D3CEEF-4042-4350-965F-6AE8EF9F17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823" name="楕円 822">
          <a:extLst>
            <a:ext uri="{FF2B5EF4-FFF2-40B4-BE49-F238E27FC236}">
              <a16:creationId xmlns:a16="http://schemas.microsoft.com/office/drawing/2014/main" id="{1993711A-F07B-4711-BA8C-1219F622799A}"/>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824" name="【児童館】&#10;一人当たり面積該当値テキスト">
          <a:extLst>
            <a:ext uri="{FF2B5EF4-FFF2-40B4-BE49-F238E27FC236}">
              <a16:creationId xmlns:a16="http://schemas.microsoft.com/office/drawing/2014/main" id="{C676F5E6-1598-4CBA-AB63-91D8F0374009}"/>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5" name="楕円 824">
          <a:extLst>
            <a:ext uri="{FF2B5EF4-FFF2-40B4-BE49-F238E27FC236}">
              <a16:creationId xmlns:a16="http://schemas.microsoft.com/office/drawing/2014/main" id="{54CADACA-0802-4CF8-B1A4-CE27048EA762}"/>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826" name="直線コネクタ 825">
          <a:extLst>
            <a:ext uri="{FF2B5EF4-FFF2-40B4-BE49-F238E27FC236}">
              <a16:creationId xmlns:a16="http://schemas.microsoft.com/office/drawing/2014/main" id="{0386C116-7C83-485D-B63C-637CEA05728F}"/>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7" name="楕円 826">
          <a:extLst>
            <a:ext uri="{FF2B5EF4-FFF2-40B4-BE49-F238E27FC236}">
              <a16:creationId xmlns:a16="http://schemas.microsoft.com/office/drawing/2014/main" id="{B657D50D-57DB-43D2-BEB6-987CB424CAB4}"/>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8" name="直線コネクタ 827">
          <a:extLst>
            <a:ext uri="{FF2B5EF4-FFF2-40B4-BE49-F238E27FC236}">
              <a16:creationId xmlns:a16="http://schemas.microsoft.com/office/drawing/2014/main" id="{7BA97016-517A-4FE0-9FFF-BD4A4A25D14C}"/>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9" name="楕円 828">
          <a:extLst>
            <a:ext uri="{FF2B5EF4-FFF2-40B4-BE49-F238E27FC236}">
              <a16:creationId xmlns:a16="http://schemas.microsoft.com/office/drawing/2014/main" id="{AF57EA4F-3A36-4FB4-B16B-2896180BAC5C}"/>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30" name="直線コネクタ 829">
          <a:extLst>
            <a:ext uri="{FF2B5EF4-FFF2-40B4-BE49-F238E27FC236}">
              <a16:creationId xmlns:a16="http://schemas.microsoft.com/office/drawing/2014/main" id="{496A7B61-C581-4437-8B32-CA1CE2460604}"/>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31" name="楕円 830">
          <a:extLst>
            <a:ext uri="{FF2B5EF4-FFF2-40B4-BE49-F238E27FC236}">
              <a16:creationId xmlns:a16="http://schemas.microsoft.com/office/drawing/2014/main" id="{DC4BA80C-F564-423F-879B-1CADF4FC8017}"/>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38100</xdr:rowOff>
    </xdr:to>
    <xdr:cxnSp macro="">
      <xdr:nvCxnSpPr>
        <xdr:cNvPr id="832" name="直線コネクタ 831">
          <a:extLst>
            <a:ext uri="{FF2B5EF4-FFF2-40B4-BE49-F238E27FC236}">
              <a16:creationId xmlns:a16="http://schemas.microsoft.com/office/drawing/2014/main" id="{C9375454-1C46-4DD4-8AFE-D99D988689A9}"/>
            </a:ext>
          </a:extLst>
        </xdr:cNvPr>
        <xdr:cNvCxnSpPr/>
      </xdr:nvCxnSpPr>
      <xdr:spPr>
        <a:xfrm>
          <a:off x="18656300" y="14592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F981C150-F5E5-424F-BF20-D192C2AC4705}"/>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C8632083-8046-4AD2-A0C1-17CBB85CC311}"/>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35" name="n_3aveValue【児童館】&#10;一人当たり面積">
          <a:extLst>
            <a:ext uri="{FF2B5EF4-FFF2-40B4-BE49-F238E27FC236}">
              <a16:creationId xmlns:a16="http://schemas.microsoft.com/office/drawing/2014/main" id="{5C38C094-E885-469E-9793-B60360AB6958}"/>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836" name="n_4aveValue【児童館】&#10;一人当たり面積">
          <a:extLst>
            <a:ext uri="{FF2B5EF4-FFF2-40B4-BE49-F238E27FC236}">
              <a16:creationId xmlns:a16="http://schemas.microsoft.com/office/drawing/2014/main" id="{09A47B00-5127-40F2-9071-B63979BDCB53}"/>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7" name="n_1mainValue【児童館】&#10;一人当たり面積">
          <a:extLst>
            <a:ext uri="{FF2B5EF4-FFF2-40B4-BE49-F238E27FC236}">
              <a16:creationId xmlns:a16="http://schemas.microsoft.com/office/drawing/2014/main" id="{32D64D3A-0BB6-4012-8D84-5CA9017223A8}"/>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8" name="n_2mainValue【児童館】&#10;一人当たり面積">
          <a:extLst>
            <a:ext uri="{FF2B5EF4-FFF2-40B4-BE49-F238E27FC236}">
              <a16:creationId xmlns:a16="http://schemas.microsoft.com/office/drawing/2014/main" id="{08B79C9A-885F-4931-8667-875C09B7B8CC}"/>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mainValue【児童館】&#10;一人当たり面積">
          <a:extLst>
            <a:ext uri="{FF2B5EF4-FFF2-40B4-BE49-F238E27FC236}">
              <a16:creationId xmlns:a16="http://schemas.microsoft.com/office/drawing/2014/main" id="{E1648959-5074-48A2-83F5-1CD5665311C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40" name="n_4mainValue【児童館】&#10;一人当たり面積">
          <a:extLst>
            <a:ext uri="{FF2B5EF4-FFF2-40B4-BE49-F238E27FC236}">
              <a16:creationId xmlns:a16="http://schemas.microsoft.com/office/drawing/2014/main" id="{BC6AAD2C-25D1-48CC-BC9F-EAF8948E183B}"/>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8569398-4E1B-4A18-BC3E-53581FF53BF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52781FC-3A18-4F8B-AF07-21130EFC13F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76282B9C-59B5-4130-B904-05DEC41956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66D5D7AD-34D7-42C0-90BB-C02F4770DDF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E7339B1-7A35-4FD2-BF4B-5CD2A0B1735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3826BFE3-94D6-4057-82C8-548AF07F48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B3663E56-FC49-41D0-AFA8-A928100F86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731D55F-3CF8-488F-B17B-D8167DD478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E1DF81DF-4FD4-4811-8F46-2061358ADE6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124757A-CF21-47D1-93C3-E24CE0EC877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6E1E5807-66E6-4EC6-A52E-94CC126F62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8F77A3C3-8544-4A96-AAFD-039871C0C37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A9F4DD2B-4A48-4F27-9800-E82DA258D18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2A9C5C8E-330F-4D17-99F1-D888E19E9F9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E0020527-271A-4FCF-ACCE-9DB9E1C8158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23C2761C-04C1-4A60-87CA-9046317CAAB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2FBB4EA6-40BF-436A-BBBA-1AE16DD64A5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54C0F599-C0F0-4047-9252-D44B966DDE1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89A5AAB8-2CB5-4E67-AFC9-E893FF66152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1B6AE3B1-BED6-4799-AB35-703D352574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AFBE7F85-AEED-4017-A8B3-2A159F60237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FF0AE9A2-3BCC-48D0-8A71-1404934E3BC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5BF4B285-A4DD-42A9-BE80-062C8F33169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E24E8C93-4375-4A91-BE2F-30F4743F94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1D4865B1-7A33-4A08-A5E8-361312333B21}"/>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B7E5DE9F-AB8C-4282-B1B1-5AEBAFA6FE8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5719A898-917E-4D86-9EE5-AFEB676DA89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D451AAE2-EECB-487C-94DE-CC1187655AC4}"/>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F0B5B15D-22EB-4325-8005-1D0B1CB68681}"/>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70" name="【公民館】&#10;有形固定資産減価償却率平均値テキスト">
          <a:extLst>
            <a:ext uri="{FF2B5EF4-FFF2-40B4-BE49-F238E27FC236}">
              <a16:creationId xmlns:a16="http://schemas.microsoft.com/office/drawing/2014/main" id="{6E89EB0B-2E59-4135-B8BA-A9AD5148045D}"/>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342703CA-3631-49F0-9090-5ABD5FB60E56}"/>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A5AA38CA-6A1C-471B-92AC-22B8C0BD0611}"/>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26E8840C-5D6B-4606-A778-6D021E5D9392}"/>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74" name="フローチャート: 判断 873">
          <a:extLst>
            <a:ext uri="{FF2B5EF4-FFF2-40B4-BE49-F238E27FC236}">
              <a16:creationId xmlns:a16="http://schemas.microsoft.com/office/drawing/2014/main" id="{5038113D-24F5-4D23-8EAD-301696CB9145}"/>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5" name="フローチャート: 判断 874">
          <a:extLst>
            <a:ext uri="{FF2B5EF4-FFF2-40B4-BE49-F238E27FC236}">
              <a16:creationId xmlns:a16="http://schemas.microsoft.com/office/drawing/2014/main" id="{E9E73B9E-43E5-432E-8640-610583DD41F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AFDD69A-14B0-4782-B589-F8FE5B462E2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A7337E1-C033-4BCF-AD4C-3976A517A0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F002D24-D70C-4287-9D5E-CED99603B5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4F969C0-2093-4E30-AABB-D2D2E387E6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0A0231F-71BC-4FC7-8B81-B671BA309E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145414</xdr:rowOff>
    </xdr:from>
    <xdr:to>
      <xdr:col>85</xdr:col>
      <xdr:colOff>177800</xdr:colOff>
      <xdr:row>107</xdr:row>
      <xdr:rowOff>75564</xdr:rowOff>
    </xdr:to>
    <xdr:sp macro="" textlink="">
      <xdr:nvSpPr>
        <xdr:cNvPr id="881" name="楕円 880">
          <a:extLst>
            <a:ext uri="{FF2B5EF4-FFF2-40B4-BE49-F238E27FC236}">
              <a16:creationId xmlns:a16="http://schemas.microsoft.com/office/drawing/2014/main" id="{50A1F195-68BE-494D-B7CC-CCA636A98D70}"/>
            </a:ext>
          </a:extLst>
        </xdr:cNvPr>
        <xdr:cNvSpPr/>
      </xdr:nvSpPr>
      <xdr:spPr>
        <a:xfrm>
          <a:off x="162687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123841</xdr:rowOff>
    </xdr:from>
    <xdr:ext cx="405111" cy="259045"/>
    <xdr:sp macro="" textlink="">
      <xdr:nvSpPr>
        <xdr:cNvPr id="882" name="【公民館】&#10;有形固定資産減価償却率該当値テキスト">
          <a:extLst>
            <a:ext uri="{FF2B5EF4-FFF2-40B4-BE49-F238E27FC236}">
              <a16:creationId xmlns:a16="http://schemas.microsoft.com/office/drawing/2014/main" id="{D3D6F75E-FE10-462C-9C41-3C51B6DABFEA}"/>
            </a:ext>
          </a:extLst>
        </xdr:cNvPr>
        <xdr:cNvSpPr txBox="1"/>
      </xdr:nvSpPr>
      <xdr:spPr>
        <a:xfrm>
          <a:off x="16357600"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99695</xdr:rowOff>
    </xdr:from>
    <xdr:to>
      <xdr:col>81</xdr:col>
      <xdr:colOff>101600</xdr:colOff>
      <xdr:row>107</xdr:row>
      <xdr:rowOff>29845</xdr:rowOff>
    </xdr:to>
    <xdr:sp macro="" textlink="">
      <xdr:nvSpPr>
        <xdr:cNvPr id="883" name="楕円 882">
          <a:extLst>
            <a:ext uri="{FF2B5EF4-FFF2-40B4-BE49-F238E27FC236}">
              <a16:creationId xmlns:a16="http://schemas.microsoft.com/office/drawing/2014/main" id="{092264FB-C4C1-4B19-9FD7-699BA2603F8B}"/>
            </a:ext>
          </a:extLst>
        </xdr:cNvPr>
        <xdr:cNvSpPr/>
      </xdr:nvSpPr>
      <xdr:spPr>
        <a:xfrm>
          <a:off x="15430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150495</xdr:rowOff>
    </xdr:from>
    <xdr:to>
      <xdr:col>85</xdr:col>
      <xdr:colOff>127000</xdr:colOff>
      <xdr:row>107</xdr:row>
      <xdr:rowOff>24764</xdr:rowOff>
    </xdr:to>
    <xdr:cxnSp macro="">
      <xdr:nvCxnSpPr>
        <xdr:cNvPr id="884" name="直線コネクタ 883">
          <a:extLst>
            <a:ext uri="{FF2B5EF4-FFF2-40B4-BE49-F238E27FC236}">
              <a16:creationId xmlns:a16="http://schemas.microsoft.com/office/drawing/2014/main" id="{F0693626-2DEC-463C-9F66-8FD3E7E0C810}"/>
            </a:ext>
          </a:extLst>
        </xdr:cNvPr>
        <xdr:cNvCxnSpPr/>
      </xdr:nvCxnSpPr>
      <xdr:spPr>
        <a:xfrm>
          <a:off x="15481300" y="1832419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53975</xdr:rowOff>
    </xdr:from>
    <xdr:to>
      <xdr:col>76</xdr:col>
      <xdr:colOff>165100</xdr:colOff>
      <xdr:row>106</xdr:row>
      <xdr:rowOff>155575</xdr:rowOff>
    </xdr:to>
    <xdr:sp macro="" textlink="">
      <xdr:nvSpPr>
        <xdr:cNvPr id="885" name="楕円 884">
          <a:extLst>
            <a:ext uri="{FF2B5EF4-FFF2-40B4-BE49-F238E27FC236}">
              <a16:creationId xmlns:a16="http://schemas.microsoft.com/office/drawing/2014/main" id="{7A556C96-3344-4921-9516-5A22D588768E}"/>
            </a:ext>
          </a:extLst>
        </xdr:cNvPr>
        <xdr:cNvSpPr/>
      </xdr:nvSpPr>
      <xdr:spPr>
        <a:xfrm>
          <a:off x="14541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104775</xdr:rowOff>
    </xdr:from>
    <xdr:to>
      <xdr:col>81</xdr:col>
      <xdr:colOff>50800</xdr:colOff>
      <xdr:row>106</xdr:row>
      <xdr:rowOff>150495</xdr:rowOff>
    </xdr:to>
    <xdr:cxnSp macro="">
      <xdr:nvCxnSpPr>
        <xdr:cNvPr id="886" name="直線コネクタ 885">
          <a:extLst>
            <a:ext uri="{FF2B5EF4-FFF2-40B4-BE49-F238E27FC236}">
              <a16:creationId xmlns:a16="http://schemas.microsoft.com/office/drawing/2014/main" id="{F63F498D-AE0E-4D51-89AA-53806ABD45FF}"/>
            </a:ext>
          </a:extLst>
        </xdr:cNvPr>
        <xdr:cNvCxnSpPr/>
      </xdr:nvCxnSpPr>
      <xdr:spPr>
        <a:xfrm>
          <a:off x="14592300" y="18278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8255</xdr:rowOff>
    </xdr:from>
    <xdr:to>
      <xdr:col>72</xdr:col>
      <xdr:colOff>38100</xdr:colOff>
      <xdr:row>106</xdr:row>
      <xdr:rowOff>109855</xdr:rowOff>
    </xdr:to>
    <xdr:sp macro="" textlink="">
      <xdr:nvSpPr>
        <xdr:cNvPr id="887" name="楕円 886">
          <a:extLst>
            <a:ext uri="{FF2B5EF4-FFF2-40B4-BE49-F238E27FC236}">
              <a16:creationId xmlns:a16="http://schemas.microsoft.com/office/drawing/2014/main" id="{2A8B19BD-3983-4760-8C02-F27E990AE1D3}"/>
            </a:ext>
          </a:extLst>
        </xdr:cNvPr>
        <xdr:cNvSpPr/>
      </xdr:nvSpPr>
      <xdr:spPr>
        <a:xfrm>
          <a:off x="13652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59055</xdr:rowOff>
    </xdr:from>
    <xdr:to>
      <xdr:col>76</xdr:col>
      <xdr:colOff>114300</xdr:colOff>
      <xdr:row>106</xdr:row>
      <xdr:rowOff>104775</xdr:rowOff>
    </xdr:to>
    <xdr:cxnSp macro="">
      <xdr:nvCxnSpPr>
        <xdr:cNvPr id="888" name="直線コネクタ 887">
          <a:extLst>
            <a:ext uri="{FF2B5EF4-FFF2-40B4-BE49-F238E27FC236}">
              <a16:creationId xmlns:a16="http://schemas.microsoft.com/office/drawing/2014/main" id="{C900EC4C-64B7-46F8-9A4A-D0E6FF295449}"/>
            </a:ext>
          </a:extLst>
        </xdr:cNvPr>
        <xdr:cNvCxnSpPr/>
      </xdr:nvCxnSpPr>
      <xdr:spPr>
        <a:xfrm>
          <a:off x="13703300" y="18232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133986</xdr:rowOff>
    </xdr:from>
    <xdr:to>
      <xdr:col>67</xdr:col>
      <xdr:colOff>101600</xdr:colOff>
      <xdr:row>106</xdr:row>
      <xdr:rowOff>64136</xdr:rowOff>
    </xdr:to>
    <xdr:sp macro="" textlink="">
      <xdr:nvSpPr>
        <xdr:cNvPr id="889" name="楕円 888">
          <a:extLst>
            <a:ext uri="{FF2B5EF4-FFF2-40B4-BE49-F238E27FC236}">
              <a16:creationId xmlns:a16="http://schemas.microsoft.com/office/drawing/2014/main" id="{C1789802-4C49-4A40-A027-B36E2F464C8F}"/>
            </a:ext>
          </a:extLst>
        </xdr:cNvPr>
        <xdr:cNvSpPr/>
      </xdr:nvSpPr>
      <xdr:spPr>
        <a:xfrm>
          <a:off x="12763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13336</xdr:rowOff>
    </xdr:from>
    <xdr:to>
      <xdr:col>71</xdr:col>
      <xdr:colOff>177800</xdr:colOff>
      <xdr:row>106</xdr:row>
      <xdr:rowOff>59055</xdr:rowOff>
    </xdr:to>
    <xdr:cxnSp macro="">
      <xdr:nvCxnSpPr>
        <xdr:cNvPr id="890" name="直線コネクタ 889">
          <a:extLst>
            <a:ext uri="{FF2B5EF4-FFF2-40B4-BE49-F238E27FC236}">
              <a16:creationId xmlns:a16="http://schemas.microsoft.com/office/drawing/2014/main" id="{C2BE4B87-F9DF-4DA5-9A3A-70D3667B4C75}"/>
            </a:ext>
          </a:extLst>
        </xdr:cNvPr>
        <xdr:cNvCxnSpPr/>
      </xdr:nvCxnSpPr>
      <xdr:spPr>
        <a:xfrm>
          <a:off x="12814300" y="181870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91" name="n_1aveValue【公民館】&#10;有形固定資産減価償却率">
          <a:extLst>
            <a:ext uri="{FF2B5EF4-FFF2-40B4-BE49-F238E27FC236}">
              <a16:creationId xmlns:a16="http://schemas.microsoft.com/office/drawing/2014/main" id="{A516FEA5-783B-41F8-85AB-C740093E8412}"/>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892" name="n_2aveValue【公民館】&#10;有形固定資産減価償却率">
          <a:extLst>
            <a:ext uri="{FF2B5EF4-FFF2-40B4-BE49-F238E27FC236}">
              <a16:creationId xmlns:a16="http://schemas.microsoft.com/office/drawing/2014/main" id="{034C413A-F703-46C7-808E-7C8460D4A1A6}"/>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893" name="n_3aveValue【公民館】&#10;有形固定資産減価償却率">
          <a:extLst>
            <a:ext uri="{FF2B5EF4-FFF2-40B4-BE49-F238E27FC236}">
              <a16:creationId xmlns:a16="http://schemas.microsoft.com/office/drawing/2014/main" id="{3D8FF620-5D9E-4558-A81F-A3463A378803}"/>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94" name="n_4aveValue【公民館】&#10;有形固定資産減価償却率">
          <a:extLst>
            <a:ext uri="{FF2B5EF4-FFF2-40B4-BE49-F238E27FC236}">
              <a16:creationId xmlns:a16="http://schemas.microsoft.com/office/drawing/2014/main" id="{11A2E05B-0A8E-44FB-AE47-44DC43F9ECEB}"/>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20972</xdr:rowOff>
    </xdr:from>
    <xdr:ext cx="405111" cy="259045"/>
    <xdr:sp macro="" textlink="">
      <xdr:nvSpPr>
        <xdr:cNvPr id="895" name="n_1mainValue【公民館】&#10;有形固定資産減価償却率">
          <a:extLst>
            <a:ext uri="{FF2B5EF4-FFF2-40B4-BE49-F238E27FC236}">
              <a16:creationId xmlns:a16="http://schemas.microsoft.com/office/drawing/2014/main" id="{5DE23E6B-8435-44B0-9E10-63EF4675FFC9}"/>
            </a:ext>
          </a:extLst>
        </xdr:cNvPr>
        <xdr:cNvSpPr txBox="1"/>
      </xdr:nvSpPr>
      <xdr:spPr>
        <a:xfrm>
          <a:off x="152660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146702</xdr:rowOff>
    </xdr:from>
    <xdr:ext cx="405111" cy="259045"/>
    <xdr:sp macro="" textlink="">
      <xdr:nvSpPr>
        <xdr:cNvPr id="896" name="n_2mainValue【公民館】&#10;有形固定資産減価償却率">
          <a:extLst>
            <a:ext uri="{FF2B5EF4-FFF2-40B4-BE49-F238E27FC236}">
              <a16:creationId xmlns:a16="http://schemas.microsoft.com/office/drawing/2014/main" id="{51893BF6-AB81-47B9-A421-7A8761D1C458}"/>
            </a:ext>
          </a:extLst>
        </xdr:cNvPr>
        <xdr:cNvSpPr txBox="1"/>
      </xdr:nvSpPr>
      <xdr:spPr>
        <a:xfrm>
          <a:off x="14389744"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100982</xdr:rowOff>
    </xdr:from>
    <xdr:ext cx="405111" cy="259045"/>
    <xdr:sp macro="" textlink="">
      <xdr:nvSpPr>
        <xdr:cNvPr id="897" name="n_3mainValue【公民館】&#10;有形固定資産減価償却率">
          <a:extLst>
            <a:ext uri="{FF2B5EF4-FFF2-40B4-BE49-F238E27FC236}">
              <a16:creationId xmlns:a16="http://schemas.microsoft.com/office/drawing/2014/main" id="{EBB30530-026A-442A-878F-888FF1A3C281}"/>
            </a:ext>
          </a:extLst>
        </xdr:cNvPr>
        <xdr:cNvSpPr txBox="1"/>
      </xdr:nvSpPr>
      <xdr:spPr>
        <a:xfrm>
          <a:off x="13500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55263</xdr:rowOff>
    </xdr:from>
    <xdr:ext cx="405111" cy="259045"/>
    <xdr:sp macro="" textlink="">
      <xdr:nvSpPr>
        <xdr:cNvPr id="898" name="n_4mainValue【公民館】&#10;有形固定資産減価償却率">
          <a:extLst>
            <a:ext uri="{FF2B5EF4-FFF2-40B4-BE49-F238E27FC236}">
              <a16:creationId xmlns:a16="http://schemas.microsoft.com/office/drawing/2014/main" id="{2E5F5BF8-3D6B-40F8-842C-CB68CB33D7B8}"/>
            </a:ext>
          </a:extLst>
        </xdr:cNvPr>
        <xdr:cNvSpPr txBox="1"/>
      </xdr:nvSpPr>
      <xdr:spPr>
        <a:xfrm>
          <a:off x="12611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B1499F42-CB46-4260-9EE3-9C2CA3EDDF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B850714F-1011-48AF-A513-6D8D4E6F284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4F20A18C-DEB3-49E1-B113-E2727C918DC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8732C9AE-0D96-4014-BB76-EF2207DD2CC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80E30B4-0887-42C7-B913-FD306A3C83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16E6D20E-A69B-414F-A766-04BD9150C2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9F6738E2-BD9B-40BC-8AF0-E3A085115B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7EED85C3-DC5E-421F-A610-E47EF46841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C1E22D83-228A-45D9-83BD-112416008F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8A017E58-3AD9-4C19-BD1E-1D3122068F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70C1FE23-0799-48B1-BF17-F7587C1B47D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511E73C3-EED9-4C97-9A11-62BCE4199F7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2E1EC53C-139C-4934-B171-F53B08EBE1B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4C6C46A9-44A2-4317-B88D-72844DBA99F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B698CE26-5AB1-4FEA-BF75-9E173039D25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42CC8ADA-8D17-483C-94F2-2C18F862867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AE6339AC-7E04-4BDE-B2B0-2865F9FDE14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FD04A710-05A7-400A-8226-ADFDF660CD6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4160A2EC-0D91-49A7-9A32-5F8E72F0577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6286C158-AECC-4778-9B57-FDF5858ECD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3F51ED17-0974-4A6E-84A1-536E100CF2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39D7CF9B-592C-49A9-B92F-1E816CF53CAA}"/>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6C2F1D82-3D3A-4A89-9BD0-25239F111C24}"/>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F73CEA0D-2DC7-454D-9E86-A4AF2F435B0E}"/>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849DDDF2-27AE-4ECC-A585-4827550B06FA}"/>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298A9EDA-A178-4AA4-8D85-A0C602799A4E}"/>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925" name="【公民館】&#10;一人当たり面積平均値テキスト">
          <a:extLst>
            <a:ext uri="{FF2B5EF4-FFF2-40B4-BE49-F238E27FC236}">
              <a16:creationId xmlns:a16="http://schemas.microsoft.com/office/drawing/2014/main" id="{C8A334A6-3C4A-4A63-9FF3-B84389710CC9}"/>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847B9D2F-B8EF-46F1-8BDD-0E4F23E85463}"/>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46B1341A-EC81-447C-A504-2E319C0895BD}"/>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BCCD70EA-A1BB-4F0F-A3CD-F07185CAB872}"/>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9" name="フローチャート: 判断 928">
          <a:extLst>
            <a:ext uri="{FF2B5EF4-FFF2-40B4-BE49-F238E27FC236}">
              <a16:creationId xmlns:a16="http://schemas.microsoft.com/office/drawing/2014/main" id="{D657058C-7E49-4CBE-9C73-3B283194B73C}"/>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30" name="フローチャート: 判断 929">
          <a:extLst>
            <a:ext uri="{FF2B5EF4-FFF2-40B4-BE49-F238E27FC236}">
              <a16:creationId xmlns:a16="http://schemas.microsoft.com/office/drawing/2014/main" id="{A058A84F-1147-4D97-B7B2-FE1606BDDF11}"/>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A794BD4-7986-45CF-AA17-714388FD165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DF5E4C4-E0A9-40A9-8189-163CA688D9A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34569E6-FCB4-431F-8400-4DFEE8E43A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89B6F462-9922-407B-AD15-F0149222DE4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D87B60E-FFDA-41F4-865A-5F0DD910665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6" name="楕円 935">
          <a:extLst>
            <a:ext uri="{FF2B5EF4-FFF2-40B4-BE49-F238E27FC236}">
              <a16:creationId xmlns:a16="http://schemas.microsoft.com/office/drawing/2014/main" id="{13E1A803-A5B0-4395-8B5A-23330296D792}"/>
            </a:ext>
          </a:extLst>
        </xdr:cNvPr>
        <xdr:cNvSpPr/>
      </xdr:nvSpPr>
      <xdr:spPr>
        <a:xfrm>
          <a:off x="22110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159275</xdr:rowOff>
    </xdr:from>
    <xdr:ext cx="469744" cy="259045"/>
    <xdr:sp macro="" textlink="">
      <xdr:nvSpPr>
        <xdr:cNvPr id="937" name="【公民館】&#10;一人当たり面積該当値テキスト">
          <a:extLst>
            <a:ext uri="{FF2B5EF4-FFF2-40B4-BE49-F238E27FC236}">
              <a16:creationId xmlns:a16="http://schemas.microsoft.com/office/drawing/2014/main" id="{316624B7-0B8C-43C1-91A3-C11F36C0FF34}"/>
            </a:ext>
          </a:extLst>
        </xdr:cNvPr>
        <xdr:cNvSpPr txBox="1"/>
      </xdr:nvSpPr>
      <xdr:spPr>
        <a:xfrm>
          <a:off x="22199600"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xdr:rowOff>
    </xdr:from>
    <xdr:to>
      <xdr:col>112</xdr:col>
      <xdr:colOff>38100</xdr:colOff>
      <xdr:row>107</xdr:row>
      <xdr:rowOff>110998</xdr:rowOff>
    </xdr:to>
    <xdr:sp macro="" textlink="">
      <xdr:nvSpPr>
        <xdr:cNvPr id="938" name="楕円 937">
          <a:extLst>
            <a:ext uri="{FF2B5EF4-FFF2-40B4-BE49-F238E27FC236}">
              <a16:creationId xmlns:a16="http://schemas.microsoft.com/office/drawing/2014/main" id="{4B207720-9318-4E97-9744-0036531CD477}"/>
            </a:ext>
          </a:extLst>
        </xdr:cNvPr>
        <xdr:cNvSpPr/>
      </xdr:nvSpPr>
      <xdr:spPr>
        <a:xfrm>
          <a:off x="21272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60198</xdr:rowOff>
    </xdr:from>
    <xdr:to>
      <xdr:col>116</xdr:col>
      <xdr:colOff>63500</xdr:colOff>
      <xdr:row>107</xdr:row>
      <xdr:rowOff>60198</xdr:rowOff>
    </xdr:to>
    <xdr:cxnSp macro="">
      <xdr:nvCxnSpPr>
        <xdr:cNvPr id="939" name="直線コネクタ 938">
          <a:extLst>
            <a:ext uri="{FF2B5EF4-FFF2-40B4-BE49-F238E27FC236}">
              <a16:creationId xmlns:a16="http://schemas.microsoft.com/office/drawing/2014/main" id="{7C763AB9-52DB-4BB5-A676-59390A030146}"/>
            </a:ext>
          </a:extLst>
        </xdr:cNvPr>
        <xdr:cNvCxnSpPr/>
      </xdr:nvCxnSpPr>
      <xdr:spPr>
        <a:xfrm>
          <a:off x="21323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940" name="楕円 939">
          <a:extLst>
            <a:ext uri="{FF2B5EF4-FFF2-40B4-BE49-F238E27FC236}">
              <a16:creationId xmlns:a16="http://schemas.microsoft.com/office/drawing/2014/main" id="{CF6CF327-DC41-4440-8343-3249462FBB91}"/>
            </a:ext>
          </a:extLst>
        </xdr:cNvPr>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60198</xdr:rowOff>
    </xdr:from>
    <xdr:to>
      <xdr:col>111</xdr:col>
      <xdr:colOff>177800</xdr:colOff>
      <xdr:row>107</xdr:row>
      <xdr:rowOff>60198</xdr:rowOff>
    </xdr:to>
    <xdr:cxnSp macro="">
      <xdr:nvCxnSpPr>
        <xdr:cNvPr id="941" name="直線コネクタ 940">
          <a:extLst>
            <a:ext uri="{FF2B5EF4-FFF2-40B4-BE49-F238E27FC236}">
              <a16:creationId xmlns:a16="http://schemas.microsoft.com/office/drawing/2014/main" id="{115F40EE-B297-4465-9E4A-008169DBBC22}"/>
            </a:ext>
          </a:extLst>
        </xdr:cNvPr>
        <xdr:cNvCxnSpPr/>
      </xdr:nvCxnSpPr>
      <xdr:spPr>
        <a:xfrm>
          <a:off x="20434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942" name="楕円 941">
          <a:extLst>
            <a:ext uri="{FF2B5EF4-FFF2-40B4-BE49-F238E27FC236}">
              <a16:creationId xmlns:a16="http://schemas.microsoft.com/office/drawing/2014/main" id="{5B5AA4A1-DE12-406F-AF9E-22F6CF024C95}"/>
            </a:ext>
          </a:extLst>
        </xdr:cNvPr>
        <xdr:cNvSpPr/>
      </xdr:nvSpPr>
      <xdr:spPr>
        <a:xfrm>
          <a:off x="19494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92202</xdr:rowOff>
    </xdr:to>
    <xdr:cxnSp macro="">
      <xdr:nvCxnSpPr>
        <xdr:cNvPr id="943" name="直線コネクタ 942">
          <a:extLst>
            <a:ext uri="{FF2B5EF4-FFF2-40B4-BE49-F238E27FC236}">
              <a16:creationId xmlns:a16="http://schemas.microsoft.com/office/drawing/2014/main" id="{6A773804-15BC-406F-BBE5-08CAED0FDB0E}"/>
            </a:ext>
          </a:extLst>
        </xdr:cNvPr>
        <xdr:cNvCxnSpPr/>
      </xdr:nvCxnSpPr>
      <xdr:spPr>
        <a:xfrm flipV="1">
          <a:off x="19545300" y="18405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41402</xdr:rowOff>
    </xdr:from>
    <xdr:to>
      <xdr:col>98</xdr:col>
      <xdr:colOff>38100</xdr:colOff>
      <xdr:row>107</xdr:row>
      <xdr:rowOff>143002</xdr:rowOff>
    </xdr:to>
    <xdr:sp macro="" textlink="">
      <xdr:nvSpPr>
        <xdr:cNvPr id="944" name="楕円 943">
          <a:extLst>
            <a:ext uri="{FF2B5EF4-FFF2-40B4-BE49-F238E27FC236}">
              <a16:creationId xmlns:a16="http://schemas.microsoft.com/office/drawing/2014/main" id="{759F9993-BD95-4ECE-BC96-F5E5FACB358D}"/>
            </a:ext>
          </a:extLst>
        </xdr:cNvPr>
        <xdr:cNvSpPr/>
      </xdr:nvSpPr>
      <xdr:spPr>
        <a:xfrm>
          <a:off x="18605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92202</xdr:rowOff>
    </xdr:from>
    <xdr:to>
      <xdr:col>102</xdr:col>
      <xdr:colOff>114300</xdr:colOff>
      <xdr:row>107</xdr:row>
      <xdr:rowOff>92202</xdr:rowOff>
    </xdr:to>
    <xdr:cxnSp macro="">
      <xdr:nvCxnSpPr>
        <xdr:cNvPr id="945" name="直線コネクタ 944">
          <a:extLst>
            <a:ext uri="{FF2B5EF4-FFF2-40B4-BE49-F238E27FC236}">
              <a16:creationId xmlns:a16="http://schemas.microsoft.com/office/drawing/2014/main" id="{E1B546EB-E496-46BC-BB04-9598C455F9B0}"/>
            </a:ext>
          </a:extLst>
        </xdr:cNvPr>
        <xdr:cNvCxnSpPr/>
      </xdr:nvCxnSpPr>
      <xdr:spPr>
        <a:xfrm>
          <a:off x="18656300" y="1843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946" name="n_1aveValue【公民館】&#10;一人当たり面積">
          <a:extLst>
            <a:ext uri="{FF2B5EF4-FFF2-40B4-BE49-F238E27FC236}">
              <a16:creationId xmlns:a16="http://schemas.microsoft.com/office/drawing/2014/main" id="{414F34B6-EB0C-4D8A-8376-8160FF0EA3D3}"/>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947" name="n_2aveValue【公民館】&#10;一人当たり面積">
          <a:extLst>
            <a:ext uri="{FF2B5EF4-FFF2-40B4-BE49-F238E27FC236}">
              <a16:creationId xmlns:a16="http://schemas.microsoft.com/office/drawing/2014/main" id="{A8A5177A-0B2F-489C-B952-7509ADD067D5}"/>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948" name="n_3aveValue【公民館】&#10;一人当たり面積">
          <a:extLst>
            <a:ext uri="{FF2B5EF4-FFF2-40B4-BE49-F238E27FC236}">
              <a16:creationId xmlns:a16="http://schemas.microsoft.com/office/drawing/2014/main" id="{20845DB2-9383-4045-BAC2-B556020340D4}"/>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949" name="n_4aveValue【公民館】&#10;一人当たり面積">
          <a:extLst>
            <a:ext uri="{FF2B5EF4-FFF2-40B4-BE49-F238E27FC236}">
              <a16:creationId xmlns:a16="http://schemas.microsoft.com/office/drawing/2014/main" id="{1205CC8F-2B34-41E4-BA0C-B57C8EAD2BB1}"/>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102125</xdr:rowOff>
    </xdr:from>
    <xdr:ext cx="469744" cy="259045"/>
    <xdr:sp macro="" textlink="">
      <xdr:nvSpPr>
        <xdr:cNvPr id="950" name="n_1mainValue【公民館】&#10;一人当たり面積">
          <a:extLst>
            <a:ext uri="{FF2B5EF4-FFF2-40B4-BE49-F238E27FC236}">
              <a16:creationId xmlns:a16="http://schemas.microsoft.com/office/drawing/2014/main" id="{83038B4B-9853-4A3D-8D08-0882782CB9AC}"/>
            </a:ext>
          </a:extLst>
        </xdr:cNvPr>
        <xdr:cNvSpPr txBox="1"/>
      </xdr:nvSpPr>
      <xdr:spPr>
        <a:xfrm>
          <a:off x="21075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951" name="n_2mainValue【公民館】&#10;一人当たり面積">
          <a:extLst>
            <a:ext uri="{FF2B5EF4-FFF2-40B4-BE49-F238E27FC236}">
              <a16:creationId xmlns:a16="http://schemas.microsoft.com/office/drawing/2014/main" id="{12DDEDA4-630C-4E9F-B85A-906E0636960C}"/>
            </a:ext>
          </a:extLst>
        </xdr:cNvPr>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134129</xdr:rowOff>
    </xdr:from>
    <xdr:ext cx="469744" cy="259045"/>
    <xdr:sp macro="" textlink="">
      <xdr:nvSpPr>
        <xdr:cNvPr id="952" name="n_3mainValue【公民館】&#10;一人当たり面積">
          <a:extLst>
            <a:ext uri="{FF2B5EF4-FFF2-40B4-BE49-F238E27FC236}">
              <a16:creationId xmlns:a16="http://schemas.microsoft.com/office/drawing/2014/main" id="{43CF97D2-89AC-47EE-B6FB-75D715BF3B8F}"/>
            </a:ext>
          </a:extLst>
        </xdr:cNvPr>
        <xdr:cNvSpPr txBox="1"/>
      </xdr:nvSpPr>
      <xdr:spPr>
        <a:xfrm>
          <a:off x="19310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134129</xdr:rowOff>
    </xdr:from>
    <xdr:ext cx="469744" cy="259045"/>
    <xdr:sp macro="" textlink="">
      <xdr:nvSpPr>
        <xdr:cNvPr id="953" name="n_4mainValue【公民館】&#10;一人当たり面積">
          <a:extLst>
            <a:ext uri="{FF2B5EF4-FFF2-40B4-BE49-F238E27FC236}">
              <a16:creationId xmlns:a16="http://schemas.microsoft.com/office/drawing/2014/main" id="{36F5BC20-3FE4-4F12-9CB2-0BDF642A9A12}"/>
            </a:ext>
          </a:extLst>
        </xdr:cNvPr>
        <xdr:cNvSpPr txBox="1"/>
      </xdr:nvSpPr>
      <xdr:spPr>
        <a:xfrm>
          <a:off x="18421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3B7737AC-22C9-4F21-8668-2011AC989D3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884B45B2-1817-4D4D-B9D1-60B733E5BDD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8E6E0719-E564-412C-A03B-ACD67F9199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mn-lt"/>
              <a:ea typeface="+mn-ea"/>
              <a:cs typeface="+mn-cs"/>
            </a:rPr>
            <a:t>　</a:t>
          </a:r>
          <a:r>
            <a:rPr kumimoji="1" lang="ja-JP" altLang="ja-JP" sz="1100" b="0">
              <a:solidFill>
                <a:schemeClr val="tx1"/>
              </a:solidFill>
              <a:effectLst/>
              <a:latin typeface="+mn-lt"/>
              <a:ea typeface="+mn-ea"/>
              <a:cs typeface="+mn-cs"/>
            </a:rPr>
            <a:t>ほとんどの類型において、有形固定資産減価償却率は類似団体平均を下回っているものの、児童館、港湾・漁港及び公民館については上回っている。</a:t>
          </a:r>
          <a:endParaRPr lang="ja-JP" altLang="ja-JP" sz="1400">
            <a:solidFill>
              <a:schemeClr val="tx1"/>
            </a:solidFill>
            <a:effectLst/>
          </a:endParaRPr>
        </a:p>
        <a:p>
          <a:r>
            <a:rPr kumimoji="1" lang="ja-JP" altLang="ja-JP" sz="1100" b="0">
              <a:solidFill>
                <a:schemeClr val="tx1"/>
              </a:solidFill>
              <a:effectLst/>
              <a:latin typeface="+mn-lt"/>
              <a:ea typeface="+mn-ea"/>
              <a:cs typeface="+mn-cs"/>
            </a:rPr>
            <a:t>　港湾・漁港については、漁港機能保全計画に基づき、緊急性の高い航路や泊地、船揚場等の定期点検及び修繕等を適切に行っていく。</a:t>
          </a:r>
          <a:endParaRPr lang="ja-JP" altLang="ja-JP" sz="1400">
            <a:solidFill>
              <a:schemeClr val="tx1"/>
            </a:solidFill>
            <a:effectLst/>
          </a:endParaRPr>
        </a:p>
        <a:p>
          <a:r>
            <a:rPr kumimoji="1" lang="ja-JP" altLang="ja-JP" sz="1100" b="0">
              <a:solidFill>
                <a:schemeClr val="tx1"/>
              </a:solidFill>
              <a:effectLst/>
              <a:latin typeface="+mn-lt"/>
              <a:ea typeface="+mn-ea"/>
              <a:cs typeface="+mn-cs"/>
            </a:rPr>
            <a:t>　公民館については、老朽化が進んでいることから、維持管理等を適切に進めながら、今後の方向性など必要な検討を行う。</a:t>
          </a:r>
          <a:endParaRPr lang="ja-JP" altLang="ja-JP" sz="1400">
            <a:solidFill>
              <a:schemeClr val="tx1"/>
            </a:solidFill>
            <a:effectLst/>
          </a:endParaRPr>
        </a:p>
        <a:p>
          <a:r>
            <a:rPr kumimoji="1" lang="ja-JP" altLang="ja-JP" sz="1100" b="0">
              <a:solidFill>
                <a:schemeClr val="tx1"/>
              </a:solidFill>
              <a:effectLst/>
              <a:latin typeface="+mn-lt"/>
              <a:ea typeface="+mn-ea"/>
              <a:cs typeface="+mn-cs"/>
            </a:rPr>
            <a:t>　学校施設については、老朽化が進んでいる</a:t>
          </a:r>
          <a:r>
            <a:rPr kumimoji="1" lang="ja-JP" altLang="en-US" sz="1100" b="0">
              <a:solidFill>
                <a:schemeClr val="tx1"/>
              </a:solidFill>
              <a:effectLst/>
              <a:latin typeface="+mn-lt"/>
              <a:ea typeface="+mn-ea"/>
              <a:cs typeface="+mn-cs"/>
            </a:rPr>
            <a:t>施設の長寿命化を予定していることから</a:t>
          </a:r>
          <a:r>
            <a:rPr kumimoji="1" lang="ja-JP" altLang="ja-JP" sz="1100" b="0">
              <a:solidFill>
                <a:schemeClr val="tx1"/>
              </a:solidFill>
              <a:effectLst/>
              <a:latin typeface="+mn-lt"/>
              <a:ea typeface="+mn-ea"/>
              <a:cs typeface="+mn-cs"/>
            </a:rPr>
            <a:t>、今後も地方債の発行及び維持管理費の増加に留意しつつ、引き続き子育て環境等の整備に取り組んでいく。</a:t>
          </a:r>
          <a:endParaRPr lang="ja-JP" altLang="ja-JP" sz="14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A64657-F499-4989-8727-15CE89CA5A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18904F-E744-417F-B34A-16E3E023FF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ADE1FC1-D1E1-47D3-8549-A8A0D41669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23BEEDD-D161-41DB-AE8F-BDAFDE2957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A81572-8D13-4DD9-9E43-F4A13E12F6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671125-4FAC-4528-BEA5-E94D6D5D8B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3607DC-2662-4E70-9291-C4DF9419A60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26620C-75D6-45C5-9B67-A2AF6EECDF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BE93CD-BF2E-4736-864F-443B69DEE03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037765-9965-4A10-912A-AC365E8C71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C09F7D-9D46-4332-AEED-208A3D9DF58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08BBAA-AD6A-486E-8FAB-0E70E51AA27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F55F17-7C07-4CF4-A9F3-E8632D1A40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34154E-DD7A-43AF-9743-A1E2939B59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8B3040-A3B6-4A9D-A484-2DB4E3C8CB0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42CE9F-1DC2-4F97-BA1C-7C1967A6C14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E94BF7-964E-4C71-AA4F-5884206891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630676-A78B-4957-8846-06EE010280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10E04A-DDE4-4041-86E0-8FF25C745C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ED84C6-D42D-479A-89E9-C1852FE18C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6AB4CE-995A-4950-B98C-2BF9969AC2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EBB46D-A9A5-4CED-92BC-E6961D0F6B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620F65-3860-4281-BFFB-6E8926D591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0795C7-3916-4427-976B-6498DB67ED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059674-6B5D-45F4-B860-FE78C4B66A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3A54D7-BA74-4EDF-AF8D-8914C3E8DD4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C8C3A8-659A-4862-8951-CC1FDA3D5A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83AB26-5AA9-4FCE-A92D-FE5D23B3D8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BEEC27-58E7-4DD6-9C76-612F7A268A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41FEBE4-1ADD-4846-8D93-06C66E451A4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6DC7A8-1635-46AD-AEA6-3976F2BD0EE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4987D0-DF4D-4130-BAAE-3E165E03C7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103F664-3467-4AB9-B962-FC3E948855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D03906-C113-425B-BEF3-4A9965F665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9814F94-0F93-40FE-BC11-5E85AF5F4C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6C1BB4-3EA5-45AC-8AEE-60EA424715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076015-D979-4A73-8E9A-525E62A2FFE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8DED3D9-147C-4592-999D-13FE26D729D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197F9A4-9DCE-4068-ACF6-E42A5C0AC5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8B1091F-131C-4FBB-95C2-BAE286CE08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41793E-837B-4109-8AD0-C12591147C8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805321-F1A9-4510-AD99-3DCE9D385AB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74C1C7-88D1-43C8-B09A-891C73CC6CB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C16FB4F-D4EB-4AEE-B3A1-505595E7ABE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06FB730-8631-4FA8-B759-67F57B8350C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CF8D5BC-AE02-4E67-8049-E99D50CFD69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F328624-673A-498C-863F-CB602A86801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A9AE3BE-E8EE-4C9C-96C7-D6D01F76CFF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2EE09D6-9E5D-4B9A-88A6-77715FC135A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F771482-1FEF-450E-BEC2-C0E9CE0348C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0EA7BAF-5E55-4D7C-A221-EA34933D18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8CEA166-5C77-4E1B-9F91-29B7A936051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36AAD1-06C9-41DA-8E9C-6B15AD611D1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1727E8-7377-48B8-ABC0-D82767AC55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9C3D7E-3346-456E-A2E2-ABD1A18B91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AFAF134-9D5D-4AE3-9504-E827C4E6876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580BDA5-5469-49E7-9E4D-12A54E4EC4FF}"/>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271BB8D4-2499-4EAD-B862-347E0B4C7891}"/>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1A11D7E4-9864-425A-9EAB-9C3F8C5836BE}"/>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6FE77E55-20A7-4C52-8FF2-284F61585A5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77AB7CF8-8A83-45DF-9598-7319575EA699}"/>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AF22F01F-94F0-4DC3-9BF7-A018E0A31746}"/>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FD9FE9C3-2CB1-4AE1-9866-5261081D09E9}"/>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84F3B2D3-2280-4216-95D8-F5E72AB4A4ED}"/>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87DD8C0-3A31-4919-8FD9-8B132C00014E}"/>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F67EF6AB-0EB8-4BAC-B40B-388F5282D4FB}"/>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589B0D1-0FB6-4B73-9FAA-A89A826FE21E}"/>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140A97-B57F-4026-AEDD-9E85B6F6EB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00DE70-5FAF-41BC-8A22-A9EC61858D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A10EDB-958A-42FA-9DA4-0F606E6DDEE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5C937A3-6FEE-414F-9EA1-C9EB6650C1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0FC073-2CF1-47C8-8404-B53585FF5CB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4" name="楕円 73">
          <a:extLst>
            <a:ext uri="{FF2B5EF4-FFF2-40B4-BE49-F238E27FC236}">
              <a16:creationId xmlns:a16="http://schemas.microsoft.com/office/drawing/2014/main" id="{47E3513B-D600-4716-993F-75CB83ED43BB}"/>
            </a:ext>
          </a:extLst>
        </xdr:cNvPr>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5" name="【図書館】&#10;有形固定資産減価償却率該当値テキスト">
          <a:extLst>
            <a:ext uri="{FF2B5EF4-FFF2-40B4-BE49-F238E27FC236}">
              <a16:creationId xmlns:a16="http://schemas.microsoft.com/office/drawing/2014/main" id="{1CE7B590-28B6-49F7-A595-2423657A1F66}"/>
            </a:ext>
          </a:extLst>
        </xdr:cNvPr>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170724</xdr:rowOff>
    </xdr:from>
    <xdr:to>
      <xdr:col>20</xdr:col>
      <xdr:colOff>38100</xdr:colOff>
      <xdr:row>39</xdr:row>
      <xdr:rowOff>100874</xdr:rowOff>
    </xdr:to>
    <xdr:sp macro="" textlink="">
      <xdr:nvSpPr>
        <xdr:cNvPr id="76" name="楕円 75">
          <a:extLst>
            <a:ext uri="{FF2B5EF4-FFF2-40B4-BE49-F238E27FC236}">
              <a16:creationId xmlns:a16="http://schemas.microsoft.com/office/drawing/2014/main" id="{75A55BC3-4C0B-4C14-992E-59B78DC62FF5}"/>
            </a:ext>
          </a:extLst>
        </xdr:cNvPr>
        <xdr:cNvSpPr/>
      </xdr:nvSpPr>
      <xdr:spPr>
        <a:xfrm>
          <a:off x="3746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50074</xdr:rowOff>
    </xdr:from>
    <xdr:to>
      <xdr:col>24</xdr:col>
      <xdr:colOff>63500</xdr:colOff>
      <xdr:row>39</xdr:row>
      <xdr:rowOff>85997</xdr:rowOff>
    </xdr:to>
    <xdr:cxnSp macro="">
      <xdr:nvCxnSpPr>
        <xdr:cNvPr id="77" name="直線コネクタ 76">
          <a:extLst>
            <a:ext uri="{FF2B5EF4-FFF2-40B4-BE49-F238E27FC236}">
              <a16:creationId xmlns:a16="http://schemas.microsoft.com/office/drawing/2014/main" id="{7CD5E035-1CE0-4AE4-85E6-6EA81A81F597}"/>
            </a:ext>
          </a:extLst>
        </xdr:cNvPr>
        <xdr:cNvCxnSpPr/>
      </xdr:nvCxnSpPr>
      <xdr:spPr>
        <a:xfrm>
          <a:off x="3797300" y="673662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134801</xdr:rowOff>
    </xdr:from>
    <xdr:to>
      <xdr:col>15</xdr:col>
      <xdr:colOff>101600</xdr:colOff>
      <xdr:row>39</xdr:row>
      <xdr:rowOff>64951</xdr:rowOff>
    </xdr:to>
    <xdr:sp macro="" textlink="">
      <xdr:nvSpPr>
        <xdr:cNvPr id="78" name="楕円 77">
          <a:extLst>
            <a:ext uri="{FF2B5EF4-FFF2-40B4-BE49-F238E27FC236}">
              <a16:creationId xmlns:a16="http://schemas.microsoft.com/office/drawing/2014/main" id="{FF18BC7D-0CA9-4B22-959A-500EA408115E}"/>
            </a:ext>
          </a:extLst>
        </xdr:cNvPr>
        <xdr:cNvSpPr/>
      </xdr:nvSpPr>
      <xdr:spPr>
        <a:xfrm>
          <a:off x="2857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14151</xdr:rowOff>
    </xdr:from>
    <xdr:to>
      <xdr:col>19</xdr:col>
      <xdr:colOff>177800</xdr:colOff>
      <xdr:row>39</xdr:row>
      <xdr:rowOff>50074</xdr:rowOff>
    </xdr:to>
    <xdr:cxnSp macro="">
      <xdr:nvCxnSpPr>
        <xdr:cNvPr id="79" name="直線コネクタ 78">
          <a:extLst>
            <a:ext uri="{FF2B5EF4-FFF2-40B4-BE49-F238E27FC236}">
              <a16:creationId xmlns:a16="http://schemas.microsoft.com/office/drawing/2014/main" id="{7321239A-8013-4FD4-94BF-9188BDA43443}"/>
            </a:ext>
          </a:extLst>
        </xdr:cNvPr>
        <xdr:cNvCxnSpPr/>
      </xdr:nvCxnSpPr>
      <xdr:spPr>
        <a:xfrm>
          <a:off x="2908300" y="67007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97246</xdr:rowOff>
    </xdr:from>
    <xdr:to>
      <xdr:col>10</xdr:col>
      <xdr:colOff>165100</xdr:colOff>
      <xdr:row>39</xdr:row>
      <xdr:rowOff>27396</xdr:rowOff>
    </xdr:to>
    <xdr:sp macro="" textlink="">
      <xdr:nvSpPr>
        <xdr:cNvPr id="80" name="楕円 79">
          <a:extLst>
            <a:ext uri="{FF2B5EF4-FFF2-40B4-BE49-F238E27FC236}">
              <a16:creationId xmlns:a16="http://schemas.microsoft.com/office/drawing/2014/main" id="{3CE93C2D-FAE5-43A7-9384-63CF92BFE131}"/>
            </a:ext>
          </a:extLst>
        </xdr:cNvPr>
        <xdr:cNvSpPr/>
      </xdr:nvSpPr>
      <xdr:spPr>
        <a:xfrm>
          <a:off x="1968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148046</xdr:rowOff>
    </xdr:from>
    <xdr:to>
      <xdr:col>15</xdr:col>
      <xdr:colOff>50800</xdr:colOff>
      <xdr:row>39</xdr:row>
      <xdr:rowOff>14151</xdr:rowOff>
    </xdr:to>
    <xdr:cxnSp macro="">
      <xdr:nvCxnSpPr>
        <xdr:cNvPr id="81" name="直線コネクタ 80">
          <a:extLst>
            <a:ext uri="{FF2B5EF4-FFF2-40B4-BE49-F238E27FC236}">
              <a16:creationId xmlns:a16="http://schemas.microsoft.com/office/drawing/2014/main" id="{7DDE96B5-97C9-4D33-88B5-D416499EA393}"/>
            </a:ext>
          </a:extLst>
        </xdr:cNvPr>
        <xdr:cNvCxnSpPr/>
      </xdr:nvCxnSpPr>
      <xdr:spPr>
        <a:xfrm>
          <a:off x="2019300" y="666314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61323</xdr:rowOff>
    </xdr:from>
    <xdr:to>
      <xdr:col>6</xdr:col>
      <xdr:colOff>38100</xdr:colOff>
      <xdr:row>38</xdr:row>
      <xdr:rowOff>162923</xdr:rowOff>
    </xdr:to>
    <xdr:sp macro="" textlink="">
      <xdr:nvSpPr>
        <xdr:cNvPr id="82" name="楕円 81">
          <a:extLst>
            <a:ext uri="{FF2B5EF4-FFF2-40B4-BE49-F238E27FC236}">
              <a16:creationId xmlns:a16="http://schemas.microsoft.com/office/drawing/2014/main" id="{8C7E9D8C-CAE6-40E7-88DC-1BF89651C8D6}"/>
            </a:ext>
          </a:extLst>
        </xdr:cNvPr>
        <xdr:cNvSpPr/>
      </xdr:nvSpPr>
      <xdr:spPr>
        <a:xfrm>
          <a:off x="1079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112123</xdr:rowOff>
    </xdr:from>
    <xdr:to>
      <xdr:col>10</xdr:col>
      <xdr:colOff>114300</xdr:colOff>
      <xdr:row>38</xdr:row>
      <xdr:rowOff>148046</xdr:rowOff>
    </xdr:to>
    <xdr:cxnSp macro="">
      <xdr:nvCxnSpPr>
        <xdr:cNvPr id="83" name="直線コネクタ 82">
          <a:extLst>
            <a:ext uri="{FF2B5EF4-FFF2-40B4-BE49-F238E27FC236}">
              <a16:creationId xmlns:a16="http://schemas.microsoft.com/office/drawing/2014/main" id="{6C6F932F-DFB5-486D-96C2-02690C7FBB8A}"/>
            </a:ext>
          </a:extLst>
        </xdr:cNvPr>
        <xdr:cNvCxnSpPr/>
      </xdr:nvCxnSpPr>
      <xdr:spPr>
        <a:xfrm>
          <a:off x="1130300" y="66272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4E260348-8B61-42D2-BF2E-F40CCB4E3414}"/>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28A19A8C-5E55-44B3-A134-FF9126C1E1B4}"/>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1A6EC185-8AE1-4741-9BED-49AA7D257CBA}"/>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F7CB42E6-EEEC-40D8-B7D8-7F686CB23A15}"/>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92001</xdr:rowOff>
    </xdr:from>
    <xdr:ext cx="405111" cy="259045"/>
    <xdr:sp macro="" textlink="">
      <xdr:nvSpPr>
        <xdr:cNvPr id="88" name="n_1mainValue【図書館】&#10;有形固定資産減価償却率">
          <a:extLst>
            <a:ext uri="{FF2B5EF4-FFF2-40B4-BE49-F238E27FC236}">
              <a16:creationId xmlns:a16="http://schemas.microsoft.com/office/drawing/2014/main" id="{24E4A21E-3100-4F99-983F-C34C206BA51A}"/>
            </a:ext>
          </a:extLst>
        </xdr:cNvPr>
        <xdr:cNvSpPr txBox="1"/>
      </xdr:nvSpPr>
      <xdr:spPr>
        <a:xfrm>
          <a:off x="3582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4787F722-2767-4E8A-BFA8-7A46EA58451E}"/>
            </a:ext>
          </a:extLst>
        </xdr:cNvPr>
        <xdr:cNvSpPr txBox="1"/>
      </xdr:nvSpPr>
      <xdr:spPr>
        <a:xfrm>
          <a:off x="2705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90" name="n_3mainValue【図書館】&#10;有形固定資産減価償却率">
          <a:extLst>
            <a:ext uri="{FF2B5EF4-FFF2-40B4-BE49-F238E27FC236}">
              <a16:creationId xmlns:a16="http://schemas.microsoft.com/office/drawing/2014/main" id="{4C31D103-E5D0-41B9-8F79-A56C90CD75DF}"/>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91" name="n_4mainValue【図書館】&#10;有形固定資産減価償却率">
          <a:extLst>
            <a:ext uri="{FF2B5EF4-FFF2-40B4-BE49-F238E27FC236}">
              <a16:creationId xmlns:a16="http://schemas.microsoft.com/office/drawing/2014/main" id="{F5F569F7-3958-4A3C-A2D9-CE89C6F00C03}"/>
            </a:ext>
          </a:extLst>
        </xdr:cNvPr>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F8BFB6B-4D42-424D-856A-0A6BFC291F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4CE270-D6C1-42EC-8E27-12BE76D54D9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5AC5B6-6D22-497F-80ED-487FA91E41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1798DCD-C63D-48A9-B311-5475179818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3CC1DFB-D570-4926-948D-ECA2C4D76DD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8CA08C5-1904-4374-B061-9E13EB2915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08E3967-BAF3-477F-9A8A-DBF507783B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C77C00A-C792-47BC-ACC5-8DD7BED4608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D3EC795-BF35-42C5-BCD8-92ECD7BE632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0EF5413-9530-4C79-84EC-CEC64AD1F0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5FCF06E-953F-4AB4-B068-30633218ABD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1F4100E-6AB1-4A36-B0AE-087B5EE35CF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B26D260-9B3D-4FCD-A1A5-CE46C416247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270F7B1-3310-4EBB-A7F4-0CA41B9ADA6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1DEEC87-4C21-4C32-841C-297C5813397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D8CF313-AAFC-4379-AFF5-0CA99D9A40E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9F6ABA05-550F-4714-A3D3-A4D91238655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AE6E4FD-7FC6-460B-9379-45EB2211A3E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F9DF0BC-598B-48BE-AEBF-1D3656F82AD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28C4C11-0C39-46A2-8760-DE8D1A713AD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A7AA37C-DD5A-40C8-80F4-3990AAE4C9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ADE16B2-3501-4DC0-848E-DE13AA3AB2C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FF5C781-3489-491E-A687-0347FDF519F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274778F4-D4EE-4C63-8A4C-C42A2D2D223C}"/>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128E61CA-3D78-47AA-AB09-A09D882FF8C1}"/>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4F70CF12-1A61-44D1-AEF5-C628890A2F7B}"/>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2F9B85FB-442D-4CD7-879C-0EA46D135CAA}"/>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AD221332-0B2E-4B82-9C1E-1683275B61B2}"/>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90240527-6B46-45B8-9674-E52B2C337C59}"/>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E1D26A30-D4A5-401B-B034-78C414F3D131}"/>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19808219-9242-4A98-816E-A27450C0FE9C}"/>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D6FA1819-0920-4AD1-BCD9-69E46572972F}"/>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17C3347A-6C96-4FE2-A306-51DCD75A7CA5}"/>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B33CC647-040C-4DC4-8A9B-6C8865E39704}"/>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B033AF3-4EA4-49D1-A3B5-0536808188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F948280-0FC1-4336-9C3F-C8729DE3528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FAC8B1-B121-4FCF-A585-92521D381F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FFDD1FF-B64E-4C07-BAF8-0E4300DACDA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64FA5D9-650C-4915-8CE7-096E236AEC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31750</xdr:rowOff>
    </xdr:from>
    <xdr:to>
      <xdr:col>55</xdr:col>
      <xdr:colOff>50800</xdr:colOff>
      <xdr:row>37</xdr:row>
      <xdr:rowOff>133350</xdr:rowOff>
    </xdr:to>
    <xdr:sp macro="" textlink="">
      <xdr:nvSpPr>
        <xdr:cNvPr id="131" name="楕円 130">
          <a:extLst>
            <a:ext uri="{FF2B5EF4-FFF2-40B4-BE49-F238E27FC236}">
              <a16:creationId xmlns:a16="http://schemas.microsoft.com/office/drawing/2014/main" id="{5DB6AE88-C984-4D8C-885B-C9834995EBCF}"/>
            </a:ext>
          </a:extLst>
        </xdr:cNvPr>
        <xdr:cNvSpPr/>
      </xdr:nvSpPr>
      <xdr:spPr>
        <a:xfrm>
          <a:off x="10426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54627</xdr:rowOff>
    </xdr:from>
    <xdr:ext cx="469744" cy="259045"/>
    <xdr:sp macro="" textlink="">
      <xdr:nvSpPr>
        <xdr:cNvPr id="132" name="【図書館】&#10;一人当たり面積該当値テキスト">
          <a:extLst>
            <a:ext uri="{FF2B5EF4-FFF2-40B4-BE49-F238E27FC236}">
              <a16:creationId xmlns:a16="http://schemas.microsoft.com/office/drawing/2014/main" id="{34ED5506-9FA2-4D79-9FCE-08B637544E7A}"/>
            </a:ext>
          </a:extLst>
        </xdr:cNvPr>
        <xdr:cNvSpPr txBox="1"/>
      </xdr:nvSpPr>
      <xdr:spPr>
        <a:xfrm>
          <a:off x="10515600"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31750</xdr:rowOff>
    </xdr:from>
    <xdr:to>
      <xdr:col>50</xdr:col>
      <xdr:colOff>165100</xdr:colOff>
      <xdr:row>37</xdr:row>
      <xdr:rowOff>133350</xdr:rowOff>
    </xdr:to>
    <xdr:sp macro="" textlink="">
      <xdr:nvSpPr>
        <xdr:cNvPr id="133" name="楕円 132">
          <a:extLst>
            <a:ext uri="{FF2B5EF4-FFF2-40B4-BE49-F238E27FC236}">
              <a16:creationId xmlns:a16="http://schemas.microsoft.com/office/drawing/2014/main" id="{E36C2C67-D45B-44C8-BC81-DFFFE61684F3}"/>
            </a:ext>
          </a:extLst>
        </xdr:cNvPr>
        <xdr:cNvSpPr/>
      </xdr:nvSpPr>
      <xdr:spPr>
        <a:xfrm>
          <a:off x="9588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82550</xdr:rowOff>
    </xdr:from>
    <xdr:to>
      <xdr:col>55</xdr:col>
      <xdr:colOff>0</xdr:colOff>
      <xdr:row>37</xdr:row>
      <xdr:rowOff>82550</xdr:rowOff>
    </xdr:to>
    <xdr:cxnSp macro="">
      <xdr:nvCxnSpPr>
        <xdr:cNvPr id="134" name="直線コネクタ 133">
          <a:extLst>
            <a:ext uri="{FF2B5EF4-FFF2-40B4-BE49-F238E27FC236}">
              <a16:creationId xmlns:a16="http://schemas.microsoft.com/office/drawing/2014/main" id="{4B9D3934-008E-482D-9167-9BB900B274A9}"/>
            </a:ext>
          </a:extLst>
        </xdr:cNvPr>
        <xdr:cNvCxnSpPr/>
      </xdr:nvCxnSpPr>
      <xdr:spPr>
        <a:xfrm>
          <a:off x="9639300" y="642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19050</xdr:rowOff>
    </xdr:from>
    <xdr:to>
      <xdr:col>46</xdr:col>
      <xdr:colOff>38100</xdr:colOff>
      <xdr:row>37</xdr:row>
      <xdr:rowOff>120650</xdr:rowOff>
    </xdr:to>
    <xdr:sp macro="" textlink="">
      <xdr:nvSpPr>
        <xdr:cNvPr id="135" name="楕円 134">
          <a:extLst>
            <a:ext uri="{FF2B5EF4-FFF2-40B4-BE49-F238E27FC236}">
              <a16:creationId xmlns:a16="http://schemas.microsoft.com/office/drawing/2014/main" id="{B7B16FD8-E56D-4574-837B-E109F513A733}"/>
            </a:ext>
          </a:extLst>
        </xdr:cNvPr>
        <xdr:cNvSpPr/>
      </xdr:nvSpPr>
      <xdr:spPr>
        <a:xfrm>
          <a:off x="8699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69850</xdr:rowOff>
    </xdr:from>
    <xdr:to>
      <xdr:col>50</xdr:col>
      <xdr:colOff>114300</xdr:colOff>
      <xdr:row>37</xdr:row>
      <xdr:rowOff>82550</xdr:rowOff>
    </xdr:to>
    <xdr:cxnSp macro="">
      <xdr:nvCxnSpPr>
        <xdr:cNvPr id="136" name="直線コネクタ 135">
          <a:extLst>
            <a:ext uri="{FF2B5EF4-FFF2-40B4-BE49-F238E27FC236}">
              <a16:creationId xmlns:a16="http://schemas.microsoft.com/office/drawing/2014/main" id="{8FA29188-C60B-4C89-AB80-63F76EF0BBDC}"/>
            </a:ext>
          </a:extLst>
        </xdr:cNvPr>
        <xdr:cNvCxnSpPr/>
      </xdr:nvCxnSpPr>
      <xdr:spPr>
        <a:xfrm>
          <a:off x="8750300" y="641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19050</xdr:rowOff>
    </xdr:from>
    <xdr:to>
      <xdr:col>41</xdr:col>
      <xdr:colOff>101600</xdr:colOff>
      <xdr:row>37</xdr:row>
      <xdr:rowOff>120650</xdr:rowOff>
    </xdr:to>
    <xdr:sp macro="" textlink="">
      <xdr:nvSpPr>
        <xdr:cNvPr id="137" name="楕円 136">
          <a:extLst>
            <a:ext uri="{FF2B5EF4-FFF2-40B4-BE49-F238E27FC236}">
              <a16:creationId xmlns:a16="http://schemas.microsoft.com/office/drawing/2014/main" id="{85566D79-3800-4792-AE3D-F82FCD80BA41}"/>
            </a:ext>
          </a:extLst>
        </xdr:cNvPr>
        <xdr:cNvSpPr/>
      </xdr:nvSpPr>
      <xdr:spPr>
        <a:xfrm>
          <a:off x="7810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69850</xdr:rowOff>
    </xdr:from>
    <xdr:to>
      <xdr:col>45</xdr:col>
      <xdr:colOff>177800</xdr:colOff>
      <xdr:row>37</xdr:row>
      <xdr:rowOff>69850</xdr:rowOff>
    </xdr:to>
    <xdr:cxnSp macro="">
      <xdr:nvCxnSpPr>
        <xdr:cNvPr id="138" name="直線コネクタ 137">
          <a:extLst>
            <a:ext uri="{FF2B5EF4-FFF2-40B4-BE49-F238E27FC236}">
              <a16:creationId xmlns:a16="http://schemas.microsoft.com/office/drawing/2014/main" id="{5B5A1BD2-13C6-4F64-AEF8-23048EC17516}"/>
            </a:ext>
          </a:extLst>
        </xdr:cNvPr>
        <xdr:cNvCxnSpPr/>
      </xdr:nvCxnSpPr>
      <xdr:spPr>
        <a:xfrm>
          <a:off x="78613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19050</xdr:rowOff>
    </xdr:from>
    <xdr:to>
      <xdr:col>36</xdr:col>
      <xdr:colOff>165100</xdr:colOff>
      <xdr:row>37</xdr:row>
      <xdr:rowOff>120650</xdr:rowOff>
    </xdr:to>
    <xdr:sp macro="" textlink="">
      <xdr:nvSpPr>
        <xdr:cNvPr id="139" name="楕円 138">
          <a:extLst>
            <a:ext uri="{FF2B5EF4-FFF2-40B4-BE49-F238E27FC236}">
              <a16:creationId xmlns:a16="http://schemas.microsoft.com/office/drawing/2014/main" id="{E8544BC9-2460-446E-9D52-2266BA806D21}"/>
            </a:ext>
          </a:extLst>
        </xdr:cNvPr>
        <xdr:cNvSpPr/>
      </xdr:nvSpPr>
      <xdr:spPr>
        <a:xfrm>
          <a:off x="6921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69850</xdr:rowOff>
    </xdr:from>
    <xdr:to>
      <xdr:col>41</xdr:col>
      <xdr:colOff>50800</xdr:colOff>
      <xdr:row>37</xdr:row>
      <xdr:rowOff>69850</xdr:rowOff>
    </xdr:to>
    <xdr:cxnSp macro="">
      <xdr:nvCxnSpPr>
        <xdr:cNvPr id="140" name="直線コネクタ 139">
          <a:extLst>
            <a:ext uri="{FF2B5EF4-FFF2-40B4-BE49-F238E27FC236}">
              <a16:creationId xmlns:a16="http://schemas.microsoft.com/office/drawing/2014/main" id="{10051EB9-AE92-4080-8174-CBADC6A21219}"/>
            </a:ext>
          </a:extLst>
        </xdr:cNvPr>
        <xdr:cNvCxnSpPr/>
      </xdr:nvCxnSpPr>
      <xdr:spPr>
        <a:xfrm>
          <a:off x="69723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BD232A2D-D6C3-47BB-BA88-F8A054B865AB}"/>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18179C9A-25AD-4FA7-B3A1-81076CE589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22877</xdr:rowOff>
    </xdr:from>
    <xdr:ext cx="469744" cy="259045"/>
    <xdr:sp macro="" textlink="">
      <xdr:nvSpPr>
        <xdr:cNvPr id="143" name="n_3aveValue【図書館】&#10;一人当たり面積">
          <a:extLst>
            <a:ext uri="{FF2B5EF4-FFF2-40B4-BE49-F238E27FC236}">
              <a16:creationId xmlns:a16="http://schemas.microsoft.com/office/drawing/2014/main" id="{AD9D8928-D1B0-4275-8DCB-304D99D108DB}"/>
            </a:ext>
          </a:extLst>
        </xdr:cNvPr>
        <xdr:cNvSpPr txBox="1"/>
      </xdr:nvSpPr>
      <xdr:spPr>
        <a:xfrm>
          <a:off x="7626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35577</xdr:rowOff>
    </xdr:from>
    <xdr:ext cx="469744" cy="259045"/>
    <xdr:sp macro="" textlink="">
      <xdr:nvSpPr>
        <xdr:cNvPr id="144" name="n_4aveValue【図書館】&#10;一人当たり面積">
          <a:extLst>
            <a:ext uri="{FF2B5EF4-FFF2-40B4-BE49-F238E27FC236}">
              <a16:creationId xmlns:a16="http://schemas.microsoft.com/office/drawing/2014/main" id="{022ECAB7-3B1B-416F-8F37-A0F208E2BAB0}"/>
            </a:ext>
          </a:extLst>
        </xdr:cNvPr>
        <xdr:cNvSpPr txBox="1"/>
      </xdr:nvSpPr>
      <xdr:spPr>
        <a:xfrm>
          <a:off x="6737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149877</xdr:rowOff>
    </xdr:from>
    <xdr:ext cx="469744" cy="259045"/>
    <xdr:sp macro="" textlink="">
      <xdr:nvSpPr>
        <xdr:cNvPr id="145" name="n_1mainValue【図書館】&#10;一人当たり面積">
          <a:extLst>
            <a:ext uri="{FF2B5EF4-FFF2-40B4-BE49-F238E27FC236}">
              <a16:creationId xmlns:a16="http://schemas.microsoft.com/office/drawing/2014/main" id="{2D11D2E1-D988-4D19-AA46-B3FB570FF0AC}"/>
            </a:ext>
          </a:extLst>
        </xdr:cNvPr>
        <xdr:cNvSpPr txBox="1"/>
      </xdr:nvSpPr>
      <xdr:spPr>
        <a:xfrm>
          <a:off x="9391727" y="615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137177</xdr:rowOff>
    </xdr:from>
    <xdr:ext cx="469744" cy="259045"/>
    <xdr:sp macro="" textlink="">
      <xdr:nvSpPr>
        <xdr:cNvPr id="146" name="n_2mainValue【図書館】&#10;一人当たり面積">
          <a:extLst>
            <a:ext uri="{FF2B5EF4-FFF2-40B4-BE49-F238E27FC236}">
              <a16:creationId xmlns:a16="http://schemas.microsoft.com/office/drawing/2014/main" id="{55130ED7-4DAB-45A9-A3AA-CF74914213C1}"/>
            </a:ext>
          </a:extLst>
        </xdr:cNvPr>
        <xdr:cNvSpPr txBox="1"/>
      </xdr:nvSpPr>
      <xdr:spPr>
        <a:xfrm>
          <a:off x="85154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137177</xdr:rowOff>
    </xdr:from>
    <xdr:ext cx="469744" cy="259045"/>
    <xdr:sp macro="" textlink="">
      <xdr:nvSpPr>
        <xdr:cNvPr id="147" name="n_3mainValue【図書館】&#10;一人当たり面積">
          <a:extLst>
            <a:ext uri="{FF2B5EF4-FFF2-40B4-BE49-F238E27FC236}">
              <a16:creationId xmlns:a16="http://schemas.microsoft.com/office/drawing/2014/main" id="{22DBED75-1C4C-463A-8D3F-5AB0B367E9E6}"/>
            </a:ext>
          </a:extLst>
        </xdr:cNvPr>
        <xdr:cNvSpPr txBox="1"/>
      </xdr:nvSpPr>
      <xdr:spPr>
        <a:xfrm>
          <a:off x="76264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137177</xdr:rowOff>
    </xdr:from>
    <xdr:ext cx="469744" cy="259045"/>
    <xdr:sp macro="" textlink="">
      <xdr:nvSpPr>
        <xdr:cNvPr id="148" name="n_4mainValue【図書館】&#10;一人当たり面積">
          <a:extLst>
            <a:ext uri="{FF2B5EF4-FFF2-40B4-BE49-F238E27FC236}">
              <a16:creationId xmlns:a16="http://schemas.microsoft.com/office/drawing/2014/main" id="{F4EB4608-177A-4447-A447-FC4C707BD00C}"/>
            </a:ext>
          </a:extLst>
        </xdr:cNvPr>
        <xdr:cNvSpPr txBox="1"/>
      </xdr:nvSpPr>
      <xdr:spPr>
        <a:xfrm>
          <a:off x="6737427" y="613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D3C51CE-D52C-475E-9B1D-112CEAAB6C1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A7149C-F212-45B2-806E-ED78D38925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4DD6FA4-4E3C-4D29-9C03-147C4BE581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D14D458-B44A-49FA-AED4-CCEFA39987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1CCA120-0B80-47C6-B6E9-00A50BC935D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3356E62-3D78-4DD2-84A4-6D87F6876B8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71BD3CB-B6E0-40A1-A40F-4B9ACDB8FD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5B02815-57D6-418B-96A4-CDCE0EF9E0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D344F85-6C78-4808-A608-ADFC66014E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A141045-765D-4A6B-89E6-BE33D4BEFE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F6E2B51-010F-4FAE-A61D-C113C5D4F1A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86D378E-93EE-4D05-96D7-70A3C60CB48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1E89CA53-FD85-40DB-89A9-909625399D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6180CA17-DB88-4C8A-8FCE-A025E5B7796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87D1DAC7-E696-4284-BC68-91F23F5877C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2013F58-A188-45A4-874E-6CA658A9C97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EC7C9201-29F4-4979-BA52-5AE17BA109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6B3283D-153A-45F7-B91A-FD95B3344F2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3ED56F3B-4B28-45A9-B135-32A0DA87B6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720AC60-B349-42E8-A805-2CDA52212CF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D135F78-63E6-4288-BAAC-F4C7C73CBD2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98F2645-8F6D-4CED-8C5F-B24E86A438A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AE7AA38-267A-4A49-8879-EE4B80B033E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C27831C0-F162-4BA0-88B2-96A8FD1479C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8F3A170-B3C5-433F-9702-6900918BEF9D}"/>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5EBF099B-05C9-48B6-9619-E212299A75F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62FB78F-2A17-4A31-A55D-C601CFA734C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92B4AF96-08F2-4D34-9619-651BB9420615}"/>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1DE45FAD-5F8F-456E-8A55-82F13FE7AB78}"/>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5ED5C8D5-4CF5-4B4B-BD94-C5D14A91DF18}"/>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DA220AA9-A4D7-48A6-ABFA-436815115089}"/>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EE876EA9-D0EE-49A7-93E3-995DC7E2EF46}"/>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503D797A-2942-4EE0-B0B2-B7D0330F8E18}"/>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990224C5-3C20-4A97-9762-34D3255F9833}"/>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59504F44-70E1-423B-BF20-C2A8A3E33204}"/>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D75D9B-59A1-41A8-B26F-5919958B8D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E82D713-EA40-4DCE-B123-DACCB86F479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FC39E0-363E-4D3C-B067-4C6F57E414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2783BFA-6EAF-4818-B182-9582BD584A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94D8BC6-9589-4934-8ED5-643225C05D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61595</xdr:rowOff>
    </xdr:from>
    <xdr:to>
      <xdr:col>24</xdr:col>
      <xdr:colOff>114300</xdr:colOff>
      <xdr:row>57</xdr:row>
      <xdr:rowOff>163195</xdr:rowOff>
    </xdr:to>
    <xdr:sp macro="" textlink="">
      <xdr:nvSpPr>
        <xdr:cNvPr id="189" name="楕円 188">
          <a:extLst>
            <a:ext uri="{FF2B5EF4-FFF2-40B4-BE49-F238E27FC236}">
              <a16:creationId xmlns:a16="http://schemas.microsoft.com/office/drawing/2014/main" id="{6275786F-1CC2-41A1-9611-8042572EE961}"/>
            </a:ext>
          </a:extLst>
        </xdr:cNvPr>
        <xdr:cNvSpPr/>
      </xdr:nvSpPr>
      <xdr:spPr>
        <a:xfrm>
          <a:off x="45847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84472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B764CE8E-9ECC-471E-ABBE-7075A8929A94}"/>
            </a:ext>
          </a:extLst>
        </xdr:cNvPr>
        <xdr:cNvSpPr txBox="1"/>
      </xdr:nvSpPr>
      <xdr:spPr>
        <a:xfrm>
          <a:off x="4673600"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162560</xdr:rowOff>
    </xdr:from>
    <xdr:to>
      <xdr:col>20</xdr:col>
      <xdr:colOff>38100</xdr:colOff>
      <xdr:row>57</xdr:row>
      <xdr:rowOff>92710</xdr:rowOff>
    </xdr:to>
    <xdr:sp macro="" textlink="">
      <xdr:nvSpPr>
        <xdr:cNvPr id="191" name="楕円 190">
          <a:extLst>
            <a:ext uri="{FF2B5EF4-FFF2-40B4-BE49-F238E27FC236}">
              <a16:creationId xmlns:a16="http://schemas.microsoft.com/office/drawing/2014/main" id="{08A9775C-5DC8-4F8E-AC01-FD2D35C57980}"/>
            </a:ext>
          </a:extLst>
        </xdr:cNvPr>
        <xdr:cNvSpPr/>
      </xdr:nvSpPr>
      <xdr:spPr>
        <a:xfrm>
          <a:off x="3746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41910</xdr:rowOff>
    </xdr:from>
    <xdr:to>
      <xdr:col>24</xdr:col>
      <xdr:colOff>63500</xdr:colOff>
      <xdr:row>57</xdr:row>
      <xdr:rowOff>112395</xdr:rowOff>
    </xdr:to>
    <xdr:cxnSp macro="">
      <xdr:nvCxnSpPr>
        <xdr:cNvPr id="192" name="直線コネクタ 191">
          <a:extLst>
            <a:ext uri="{FF2B5EF4-FFF2-40B4-BE49-F238E27FC236}">
              <a16:creationId xmlns:a16="http://schemas.microsoft.com/office/drawing/2014/main" id="{8542A338-E707-4329-9E56-8B4C5FF05D70}"/>
            </a:ext>
          </a:extLst>
        </xdr:cNvPr>
        <xdr:cNvCxnSpPr/>
      </xdr:nvCxnSpPr>
      <xdr:spPr>
        <a:xfrm>
          <a:off x="3797300" y="981456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113030</xdr:rowOff>
    </xdr:from>
    <xdr:to>
      <xdr:col>15</xdr:col>
      <xdr:colOff>101600</xdr:colOff>
      <xdr:row>57</xdr:row>
      <xdr:rowOff>43180</xdr:rowOff>
    </xdr:to>
    <xdr:sp macro="" textlink="">
      <xdr:nvSpPr>
        <xdr:cNvPr id="193" name="楕円 192">
          <a:extLst>
            <a:ext uri="{FF2B5EF4-FFF2-40B4-BE49-F238E27FC236}">
              <a16:creationId xmlns:a16="http://schemas.microsoft.com/office/drawing/2014/main" id="{F325015A-1CD5-4D70-959E-04AABA244E38}"/>
            </a:ext>
          </a:extLst>
        </xdr:cNvPr>
        <xdr:cNvSpPr/>
      </xdr:nvSpPr>
      <xdr:spPr>
        <a:xfrm>
          <a:off x="2857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163830</xdr:rowOff>
    </xdr:from>
    <xdr:to>
      <xdr:col>19</xdr:col>
      <xdr:colOff>177800</xdr:colOff>
      <xdr:row>57</xdr:row>
      <xdr:rowOff>41910</xdr:rowOff>
    </xdr:to>
    <xdr:cxnSp macro="">
      <xdr:nvCxnSpPr>
        <xdr:cNvPr id="194" name="直線コネクタ 193">
          <a:extLst>
            <a:ext uri="{FF2B5EF4-FFF2-40B4-BE49-F238E27FC236}">
              <a16:creationId xmlns:a16="http://schemas.microsoft.com/office/drawing/2014/main" id="{5156118B-79F1-4BE2-8E16-FCF4C361DEA5}"/>
            </a:ext>
          </a:extLst>
        </xdr:cNvPr>
        <xdr:cNvCxnSpPr/>
      </xdr:nvCxnSpPr>
      <xdr:spPr>
        <a:xfrm>
          <a:off x="2908300" y="9765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44450</xdr:rowOff>
    </xdr:from>
    <xdr:to>
      <xdr:col>10</xdr:col>
      <xdr:colOff>165100</xdr:colOff>
      <xdr:row>56</xdr:row>
      <xdr:rowOff>146050</xdr:rowOff>
    </xdr:to>
    <xdr:sp macro="" textlink="">
      <xdr:nvSpPr>
        <xdr:cNvPr id="195" name="楕円 194">
          <a:extLst>
            <a:ext uri="{FF2B5EF4-FFF2-40B4-BE49-F238E27FC236}">
              <a16:creationId xmlns:a16="http://schemas.microsoft.com/office/drawing/2014/main" id="{E4E43430-9885-4AFE-9AC0-6FDD625539C2}"/>
            </a:ext>
          </a:extLst>
        </xdr:cNvPr>
        <xdr:cNvSpPr/>
      </xdr:nvSpPr>
      <xdr:spPr>
        <a:xfrm>
          <a:off x="1968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95250</xdr:rowOff>
    </xdr:from>
    <xdr:to>
      <xdr:col>15</xdr:col>
      <xdr:colOff>50800</xdr:colOff>
      <xdr:row>56</xdr:row>
      <xdr:rowOff>163830</xdr:rowOff>
    </xdr:to>
    <xdr:cxnSp macro="">
      <xdr:nvCxnSpPr>
        <xdr:cNvPr id="196" name="直線コネクタ 195">
          <a:extLst>
            <a:ext uri="{FF2B5EF4-FFF2-40B4-BE49-F238E27FC236}">
              <a16:creationId xmlns:a16="http://schemas.microsoft.com/office/drawing/2014/main" id="{182E952F-DEBE-4924-BD91-6B27D4076414}"/>
            </a:ext>
          </a:extLst>
        </xdr:cNvPr>
        <xdr:cNvCxnSpPr/>
      </xdr:nvCxnSpPr>
      <xdr:spPr>
        <a:xfrm>
          <a:off x="2019300" y="96964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147320</xdr:rowOff>
    </xdr:from>
    <xdr:to>
      <xdr:col>6</xdr:col>
      <xdr:colOff>38100</xdr:colOff>
      <xdr:row>56</xdr:row>
      <xdr:rowOff>77470</xdr:rowOff>
    </xdr:to>
    <xdr:sp macro="" textlink="">
      <xdr:nvSpPr>
        <xdr:cNvPr id="197" name="楕円 196">
          <a:extLst>
            <a:ext uri="{FF2B5EF4-FFF2-40B4-BE49-F238E27FC236}">
              <a16:creationId xmlns:a16="http://schemas.microsoft.com/office/drawing/2014/main" id="{A16E54E4-88BC-45CB-9196-229A85B3268D}"/>
            </a:ext>
          </a:extLst>
        </xdr:cNvPr>
        <xdr:cNvSpPr/>
      </xdr:nvSpPr>
      <xdr:spPr>
        <a:xfrm>
          <a:off x="1079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26670</xdr:rowOff>
    </xdr:from>
    <xdr:to>
      <xdr:col>10</xdr:col>
      <xdr:colOff>114300</xdr:colOff>
      <xdr:row>56</xdr:row>
      <xdr:rowOff>95250</xdr:rowOff>
    </xdr:to>
    <xdr:cxnSp macro="">
      <xdr:nvCxnSpPr>
        <xdr:cNvPr id="198" name="直線コネクタ 197">
          <a:extLst>
            <a:ext uri="{FF2B5EF4-FFF2-40B4-BE49-F238E27FC236}">
              <a16:creationId xmlns:a16="http://schemas.microsoft.com/office/drawing/2014/main" id="{0333D0C4-84C1-4A3D-B92A-D3A005F5D3B0}"/>
            </a:ext>
          </a:extLst>
        </xdr:cNvPr>
        <xdr:cNvCxnSpPr/>
      </xdr:nvCxnSpPr>
      <xdr:spPr>
        <a:xfrm>
          <a:off x="1130300" y="96278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74D61F18-C0BB-434B-AF6F-7785379491D9}"/>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FF6D1BBB-88DE-4522-AD11-4E134D968E1C}"/>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68E1D248-0CF7-476F-A169-EADBB1ECD875}"/>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AF71360F-4043-483F-B084-2F862FCFC2EB}"/>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109237</xdr:rowOff>
    </xdr:from>
    <xdr:ext cx="405111" cy="259045"/>
    <xdr:sp macro="" textlink="">
      <xdr:nvSpPr>
        <xdr:cNvPr id="203" name="n_1mainValue【体育館・プール】&#10;有形固定資産減価償却率">
          <a:extLst>
            <a:ext uri="{FF2B5EF4-FFF2-40B4-BE49-F238E27FC236}">
              <a16:creationId xmlns:a16="http://schemas.microsoft.com/office/drawing/2014/main" id="{85013CB7-55A2-4609-9060-3FD244CB8FF2}"/>
            </a:ext>
          </a:extLst>
        </xdr:cNvPr>
        <xdr:cNvSpPr txBox="1"/>
      </xdr:nvSpPr>
      <xdr:spPr>
        <a:xfrm>
          <a:off x="3582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59707</xdr:rowOff>
    </xdr:from>
    <xdr:ext cx="405111" cy="259045"/>
    <xdr:sp macro="" textlink="">
      <xdr:nvSpPr>
        <xdr:cNvPr id="204" name="n_2mainValue【体育館・プール】&#10;有形固定資産減価償却率">
          <a:extLst>
            <a:ext uri="{FF2B5EF4-FFF2-40B4-BE49-F238E27FC236}">
              <a16:creationId xmlns:a16="http://schemas.microsoft.com/office/drawing/2014/main" id="{1FA03EA5-CB31-4A53-9E2E-2651AFB9B1E6}"/>
            </a:ext>
          </a:extLst>
        </xdr:cNvPr>
        <xdr:cNvSpPr txBox="1"/>
      </xdr:nvSpPr>
      <xdr:spPr>
        <a:xfrm>
          <a:off x="2705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162577</xdr:rowOff>
    </xdr:from>
    <xdr:ext cx="405111" cy="259045"/>
    <xdr:sp macro="" textlink="">
      <xdr:nvSpPr>
        <xdr:cNvPr id="205" name="n_3mainValue【体育館・プール】&#10;有形固定資産減価償却率">
          <a:extLst>
            <a:ext uri="{FF2B5EF4-FFF2-40B4-BE49-F238E27FC236}">
              <a16:creationId xmlns:a16="http://schemas.microsoft.com/office/drawing/2014/main" id="{548D311F-3CE9-401F-891C-7F1AAEE3C0D2}"/>
            </a:ext>
          </a:extLst>
        </xdr:cNvPr>
        <xdr:cNvSpPr txBox="1"/>
      </xdr:nvSpPr>
      <xdr:spPr>
        <a:xfrm>
          <a:off x="18167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93997</xdr:rowOff>
    </xdr:from>
    <xdr:ext cx="405111" cy="259045"/>
    <xdr:sp macro="" textlink="">
      <xdr:nvSpPr>
        <xdr:cNvPr id="206" name="n_4mainValue【体育館・プール】&#10;有形固定資産減価償却率">
          <a:extLst>
            <a:ext uri="{FF2B5EF4-FFF2-40B4-BE49-F238E27FC236}">
              <a16:creationId xmlns:a16="http://schemas.microsoft.com/office/drawing/2014/main" id="{121C9853-4C2E-4996-B317-C8EC9892DA2C}"/>
            </a:ext>
          </a:extLst>
        </xdr:cNvPr>
        <xdr:cNvSpPr txBox="1"/>
      </xdr:nvSpPr>
      <xdr:spPr>
        <a:xfrm>
          <a:off x="9277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D84B15A-05FB-4A7E-9FD7-4331860B20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BA0B926-D732-4AEE-8B5F-1B1FB776DF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49E7494-09CD-4F31-82C3-2B9012883A9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24AEB9D-1AF1-402F-A6EF-8F79CF95FB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941F257-3B5A-4ABC-8046-71A13DCD26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46862E3-34C5-4847-90AE-DA61411232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51C200F-16E7-4856-A55B-3CC37C6A97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0082EDE-D8D1-4F5D-B77C-F85EE818D5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B26125C-068A-43D1-A5EB-30FD6AB275D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9631ED8-EF8D-4CCC-AE9E-99BD5D2160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1171919-68E4-4631-B0F9-C06A4B3094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027BF43-511E-4ADB-A1E3-F28DED1FE05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B047124-9CDD-4456-BB66-7FADEC2695C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37630B7A-8E10-4DE0-B695-D38AFAEF5A4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AD6E829-211C-4F3F-AECA-C9B1563221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E863265-BDF1-4294-913C-9665CFFAACE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75F14C8-BEB2-4F0D-A520-0F41BA6BC5B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5E270C06-4154-41FD-993F-2DF919518DA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770D85F-685C-4D5B-8996-BAC0482DF1A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ADDC422C-BB81-40AE-A47C-7FA84A31566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8E4DE0B-7734-4F45-B529-02A39F23F1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15CA4B6-F434-4F6E-9FB8-91FA9EB24CC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F5DB6CF0-9A3A-4509-8FEC-9CDB8D6B4A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53607757-CA20-4FF9-A264-EAA06ACCF9D3}"/>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BAEC57CE-E0D2-4D3C-BB5B-6AF02682BABC}"/>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90EF90A4-9CD8-459C-90EA-0324D5CA2412}"/>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838FC86A-707B-4D79-AFDC-9780BD3DCA3C}"/>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4B48EB65-88AE-4A25-AF03-2C4459667EAE}"/>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F92D757F-BEC3-4B26-8992-28B1580DCB2C}"/>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8CF346E3-E388-4B0A-A1F2-C15DE1DC3547}"/>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318DEFEA-1CFD-4FDC-9D2C-58B1B8AD7F7F}"/>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625E538D-D872-470A-8A82-87DC7BD20DC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95ABDC15-6F96-449A-9A51-5B043FAAA410}"/>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E3AD7FCD-5F97-4E0F-ACBE-B508A1926D8E}"/>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A41DC12-80B0-4F56-81CF-EE283D7CA44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5312DE-0314-4D8D-9FA7-ADC3F19C62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33D284-0F84-4717-A908-79C143E672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12D1137-6C12-4D4A-A24A-CCC747BD8C5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D396BEB-F511-487D-BA59-C6EDD1B820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57785</xdr:rowOff>
    </xdr:from>
    <xdr:to>
      <xdr:col>55</xdr:col>
      <xdr:colOff>50800</xdr:colOff>
      <xdr:row>62</xdr:row>
      <xdr:rowOff>159385</xdr:rowOff>
    </xdr:to>
    <xdr:sp macro="" textlink="">
      <xdr:nvSpPr>
        <xdr:cNvPr id="246" name="楕円 245">
          <a:extLst>
            <a:ext uri="{FF2B5EF4-FFF2-40B4-BE49-F238E27FC236}">
              <a16:creationId xmlns:a16="http://schemas.microsoft.com/office/drawing/2014/main" id="{10A79F09-2B9F-40D2-854A-32453A015D12}"/>
            </a:ext>
          </a:extLst>
        </xdr:cNvPr>
        <xdr:cNvSpPr/>
      </xdr:nvSpPr>
      <xdr:spPr>
        <a:xfrm>
          <a:off x="10426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80662</xdr:rowOff>
    </xdr:from>
    <xdr:ext cx="469744" cy="259045"/>
    <xdr:sp macro="" textlink="">
      <xdr:nvSpPr>
        <xdr:cNvPr id="247" name="【体育館・プール】&#10;一人当たり面積該当値テキスト">
          <a:extLst>
            <a:ext uri="{FF2B5EF4-FFF2-40B4-BE49-F238E27FC236}">
              <a16:creationId xmlns:a16="http://schemas.microsoft.com/office/drawing/2014/main" id="{61FADDC0-E07E-40C9-8219-202795F84775}"/>
            </a:ext>
          </a:extLst>
        </xdr:cNvPr>
        <xdr:cNvSpPr txBox="1"/>
      </xdr:nvSpPr>
      <xdr:spPr>
        <a:xfrm>
          <a:off x="10515600" y="105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48" name="楕円 247">
          <a:extLst>
            <a:ext uri="{FF2B5EF4-FFF2-40B4-BE49-F238E27FC236}">
              <a16:creationId xmlns:a16="http://schemas.microsoft.com/office/drawing/2014/main" id="{84054656-5FA4-4BFB-99CF-799DA018604D}"/>
            </a:ext>
          </a:extLst>
        </xdr:cNvPr>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108585</xdr:rowOff>
    </xdr:to>
    <xdr:cxnSp macro="">
      <xdr:nvCxnSpPr>
        <xdr:cNvPr id="249" name="直線コネクタ 248">
          <a:extLst>
            <a:ext uri="{FF2B5EF4-FFF2-40B4-BE49-F238E27FC236}">
              <a16:creationId xmlns:a16="http://schemas.microsoft.com/office/drawing/2014/main" id="{14BEFD10-75B0-419B-A5EF-533ABC04BE52}"/>
            </a:ext>
          </a:extLst>
        </xdr:cNvPr>
        <xdr:cNvCxnSpPr/>
      </xdr:nvCxnSpPr>
      <xdr:spPr>
        <a:xfrm>
          <a:off x="9639300" y="107365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61595</xdr:rowOff>
    </xdr:from>
    <xdr:to>
      <xdr:col>46</xdr:col>
      <xdr:colOff>38100</xdr:colOff>
      <xdr:row>62</xdr:row>
      <xdr:rowOff>163195</xdr:rowOff>
    </xdr:to>
    <xdr:sp macro="" textlink="">
      <xdr:nvSpPr>
        <xdr:cNvPr id="250" name="楕円 249">
          <a:extLst>
            <a:ext uri="{FF2B5EF4-FFF2-40B4-BE49-F238E27FC236}">
              <a16:creationId xmlns:a16="http://schemas.microsoft.com/office/drawing/2014/main" id="{D32CC64D-2C28-4221-AD73-0039D114232B}"/>
            </a:ext>
          </a:extLst>
        </xdr:cNvPr>
        <xdr:cNvSpPr/>
      </xdr:nvSpPr>
      <xdr:spPr>
        <a:xfrm>
          <a:off x="8699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112395</xdr:rowOff>
    </xdr:to>
    <xdr:cxnSp macro="">
      <xdr:nvCxnSpPr>
        <xdr:cNvPr id="251" name="直線コネクタ 250">
          <a:extLst>
            <a:ext uri="{FF2B5EF4-FFF2-40B4-BE49-F238E27FC236}">
              <a16:creationId xmlns:a16="http://schemas.microsoft.com/office/drawing/2014/main" id="{334E8F96-B491-4452-A4F7-BC950994E138}"/>
            </a:ext>
          </a:extLst>
        </xdr:cNvPr>
        <xdr:cNvCxnSpPr/>
      </xdr:nvCxnSpPr>
      <xdr:spPr>
        <a:xfrm flipV="1">
          <a:off x="8750300" y="1073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59690</xdr:rowOff>
    </xdr:from>
    <xdr:to>
      <xdr:col>41</xdr:col>
      <xdr:colOff>101600</xdr:colOff>
      <xdr:row>62</xdr:row>
      <xdr:rowOff>161290</xdr:rowOff>
    </xdr:to>
    <xdr:sp macro="" textlink="">
      <xdr:nvSpPr>
        <xdr:cNvPr id="252" name="楕円 251">
          <a:extLst>
            <a:ext uri="{FF2B5EF4-FFF2-40B4-BE49-F238E27FC236}">
              <a16:creationId xmlns:a16="http://schemas.microsoft.com/office/drawing/2014/main" id="{A888E306-5B01-4737-A441-D78161D61C57}"/>
            </a:ext>
          </a:extLst>
        </xdr:cNvPr>
        <xdr:cNvSpPr/>
      </xdr:nvSpPr>
      <xdr:spPr>
        <a:xfrm>
          <a:off x="7810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110490</xdr:rowOff>
    </xdr:from>
    <xdr:to>
      <xdr:col>45</xdr:col>
      <xdr:colOff>177800</xdr:colOff>
      <xdr:row>62</xdr:row>
      <xdr:rowOff>112395</xdr:rowOff>
    </xdr:to>
    <xdr:cxnSp macro="">
      <xdr:nvCxnSpPr>
        <xdr:cNvPr id="253" name="直線コネクタ 252">
          <a:extLst>
            <a:ext uri="{FF2B5EF4-FFF2-40B4-BE49-F238E27FC236}">
              <a16:creationId xmlns:a16="http://schemas.microsoft.com/office/drawing/2014/main" id="{B7F288D3-5E54-44DC-BE33-71BC3C7840DF}"/>
            </a:ext>
          </a:extLst>
        </xdr:cNvPr>
        <xdr:cNvCxnSpPr/>
      </xdr:nvCxnSpPr>
      <xdr:spPr>
        <a:xfrm>
          <a:off x="7861300" y="107403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54" name="楕円 253">
          <a:extLst>
            <a:ext uri="{FF2B5EF4-FFF2-40B4-BE49-F238E27FC236}">
              <a16:creationId xmlns:a16="http://schemas.microsoft.com/office/drawing/2014/main" id="{D2E0E1F8-73FD-4C06-8EF6-8A7FA5ADAE8D}"/>
            </a:ext>
          </a:extLst>
        </xdr:cNvPr>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110490</xdr:rowOff>
    </xdr:to>
    <xdr:cxnSp macro="">
      <xdr:nvCxnSpPr>
        <xdr:cNvPr id="255" name="直線コネクタ 254">
          <a:extLst>
            <a:ext uri="{FF2B5EF4-FFF2-40B4-BE49-F238E27FC236}">
              <a16:creationId xmlns:a16="http://schemas.microsoft.com/office/drawing/2014/main" id="{D33A3B1B-2344-4827-ABE9-B00A7CE1E962}"/>
            </a:ext>
          </a:extLst>
        </xdr:cNvPr>
        <xdr:cNvCxnSpPr/>
      </xdr:nvCxnSpPr>
      <xdr:spPr>
        <a:xfrm>
          <a:off x="6972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5A24D8D9-BF0D-42EE-8283-BC402CCDA629}"/>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FC49702E-3DCA-4A33-BDCD-21BB9839953B}"/>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7257680D-D294-410E-AB5B-E60C77E63D4D}"/>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6B431633-CAF7-4121-B997-4DDC273E5249}"/>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2557</xdr:rowOff>
    </xdr:from>
    <xdr:ext cx="469744" cy="259045"/>
    <xdr:sp macro="" textlink="">
      <xdr:nvSpPr>
        <xdr:cNvPr id="260" name="n_1mainValue【体育館・プール】&#10;一人当たり面積">
          <a:extLst>
            <a:ext uri="{FF2B5EF4-FFF2-40B4-BE49-F238E27FC236}">
              <a16:creationId xmlns:a16="http://schemas.microsoft.com/office/drawing/2014/main" id="{B675C0FC-23E0-42BD-9D5A-2A7D1D016842}"/>
            </a:ext>
          </a:extLst>
        </xdr:cNvPr>
        <xdr:cNvSpPr txBox="1"/>
      </xdr:nvSpPr>
      <xdr:spPr>
        <a:xfrm>
          <a:off x="93917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8272</xdr:rowOff>
    </xdr:from>
    <xdr:ext cx="469744" cy="259045"/>
    <xdr:sp macro="" textlink="">
      <xdr:nvSpPr>
        <xdr:cNvPr id="261" name="n_2mainValue【体育館・プール】&#10;一人当たり面積">
          <a:extLst>
            <a:ext uri="{FF2B5EF4-FFF2-40B4-BE49-F238E27FC236}">
              <a16:creationId xmlns:a16="http://schemas.microsoft.com/office/drawing/2014/main" id="{9AD4BCD1-D86F-4952-AA3C-974FEC4F6C97}"/>
            </a:ext>
          </a:extLst>
        </xdr:cNvPr>
        <xdr:cNvSpPr txBox="1"/>
      </xdr:nvSpPr>
      <xdr:spPr>
        <a:xfrm>
          <a:off x="8515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152417</xdr:rowOff>
    </xdr:from>
    <xdr:ext cx="469744" cy="259045"/>
    <xdr:sp macro="" textlink="">
      <xdr:nvSpPr>
        <xdr:cNvPr id="262" name="n_3mainValue【体育館・プール】&#10;一人当たり面積">
          <a:extLst>
            <a:ext uri="{FF2B5EF4-FFF2-40B4-BE49-F238E27FC236}">
              <a16:creationId xmlns:a16="http://schemas.microsoft.com/office/drawing/2014/main" id="{07A7B53F-E45B-4851-8C59-7A9BC82FC5C7}"/>
            </a:ext>
          </a:extLst>
        </xdr:cNvPr>
        <xdr:cNvSpPr txBox="1"/>
      </xdr:nvSpPr>
      <xdr:spPr>
        <a:xfrm>
          <a:off x="7626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63" name="n_4mainValue【体育館・プール】&#10;一人当たり面積">
          <a:extLst>
            <a:ext uri="{FF2B5EF4-FFF2-40B4-BE49-F238E27FC236}">
              <a16:creationId xmlns:a16="http://schemas.microsoft.com/office/drawing/2014/main" id="{949AB5A5-DBB7-48A8-9AB4-0E432A976391}"/>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F87C37D-D0FB-4DDF-B647-AF0C98123A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265" name="正方形/長方形 264">
          <a:extLst>
            <a:ext uri="{FF2B5EF4-FFF2-40B4-BE49-F238E27FC236}">
              <a16:creationId xmlns:a16="http://schemas.microsoft.com/office/drawing/2014/main" id="{75EDCF4F-39F7-4097-A185-1684FC51D3BF}"/>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266" name="正方形/長方形 265">
          <a:extLst>
            <a:ext uri="{FF2B5EF4-FFF2-40B4-BE49-F238E27FC236}">
              <a16:creationId xmlns:a16="http://schemas.microsoft.com/office/drawing/2014/main" id="{B2F3614C-1134-4627-87B3-38166F9BD671}"/>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267" name="正方形/長方形 266">
          <a:extLst>
            <a:ext uri="{FF2B5EF4-FFF2-40B4-BE49-F238E27FC236}">
              <a16:creationId xmlns:a16="http://schemas.microsoft.com/office/drawing/2014/main" id="{6E711203-CF5C-4330-8118-B44208716A21}"/>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268" name="正方形/長方形 267">
          <a:extLst>
            <a:ext uri="{FF2B5EF4-FFF2-40B4-BE49-F238E27FC236}">
              <a16:creationId xmlns:a16="http://schemas.microsoft.com/office/drawing/2014/main" id="{DCF32BEF-C704-4952-B31B-937DD3CF921E}"/>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85F53F3-5F73-4416-A7AA-564D0F9762B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A56CFCA1-E8E7-4A1C-A0C4-2FC2EDEFB4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271" name="正方形/長方形 270">
          <a:extLst>
            <a:ext uri="{FF2B5EF4-FFF2-40B4-BE49-F238E27FC236}">
              <a16:creationId xmlns:a16="http://schemas.microsoft.com/office/drawing/2014/main" id="{6A24779D-BA14-42D2-A3FA-0ACCF8C4FECD}"/>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272" name="正方形/長方形 271">
          <a:extLst>
            <a:ext uri="{FF2B5EF4-FFF2-40B4-BE49-F238E27FC236}">
              <a16:creationId xmlns:a16="http://schemas.microsoft.com/office/drawing/2014/main" id="{4EBBAECC-E35F-4176-8BC3-D078F255435F}"/>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273" name="正方形/長方形 272">
          <a:extLst>
            <a:ext uri="{FF2B5EF4-FFF2-40B4-BE49-F238E27FC236}">
              <a16:creationId xmlns:a16="http://schemas.microsoft.com/office/drawing/2014/main" id="{B01BF3DE-E248-4010-8258-4F6D06D8686C}"/>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274" name="正方形/長方形 273">
          <a:extLst>
            <a:ext uri="{FF2B5EF4-FFF2-40B4-BE49-F238E27FC236}">
              <a16:creationId xmlns:a16="http://schemas.microsoft.com/office/drawing/2014/main" id="{81762A26-2394-4A4C-B242-BCE15B65DD1F}"/>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6208B8DD-A3CE-4A21-934F-BACCC9E8FBD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65852135-36DF-4BCA-B60E-A6CEB2AB43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77" name="正方形/長方形 276">
          <a:extLst>
            <a:ext uri="{FF2B5EF4-FFF2-40B4-BE49-F238E27FC236}">
              <a16:creationId xmlns:a16="http://schemas.microsoft.com/office/drawing/2014/main" id="{8F17980E-0C05-4FEB-A043-05A4452F2948}"/>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78" name="正方形/長方形 277">
          <a:extLst>
            <a:ext uri="{FF2B5EF4-FFF2-40B4-BE49-F238E27FC236}">
              <a16:creationId xmlns:a16="http://schemas.microsoft.com/office/drawing/2014/main" id="{ED448F69-BCF4-419F-BCD5-68A89E19E4EE}"/>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79" name="正方形/長方形 278">
          <a:extLst>
            <a:ext uri="{FF2B5EF4-FFF2-40B4-BE49-F238E27FC236}">
              <a16:creationId xmlns:a16="http://schemas.microsoft.com/office/drawing/2014/main" id="{E29F35AC-9135-4924-97A8-80EC7F222E1C}"/>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0" name="正方形/長方形 279">
          <a:extLst>
            <a:ext uri="{FF2B5EF4-FFF2-40B4-BE49-F238E27FC236}">
              <a16:creationId xmlns:a16="http://schemas.microsoft.com/office/drawing/2014/main" id="{EE97E9A4-C671-4F82-916F-84014F79D2C5}"/>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1A9D2F1-7730-4908-9091-DC72A6BA3B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84BD073A-3D8F-425F-902C-11BB54E631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3" name="正方形/長方形 282">
          <a:extLst>
            <a:ext uri="{FF2B5EF4-FFF2-40B4-BE49-F238E27FC236}">
              <a16:creationId xmlns:a16="http://schemas.microsoft.com/office/drawing/2014/main" id="{693D2405-2E3E-482B-BCEE-9D12AFD65208}"/>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4" name="正方形/長方形 283">
          <a:extLst>
            <a:ext uri="{FF2B5EF4-FFF2-40B4-BE49-F238E27FC236}">
              <a16:creationId xmlns:a16="http://schemas.microsoft.com/office/drawing/2014/main" id="{CA938864-F5EA-4295-9F68-9FA21A6AF8C6}"/>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85" name="正方形/長方形 284">
          <a:extLst>
            <a:ext uri="{FF2B5EF4-FFF2-40B4-BE49-F238E27FC236}">
              <a16:creationId xmlns:a16="http://schemas.microsoft.com/office/drawing/2014/main" id="{09B6BA6F-9525-48ED-9441-073646EB136A}"/>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86" name="正方形/長方形 285">
          <a:extLst>
            <a:ext uri="{FF2B5EF4-FFF2-40B4-BE49-F238E27FC236}">
              <a16:creationId xmlns:a16="http://schemas.microsoft.com/office/drawing/2014/main" id="{01F76460-FF10-4CF1-AB8D-293855B0AF5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7" name="正方形/長方形 286">
          <a:extLst>
            <a:ext uri="{FF2B5EF4-FFF2-40B4-BE49-F238E27FC236}">
              <a16:creationId xmlns:a16="http://schemas.microsoft.com/office/drawing/2014/main" id="{C295B5F6-10F7-492A-B91D-EAE2DA2C3B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8" name="正方形/長方形 287">
          <a:extLst>
            <a:ext uri="{FF2B5EF4-FFF2-40B4-BE49-F238E27FC236}">
              <a16:creationId xmlns:a16="http://schemas.microsoft.com/office/drawing/2014/main" id="{52707297-900C-4F9E-90D5-C004714594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9" name="正方形/長方形 288">
          <a:extLst>
            <a:ext uri="{FF2B5EF4-FFF2-40B4-BE49-F238E27FC236}">
              <a16:creationId xmlns:a16="http://schemas.microsoft.com/office/drawing/2014/main" id="{474583EF-3F02-4157-AF78-2C1AF10E99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0" name="正方形/長方形 289">
          <a:extLst>
            <a:ext uri="{FF2B5EF4-FFF2-40B4-BE49-F238E27FC236}">
              <a16:creationId xmlns:a16="http://schemas.microsoft.com/office/drawing/2014/main" id="{CCCD6A39-F028-48F9-80B5-E046CC61D2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1" name="正方形/長方形 290">
          <a:extLst>
            <a:ext uri="{FF2B5EF4-FFF2-40B4-BE49-F238E27FC236}">
              <a16:creationId xmlns:a16="http://schemas.microsoft.com/office/drawing/2014/main" id="{93A7D901-F7F5-48C8-AEF4-245735BA01C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2" name="正方形/長方形 291">
          <a:extLst>
            <a:ext uri="{FF2B5EF4-FFF2-40B4-BE49-F238E27FC236}">
              <a16:creationId xmlns:a16="http://schemas.microsoft.com/office/drawing/2014/main" id="{FA8CC893-3D65-43B9-BCCD-AC314CBC46D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3" name="正方形/長方形 292">
          <a:extLst>
            <a:ext uri="{FF2B5EF4-FFF2-40B4-BE49-F238E27FC236}">
              <a16:creationId xmlns:a16="http://schemas.microsoft.com/office/drawing/2014/main" id="{E1158453-F59F-444F-B88F-C6C46DBDAA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4" name="正方形/長方形 293">
          <a:extLst>
            <a:ext uri="{FF2B5EF4-FFF2-40B4-BE49-F238E27FC236}">
              <a16:creationId xmlns:a16="http://schemas.microsoft.com/office/drawing/2014/main" id="{C4F9578A-59B8-48F2-956B-C17B1E0968D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5" name="正方形/長方形 294">
          <a:extLst>
            <a:ext uri="{FF2B5EF4-FFF2-40B4-BE49-F238E27FC236}">
              <a16:creationId xmlns:a16="http://schemas.microsoft.com/office/drawing/2014/main" id="{B262089C-9B0F-41D5-98C2-C249DBBB3C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6" name="テキスト ボックス 295">
          <a:extLst>
            <a:ext uri="{FF2B5EF4-FFF2-40B4-BE49-F238E27FC236}">
              <a16:creationId xmlns:a16="http://schemas.microsoft.com/office/drawing/2014/main" id="{9EF7F94F-8F04-4669-A2E4-3ABE261E1B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7" name="直線コネクタ 296">
          <a:extLst>
            <a:ext uri="{FF2B5EF4-FFF2-40B4-BE49-F238E27FC236}">
              <a16:creationId xmlns:a16="http://schemas.microsoft.com/office/drawing/2014/main" id="{AFA31570-19F3-411C-825C-04745F2BA7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8" name="テキスト ボックス 297">
          <a:extLst>
            <a:ext uri="{FF2B5EF4-FFF2-40B4-BE49-F238E27FC236}">
              <a16:creationId xmlns:a16="http://schemas.microsoft.com/office/drawing/2014/main" id="{00FE375C-D259-461C-8E76-54BACA5E9A0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9" name="直線コネクタ 298">
          <a:extLst>
            <a:ext uri="{FF2B5EF4-FFF2-40B4-BE49-F238E27FC236}">
              <a16:creationId xmlns:a16="http://schemas.microsoft.com/office/drawing/2014/main" id="{FB1C85F6-988C-4A10-9766-0031722D560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0" name="テキスト ボックス 299">
          <a:extLst>
            <a:ext uri="{FF2B5EF4-FFF2-40B4-BE49-F238E27FC236}">
              <a16:creationId xmlns:a16="http://schemas.microsoft.com/office/drawing/2014/main" id="{19FD0D94-4E63-4139-A1DE-E687FE0715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1" name="直線コネクタ 300">
          <a:extLst>
            <a:ext uri="{FF2B5EF4-FFF2-40B4-BE49-F238E27FC236}">
              <a16:creationId xmlns:a16="http://schemas.microsoft.com/office/drawing/2014/main" id="{6D117AD8-16B7-4C0B-9280-715ED1CDDD0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2" name="テキスト ボックス 301">
          <a:extLst>
            <a:ext uri="{FF2B5EF4-FFF2-40B4-BE49-F238E27FC236}">
              <a16:creationId xmlns:a16="http://schemas.microsoft.com/office/drawing/2014/main" id="{E33CE31A-966F-4669-AD7C-7B71E30DB9D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3" name="直線コネクタ 302">
          <a:extLst>
            <a:ext uri="{FF2B5EF4-FFF2-40B4-BE49-F238E27FC236}">
              <a16:creationId xmlns:a16="http://schemas.microsoft.com/office/drawing/2014/main" id="{3F416F62-1275-466D-98C7-0480BD60B3E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4" name="テキスト ボックス 303">
          <a:extLst>
            <a:ext uri="{FF2B5EF4-FFF2-40B4-BE49-F238E27FC236}">
              <a16:creationId xmlns:a16="http://schemas.microsoft.com/office/drawing/2014/main" id="{336ED39B-5F38-48E1-BD1D-F8DEB421F7B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5" name="直線コネクタ 304">
          <a:extLst>
            <a:ext uri="{FF2B5EF4-FFF2-40B4-BE49-F238E27FC236}">
              <a16:creationId xmlns:a16="http://schemas.microsoft.com/office/drawing/2014/main" id="{B3B2CB69-28B1-4E20-920D-5563096A9B0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6" name="テキスト ボックス 305">
          <a:extLst>
            <a:ext uri="{FF2B5EF4-FFF2-40B4-BE49-F238E27FC236}">
              <a16:creationId xmlns:a16="http://schemas.microsoft.com/office/drawing/2014/main" id="{D1F5728E-8E26-4842-A040-F4EBAEA695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7" name="直線コネクタ 306">
          <a:extLst>
            <a:ext uri="{FF2B5EF4-FFF2-40B4-BE49-F238E27FC236}">
              <a16:creationId xmlns:a16="http://schemas.microsoft.com/office/drawing/2014/main" id="{58BC8A1F-F24E-4040-AE72-27A5914CD98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8" name="テキスト ボックス 307">
          <a:extLst>
            <a:ext uri="{FF2B5EF4-FFF2-40B4-BE49-F238E27FC236}">
              <a16:creationId xmlns:a16="http://schemas.microsoft.com/office/drawing/2014/main" id="{058893A0-6AFB-4417-9123-399DE166739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3BBDACE8-4026-4865-8B28-B987AD539C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0" name="テキスト ボックス 309">
          <a:extLst>
            <a:ext uri="{FF2B5EF4-FFF2-40B4-BE49-F238E27FC236}">
              <a16:creationId xmlns:a16="http://schemas.microsoft.com/office/drawing/2014/main" id="{9F5044FE-B6E9-45AB-87E3-903BE028AFC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1" name="【一般廃棄物処理施設】&#10;有形固定資産減価償却率グラフ枠">
          <a:extLst>
            <a:ext uri="{FF2B5EF4-FFF2-40B4-BE49-F238E27FC236}">
              <a16:creationId xmlns:a16="http://schemas.microsoft.com/office/drawing/2014/main" id="{4D0F466E-29A3-44DE-B5C3-D954E649DF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12" name="直線コネクタ 311">
          <a:extLst>
            <a:ext uri="{FF2B5EF4-FFF2-40B4-BE49-F238E27FC236}">
              <a16:creationId xmlns:a16="http://schemas.microsoft.com/office/drawing/2014/main" id="{F998F217-6CFA-499A-8D81-C4EE19E442DA}"/>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13" name="【一般廃棄物処理施設】&#10;有形固定資産減価償却率最小値テキスト">
          <a:extLst>
            <a:ext uri="{FF2B5EF4-FFF2-40B4-BE49-F238E27FC236}">
              <a16:creationId xmlns:a16="http://schemas.microsoft.com/office/drawing/2014/main" id="{4402443F-BF4D-46F9-8C68-8765C4139B4F}"/>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14" name="直線コネクタ 313">
          <a:extLst>
            <a:ext uri="{FF2B5EF4-FFF2-40B4-BE49-F238E27FC236}">
              <a16:creationId xmlns:a16="http://schemas.microsoft.com/office/drawing/2014/main" id="{B601E8FE-F717-4768-8732-1B7DAFB681E3}"/>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15" name="【一般廃棄物処理施設】&#10;有形固定資産減価償却率最大値テキスト">
          <a:extLst>
            <a:ext uri="{FF2B5EF4-FFF2-40B4-BE49-F238E27FC236}">
              <a16:creationId xmlns:a16="http://schemas.microsoft.com/office/drawing/2014/main" id="{D8081EEA-0AD9-43F6-8098-0984AB5146A2}"/>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16" name="直線コネクタ 315">
          <a:extLst>
            <a:ext uri="{FF2B5EF4-FFF2-40B4-BE49-F238E27FC236}">
              <a16:creationId xmlns:a16="http://schemas.microsoft.com/office/drawing/2014/main" id="{2D55B0FE-2380-49F2-B993-EE3EBBEE80AE}"/>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17" name="【一般廃棄物処理施設】&#10;有形固定資産減価償却率平均値テキスト">
          <a:extLst>
            <a:ext uri="{FF2B5EF4-FFF2-40B4-BE49-F238E27FC236}">
              <a16:creationId xmlns:a16="http://schemas.microsoft.com/office/drawing/2014/main" id="{09A65FD9-6986-4CF7-BA31-868B8F77899B}"/>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18" name="フローチャート: 判断 317">
          <a:extLst>
            <a:ext uri="{FF2B5EF4-FFF2-40B4-BE49-F238E27FC236}">
              <a16:creationId xmlns:a16="http://schemas.microsoft.com/office/drawing/2014/main" id="{8630155E-74C1-4F58-8F18-4DAD8CBBFA0E}"/>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19" name="フローチャート: 判断 318">
          <a:extLst>
            <a:ext uri="{FF2B5EF4-FFF2-40B4-BE49-F238E27FC236}">
              <a16:creationId xmlns:a16="http://schemas.microsoft.com/office/drawing/2014/main" id="{14BE133B-0D73-493D-A182-D3B5BA642CB2}"/>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20" name="フローチャート: 判断 319">
          <a:extLst>
            <a:ext uri="{FF2B5EF4-FFF2-40B4-BE49-F238E27FC236}">
              <a16:creationId xmlns:a16="http://schemas.microsoft.com/office/drawing/2014/main" id="{34B5D70F-CACD-4014-B7B1-7D9E5BF41C0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321" name="フローチャート: 判断 320">
          <a:extLst>
            <a:ext uri="{FF2B5EF4-FFF2-40B4-BE49-F238E27FC236}">
              <a16:creationId xmlns:a16="http://schemas.microsoft.com/office/drawing/2014/main" id="{74D4C7DE-BE5D-4686-A9FC-FE6B30E29A99}"/>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322" name="フローチャート: 判断 321">
          <a:extLst>
            <a:ext uri="{FF2B5EF4-FFF2-40B4-BE49-F238E27FC236}">
              <a16:creationId xmlns:a16="http://schemas.microsoft.com/office/drawing/2014/main" id="{98062B0E-8D05-4C93-86A5-A034BEDC1CCC}"/>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20D54AB8-D8D2-46E1-AE0C-87A8B8F600D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8D591620-CBB9-4169-BFC9-E6F2CCE15A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B533499D-561C-4744-85D0-8F3335C8F4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15EDED02-633D-4748-86F6-E9BDF8D9C3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6BB4EB8-2E91-4187-941D-4D937FAB0C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143510</xdr:rowOff>
    </xdr:from>
    <xdr:to>
      <xdr:col>85</xdr:col>
      <xdr:colOff>177800</xdr:colOff>
      <xdr:row>40</xdr:row>
      <xdr:rowOff>73660</xdr:rowOff>
    </xdr:to>
    <xdr:sp macro="" textlink="">
      <xdr:nvSpPr>
        <xdr:cNvPr id="328" name="楕円 327">
          <a:extLst>
            <a:ext uri="{FF2B5EF4-FFF2-40B4-BE49-F238E27FC236}">
              <a16:creationId xmlns:a16="http://schemas.microsoft.com/office/drawing/2014/main" id="{133C18A4-2E67-4542-A325-3F293CFF3A43}"/>
            </a:ext>
          </a:extLst>
        </xdr:cNvPr>
        <xdr:cNvSpPr/>
      </xdr:nvSpPr>
      <xdr:spPr>
        <a:xfrm>
          <a:off x="16268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121937</xdr:rowOff>
    </xdr:from>
    <xdr:ext cx="405111" cy="259045"/>
    <xdr:sp macro="" textlink="">
      <xdr:nvSpPr>
        <xdr:cNvPr id="329" name="【一般廃棄物処理施設】&#10;有形固定資産減価償却率該当値テキスト">
          <a:extLst>
            <a:ext uri="{FF2B5EF4-FFF2-40B4-BE49-F238E27FC236}">
              <a16:creationId xmlns:a16="http://schemas.microsoft.com/office/drawing/2014/main" id="{2ACC42AD-075E-4F08-8FF2-5CD2CB8B4D2F}"/>
            </a:ext>
          </a:extLst>
        </xdr:cNvPr>
        <xdr:cNvSpPr txBox="1"/>
      </xdr:nvSpPr>
      <xdr:spPr>
        <a:xfrm>
          <a:off x="16357600"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120650</xdr:rowOff>
    </xdr:from>
    <xdr:to>
      <xdr:col>81</xdr:col>
      <xdr:colOff>101600</xdr:colOff>
      <xdr:row>40</xdr:row>
      <xdr:rowOff>50800</xdr:rowOff>
    </xdr:to>
    <xdr:sp macro="" textlink="">
      <xdr:nvSpPr>
        <xdr:cNvPr id="330" name="楕円 329">
          <a:extLst>
            <a:ext uri="{FF2B5EF4-FFF2-40B4-BE49-F238E27FC236}">
              <a16:creationId xmlns:a16="http://schemas.microsoft.com/office/drawing/2014/main" id="{37D6C508-624E-4BA2-B0CC-4E95C958DA75}"/>
            </a:ext>
          </a:extLst>
        </xdr:cNvPr>
        <xdr:cNvSpPr/>
      </xdr:nvSpPr>
      <xdr:spPr>
        <a:xfrm>
          <a:off x="1543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0</xdr:rowOff>
    </xdr:from>
    <xdr:to>
      <xdr:col>85</xdr:col>
      <xdr:colOff>127000</xdr:colOff>
      <xdr:row>40</xdr:row>
      <xdr:rowOff>22860</xdr:rowOff>
    </xdr:to>
    <xdr:cxnSp macro="">
      <xdr:nvCxnSpPr>
        <xdr:cNvPr id="331" name="直線コネクタ 330">
          <a:extLst>
            <a:ext uri="{FF2B5EF4-FFF2-40B4-BE49-F238E27FC236}">
              <a16:creationId xmlns:a16="http://schemas.microsoft.com/office/drawing/2014/main" id="{7E948C7C-B8C6-4F04-809E-FAA9A241622A}"/>
            </a:ext>
          </a:extLst>
        </xdr:cNvPr>
        <xdr:cNvCxnSpPr/>
      </xdr:nvCxnSpPr>
      <xdr:spPr>
        <a:xfrm>
          <a:off x="15481300" y="6858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111125</xdr:rowOff>
    </xdr:from>
    <xdr:to>
      <xdr:col>76</xdr:col>
      <xdr:colOff>165100</xdr:colOff>
      <xdr:row>40</xdr:row>
      <xdr:rowOff>41275</xdr:rowOff>
    </xdr:to>
    <xdr:sp macro="" textlink="">
      <xdr:nvSpPr>
        <xdr:cNvPr id="332" name="楕円 331">
          <a:extLst>
            <a:ext uri="{FF2B5EF4-FFF2-40B4-BE49-F238E27FC236}">
              <a16:creationId xmlns:a16="http://schemas.microsoft.com/office/drawing/2014/main" id="{29BD24DB-8454-4972-B7BD-2CB2C0E0970F}"/>
            </a:ext>
          </a:extLst>
        </xdr:cNvPr>
        <xdr:cNvSpPr/>
      </xdr:nvSpPr>
      <xdr:spPr>
        <a:xfrm>
          <a:off x="1454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0</xdr:rowOff>
    </xdr:to>
    <xdr:cxnSp macro="">
      <xdr:nvCxnSpPr>
        <xdr:cNvPr id="333" name="直線コネクタ 332">
          <a:extLst>
            <a:ext uri="{FF2B5EF4-FFF2-40B4-BE49-F238E27FC236}">
              <a16:creationId xmlns:a16="http://schemas.microsoft.com/office/drawing/2014/main" id="{849877B1-25BB-458E-B393-9CD678C3D60F}"/>
            </a:ext>
          </a:extLst>
        </xdr:cNvPr>
        <xdr:cNvCxnSpPr/>
      </xdr:nvCxnSpPr>
      <xdr:spPr>
        <a:xfrm>
          <a:off x="14592300" y="6848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97790</xdr:rowOff>
    </xdr:from>
    <xdr:to>
      <xdr:col>72</xdr:col>
      <xdr:colOff>38100</xdr:colOff>
      <xdr:row>40</xdr:row>
      <xdr:rowOff>27940</xdr:rowOff>
    </xdr:to>
    <xdr:sp macro="" textlink="">
      <xdr:nvSpPr>
        <xdr:cNvPr id="334" name="楕円 333">
          <a:extLst>
            <a:ext uri="{FF2B5EF4-FFF2-40B4-BE49-F238E27FC236}">
              <a16:creationId xmlns:a16="http://schemas.microsoft.com/office/drawing/2014/main" id="{FA64CDCF-8C08-44C0-9D0A-2278A6B2A950}"/>
            </a:ext>
          </a:extLst>
        </xdr:cNvPr>
        <xdr:cNvSpPr/>
      </xdr:nvSpPr>
      <xdr:spPr>
        <a:xfrm>
          <a:off x="13652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148590</xdr:rowOff>
    </xdr:from>
    <xdr:to>
      <xdr:col>76</xdr:col>
      <xdr:colOff>114300</xdr:colOff>
      <xdr:row>39</xdr:row>
      <xdr:rowOff>161925</xdr:rowOff>
    </xdr:to>
    <xdr:cxnSp macro="">
      <xdr:nvCxnSpPr>
        <xdr:cNvPr id="335" name="直線コネクタ 334">
          <a:extLst>
            <a:ext uri="{FF2B5EF4-FFF2-40B4-BE49-F238E27FC236}">
              <a16:creationId xmlns:a16="http://schemas.microsoft.com/office/drawing/2014/main" id="{90E200DA-710E-4109-A678-341E14BAD9CE}"/>
            </a:ext>
          </a:extLst>
        </xdr:cNvPr>
        <xdr:cNvCxnSpPr/>
      </xdr:nvCxnSpPr>
      <xdr:spPr>
        <a:xfrm>
          <a:off x="13703300" y="68351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63500</xdr:rowOff>
    </xdr:from>
    <xdr:to>
      <xdr:col>67</xdr:col>
      <xdr:colOff>101600</xdr:colOff>
      <xdr:row>39</xdr:row>
      <xdr:rowOff>165100</xdr:rowOff>
    </xdr:to>
    <xdr:sp macro="" textlink="">
      <xdr:nvSpPr>
        <xdr:cNvPr id="336" name="楕円 335">
          <a:extLst>
            <a:ext uri="{FF2B5EF4-FFF2-40B4-BE49-F238E27FC236}">
              <a16:creationId xmlns:a16="http://schemas.microsoft.com/office/drawing/2014/main" id="{C3AFE20A-007F-4215-97AA-455D44228AE7}"/>
            </a:ext>
          </a:extLst>
        </xdr:cNvPr>
        <xdr:cNvSpPr/>
      </xdr:nvSpPr>
      <xdr:spPr>
        <a:xfrm>
          <a:off x="127635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114300</xdr:rowOff>
    </xdr:from>
    <xdr:to>
      <xdr:col>71</xdr:col>
      <xdr:colOff>177800</xdr:colOff>
      <xdr:row>39</xdr:row>
      <xdr:rowOff>148590</xdr:rowOff>
    </xdr:to>
    <xdr:cxnSp macro="">
      <xdr:nvCxnSpPr>
        <xdr:cNvPr id="337" name="直線コネクタ 336">
          <a:extLst>
            <a:ext uri="{FF2B5EF4-FFF2-40B4-BE49-F238E27FC236}">
              <a16:creationId xmlns:a16="http://schemas.microsoft.com/office/drawing/2014/main" id="{4F42E6A3-6E73-46FA-952C-5A6F8779E13D}"/>
            </a:ext>
          </a:extLst>
        </xdr:cNvPr>
        <xdr:cNvCxnSpPr/>
      </xdr:nvCxnSpPr>
      <xdr:spPr>
        <a:xfrm>
          <a:off x="12814300" y="6800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338" name="n_1aveValue【一般廃棄物処理施設】&#10;有形固定資産減価償却率">
          <a:extLst>
            <a:ext uri="{FF2B5EF4-FFF2-40B4-BE49-F238E27FC236}">
              <a16:creationId xmlns:a16="http://schemas.microsoft.com/office/drawing/2014/main" id="{3AD394CE-3CBD-4E90-A27D-14C0CC70F515}"/>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39" name="n_2aveValue【一般廃棄物処理施設】&#10;有形固定資産減価償却率">
          <a:extLst>
            <a:ext uri="{FF2B5EF4-FFF2-40B4-BE49-F238E27FC236}">
              <a16:creationId xmlns:a16="http://schemas.microsoft.com/office/drawing/2014/main" id="{008E37C6-1DF6-48D6-9619-449B359919CE}"/>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340" name="n_3aveValue【一般廃棄物処理施設】&#10;有形固定資産減価償却率">
          <a:extLst>
            <a:ext uri="{FF2B5EF4-FFF2-40B4-BE49-F238E27FC236}">
              <a16:creationId xmlns:a16="http://schemas.microsoft.com/office/drawing/2014/main" id="{D6657852-CA53-4E7B-95E4-04BE580B52F9}"/>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341" name="n_4aveValue【一般廃棄物処理施設】&#10;有形固定資産減価償却率">
          <a:extLst>
            <a:ext uri="{FF2B5EF4-FFF2-40B4-BE49-F238E27FC236}">
              <a16:creationId xmlns:a16="http://schemas.microsoft.com/office/drawing/2014/main" id="{96B1B5E7-F6D4-4163-8F41-F80BBB0D0AC2}"/>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41927</xdr:rowOff>
    </xdr:from>
    <xdr:ext cx="405111" cy="259045"/>
    <xdr:sp macro="" textlink="">
      <xdr:nvSpPr>
        <xdr:cNvPr id="342" name="n_1mainValue【一般廃棄物処理施設】&#10;有形固定資産減価償却率">
          <a:extLst>
            <a:ext uri="{FF2B5EF4-FFF2-40B4-BE49-F238E27FC236}">
              <a16:creationId xmlns:a16="http://schemas.microsoft.com/office/drawing/2014/main" id="{8A3B8197-4D52-4074-8504-AE5396403B1E}"/>
            </a:ext>
          </a:extLst>
        </xdr:cNvPr>
        <xdr:cNvSpPr txBox="1"/>
      </xdr:nvSpPr>
      <xdr:spPr>
        <a:xfrm>
          <a:off x="15266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32402</xdr:rowOff>
    </xdr:from>
    <xdr:ext cx="405111" cy="259045"/>
    <xdr:sp macro="" textlink="">
      <xdr:nvSpPr>
        <xdr:cNvPr id="343" name="n_2mainValue【一般廃棄物処理施設】&#10;有形固定資産減価償却率">
          <a:extLst>
            <a:ext uri="{FF2B5EF4-FFF2-40B4-BE49-F238E27FC236}">
              <a16:creationId xmlns:a16="http://schemas.microsoft.com/office/drawing/2014/main" id="{AD4CD671-6A21-406B-9D50-D4A352E0C195}"/>
            </a:ext>
          </a:extLst>
        </xdr:cNvPr>
        <xdr:cNvSpPr txBox="1"/>
      </xdr:nvSpPr>
      <xdr:spPr>
        <a:xfrm>
          <a:off x="143897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19067</xdr:rowOff>
    </xdr:from>
    <xdr:ext cx="405111" cy="259045"/>
    <xdr:sp macro="" textlink="">
      <xdr:nvSpPr>
        <xdr:cNvPr id="344" name="n_3mainValue【一般廃棄物処理施設】&#10;有形固定資産減価償却率">
          <a:extLst>
            <a:ext uri="{FF2B5EF4-FFF2-40B4-BE49-F238E27FC236}">
              <a16:creationId xmlns:a16="http://schemas.microsoft.com/office/drawing/2014/main" id="{0119CA9F-94CC-47E4-A0ED-3EF04F5A5DC4}"/>
            </a:ext>
          </a:extLst>
        </xdr:cNvPr>
        <xdr:cNvSpPr txBox="1"/>
      </xdr:nvSpPr>
      <xdr:spPr>
        <a:xfrm>
          <a:off x="13500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156227</xdr:rowOff>
    </xdr:from>
    <xdr:ext cx="405111" cy="259045"/>
    <xdr:sp macro="" textlink="">
      <xdr:nvSpPr>
        <xdr:cNvPr id="345" name="n_4mainValue【一般廃棄物処理施設】&#10;有形固定資産減価償却率">
          <a:extLst>
            <a:ext uri="{FF2B5EF4-FFF2-40B4-BE49-F238E27FC236}">
              <a16:creationId xmlns:a16="http://schemas.microsoft.com/office/drawing/2014/main" id="{B6BB12C9-9870-4CE5-883D-A99689AADAED}"/>
            </a:ext>
          </a:extLst>
        </xdr:cNvPr>
        <xdr:cNvSpPr txBox="1"/>
      </xdr:nvSpPr>
      <xdr:spPr>
        <a:xfrm>
          <a:off x="12611744"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DC709CF0-6AE1-45AB-AF0A-21A1455ABF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56FAFD57-F2BE-4F59-B890-073D4A9C13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335536AC-6E65-4931-A27F-2AE8AF14F5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1A8F6CC4-2944-423C-8852-862BDF35F84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95743BCD-C50B-4188-8943-423E9F7EC44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9D3F239B-1868-4A52-A066-8E1BE9197B0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72A66C03-3359-4AF0-8F9A-71F7EA6202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470F29E3-A6AB-4AF2-828E-EC9AF5FA14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09B215B5-E136-4D2E-BDC5-282BDCBC80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1DC76F78-E4C1-4BA7-9E8E-D35FBDD788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6" name="直線コネクタ 355">
          <a:extLst>
            <a:ext uri="{FF2B5EF4-FFF2-40B4-BE49-F238E27FC236}">
              <a16:creationId xmlns:a16="http://schemas.microsoft.com/office/drawing/2014/main" id="{B4201351-3233-4F32-B4F1-0549D33FEC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7" name="テキスト ボックス 356">
          <a:extLst>
            <a:ext uri="{FF2B5EF4-FFF2-40B4-BE49-F238E27FC236}">
              <a16:creationId xmlns:a16="http://schemas.microsoft.com/office/drawing/2014/main" id="{9AD4A398-B490-4304-AFEE-E67B8C51223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8" name="直線コネクタ 357">
          <a:extLst>
            <a:ext uri="{FF2B5EF4-FFF2-40B4-BE49-F238E27FC236}">
              <a16:creationId xmlns:a16="http://schemas.microsoft.com/office/drawing/2014/main" id="{5E0EF5CB-8AB0-4F3F-8BC0-A7E99B72A7E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9" name="テキスト ボックス 358">
          <a:extLst>
            <a:ext uri="{FF2B5EF4-FFF2-40B4-BE49-F238E27FC236}">
              <a16:creationId xmlns:a16="http://schemas.microsoft.com/office/drawing/2014/main" id="{9A9D3328-6816-4D68-8DBA-4C2B60A3089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0" name="直線コネクタ 359">
          <a:extLst>
            <a:ext uri="{FF2B5EF4-FFF2-40B4-BE49-F238E27FC236}">
              <a16:creationId xmlns:a16="http://schemas.microsoft.com/office/drawing/2014/main" id="{4689A627-CC3E-4C52-83FC-F19874BDD3C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1" name="テキスト ボックス 360">
          <a:extLst>
            <a:ext uri="{FF2B5EF4-FFF2-40B4-BE49-F238E27FC236}">
              <a16:creationId xmlns:a16="http://schemas.microsoft.com/office/drawing/2014/main" id="{D2032A83-B73F-4E84-A34D-96AE9D38AF9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2" name="直線コネクタ 361">
          <a:extLst>
            <a:ext uri="{FF2B5EF4-FFF2-40B4-BE49-F238E27FC236}">
              <a16:creationId xmlns:a16="http://schemas.microsoft.com/office/drawing/2014/main" id="{E6F3FB9B-45F0-48D0-AD4B-A0942C7C46E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3" name="テキスト ボックス 362">
          <a:extLst>
            <a:ext uri="{FF2B5EF4-FFF2-40B4-BE49-F238E27FC236}">
              <a16:creationId xmlns:a16="http://schemas.microsoft.com/office/drawing/2014/main" id="{3EE9ECD1-E93C-4624-A939-921565D4A3E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4" name="直線コネクタ 363">
          <a:extLst>
            <a:ext uri="{FF2B5EF4-FFF2-40B4-BE49-F238E27FC236}">
              <a16:creationId xmlns:a16="http://schemas.microsoft.com/office/drawing/2014/main" id="{B5DBFB24-635A-4E44-9F29-AE4A8E37E9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5" name="テキスト ボックス 364">
          <a:extLst>
            <a:ext uri="{FF2B5EF4-FFF2-40B4-BE49-F238E27FC236}">
              <a16:creationId xmlns:a16="http://schemas.microsoft.com/office/drawing/2014/main" id="{0F7B6F8C-0EA4-47C3-AB8C-F0866E702C8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a:extLst>
            <a:ext uri="{FF2B5EF4-FFF2-40B4-BE49-F238E27FC236}">
              <a16:creationId xmlns:a16="http://schemas.microsoft.com/office/drawing/2014/main" id="{FA1ABE64-9A7E-4085-8FAE-D245B6D0679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a:extLst>
            <a:ext uri="{FF2B5EF4-FFF2-40B4-BE49-F238E27FC236}">
              <a16:creationId xmlns:a16="http://schemas.microsoft.com/office/drawing/2014/main" id="{BDC24730-47DC-4254-9F44-192750409A8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a:extLst>
            <a:ext uri="{FF2B5EF4-FFF2-40B4-BE49-F238E27FC236}">
              <a16:creationId xmlns:a16="http://schemas.microsoft.com/office/drawing/2014/main" id="{EC6E8FD7-B012-467B-AED6-FE49C20D6A3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369" name="直線コネクタ 368">
          <a:extLst>
            <a:ext uri="{FF2B5EF4-FFF2-40B4-BE49-F238E27FC236}">
              <a16:creationId xmlns:a16="http://schemas.microsoft.com/office/drawing/2014/main" id="{14C6ABF5-76A1-4498-B792-ABE64602855E}"/>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370" name="【一般廃棄物処理施設】&#10;一人当たり有形固定資産（償却資産）額最小値テキスト">
          <a:extLst>
            <a:ext uri="{FF2B5EF4-FFF2-40B4-BE49-F238E27FC236}">
              <a16:creationId xmlns:a16="http://schemas.microsoft.com/office/drawing/2014/main" id="{BBBA4D51-484D-4644-AA0B-5CF681A78605}"/>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371" name="直線コネクタ 370">
          <a:extLst>
            <a:ext uri="{FF2B5EF4-FFF2-40B4-BE49-F238E27FC236}">
              <a16:creationId xmlns:a16="http://schemas.microsoft.com/office/drawing/2014/main" id="{3A00825D-F1A8-45EF-8A7E-7B5FAE0B77A4}"/>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372" name="【一般廃棄物処理施設】&#10;一人当たり有形固定資産（償却資産）額最大値テキスト">
          <a:extLst>
            <a:ext uri="{FF2B5EF4-FFF2-40B4-BE49-F238E27FC236}">
              <a16:creationId xmlns:a16="http://schemas.microsoft.com/office/drawing/2014/main" id="{359D924F-3174-4C00-8F9A-BD2FAE11BBF4}"/>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373" name="直線コネクタ 372">
          <a:extLst>
            <a:ext uri="{FF2B5EF4-FFF2-40B4-BE49-F238E27FC236}">
              <a16:creationId xmlns:a16="http://schemas.microsoft.com/office/drawing/2014/main" id="{2C7C2040-77D0-4FB3-827A-2DE4976465AB}"/>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374" name="【一般廃棄物処理施設】&#10;一人当たり有形固定資産（償却資産）額平均値テキスト">
          <a:extLst>
            <a:ext uri="{FF2B5EF4-FFF2-40B4-BE49-F238E27FC236}">
              <a16:creationId xmlns:a16="http://schemas.microsoft.com/office/drawing/2014/main" id="{32DF1B77-B0B1-4A4B-B5EC-5B670B1E8ABE}"/>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375" name="フローチャート: 判断 374">
          <a:extLst>
            <a:ext uri="{FF2B5EF4-FFF2-40B4-BE49-F238E27FC236}">
              <a16:creationId xmlns:a16="http://schemas.microsoft.com/office/drawing/2014/main" id="{985A2F23-7F8E-40C8-BEE3-B467A14BE9D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376" name="フローチャート: 判断 375">
          <a:extLst>
            <a:ext uri="{FF2B5EF4-FFF2-40B4-BE49-F238E27FC236}">
              <a16:creationId xmlns:a16="http://schemas.microsoft.com/office/drawing/2014/main" id="{D25C3D4D-4B97-4B0F-B92E-129EBCF65AAD}"/>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377" name="フローチャート: 判断 376">
          <a:extLst>
            <a:ext uri="{FF2B5EF4-FFF2-40B4-BE49-F238E27FC236}">
              <a16:creationId xmlns:a16="http://schemas.microsoft.com/office/drawing/2014/main" id="{A5371AF0-0D6A-4487-B654-9701B3EE575C}"/>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378" name="フローチャート: 判断 377">
          <a:extLst>
            <a:ext uri="{FF2B5EF4-FFF2-40B4-BE49-F238E27FC236}">
              <a16:creationId xmlns:a16="http://schemas.microsoft.com/office/drawing/2014/main" id="{B48F3E9C-9A4A-49A2-9850-2C8AD77D773A}"/>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379" name="フローチャート: 判断 378">
          <a:extLst>
            <a:ext uri="{FF2B5EF4-FFF2-40B4-BE49-F238E27FC236}">
              <a16:creationId xmlns:a16="http://schemas.microsoft.com/office/drawing/2014/main" id="{23551DD8-71F1-440E-848D-E6072B2016AA}"/>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BF3CAD65-8359-4531-A0F1-3BF29621F9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9C328CCB-5F2E-423F-9835-13D51BC71CF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2A81602A-0927-4B92-8084-21EDE29BD4B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5F43B8C-83BD-4FE8-B56B-811A19A930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A5970A06-A5AA-45EA-9BF9-F7DA253340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43169</xdr:rowOff>
    </xdr:from>
    <xdr:to>
      <xdr:col>116</xdr:col>
      <xdr:colOff>114300</xdr:colOff>
      <xdr:row>40</xdr:row>
      <xdr:rowOff>144769</xdr:rowOff>
    </xdr:to>
    <xdr:sp macro="" textlink="">
      <xdr:nvSpPr>
        <xdr:cNvPr id="385" name="楕円 384">
          <a:extLst>
            <a:ext uri="{FF2B5EF4-FFF2-40B4-BE49-F238E27FC236}">
              <a16:creationId xmlns:a16="http://schemas.microsoft.com/office/drawing/2014/main" id="{27CF52F4-5B78-4EF3-A15D-CFB8D7156716}"/>
            </a:ext>
          </a:extLst>
        </xdr:cNvPr>
        <xdr:cNvSpPr/>
      </xdr:nvSpPr>
      <xdr:spPr>
        <a:xfrm>
          <a:off x="22110700" y="69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66046</xdr:rowOff>
    </xdr:from>
    <xdr:ext cx="599010" cy="259045"/>
    <xdr:sp macro="" textlink="">
      <xdr:nvSpPr>
        <xdr:cNvPr id="386" name="【一般廃棄物処理施設】&#10;一人当たり有形固定資産（償却資産）額該当値テキスト">
          <a:extLst>
            <a:ext uri="{FF2B5EF4-FFF2-40B4-BE49-F238E27FC236}">
              <a16:creationId xmlns:a16="http://schemas.microsoft.com/office/drawing/2014/main" id="{B022A9D2-47C6-4317-A117-CCDFF35F07EB}"/>
            </a:ext>
          </a:extLst>
        </xdr:cNvPr>
        <xdr:cNvSpPr txBox="1"/>
      </xdr:nvSpPr>
      <xdr:spPr>
        <a:xfrm>
          <a:off x="22199600" y="675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43450</xdr:rowOff>
    </xdr:from>
    <xdr:to>
      <xdr:col>112</xdr:col>
      <xdr:colOff>38100</xdr:colOff>
      <xdr:row>40</xdr:row>
      <xdr:rowOff>145050</xdr:rowOff>
    </xdr:to>
    <xdr:sp macro="" textlink="">
      <xdr:nvSpPr>
        <xdr:cNvPr id="387" name="楕円 386">
          <a:extLst>
            <a:ext uri="{FF2B5EF4-FFF2-40B4-BE49-F238E27FC236}">
              <a16:creationId xmlns:a16="http://schemas.microsoft.com/office/drawing/2014/main" id="{4BCA1967-5C5E-4E06-B44D-46C4FE9194BC}"/>
            </a:ext>
          </a:extLst>
        </xdr:cNvPr>
        <xdr:cNvSpPr/>
      </xdr:nvSpPr>
      <xdr:spPr>
        <a:xfrm>
          <a:off x="21272500" y="69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93969</xdr:rowOff>
    </xdr:from>
    <xdr:to>
      <xdr:col>116</xdr:col>
      <xdr:colOff>63500</xdr:colOff>
      <xdr:row>40</xdr:row>
      <xdr:rowOff>94250</xdr:rowOff>
    </xdr:to>
    <xdr:cxnSp macro="">
      <xdr:nvCxnSpPr>
        <xdr:cNvPr id="388" name="直線コネクタ 387">
          <a:extLst>
            <a:ext uri="{FF2B5EF4-FFF2-40B4-BE49-F238E27FC236}">
              <a16:creationId xmlns:a16="http://schemas.microsoft.com/office/drawing/2014/main" id="{E33E15F4-1C91-4B99-8823-8ACA7F87EA10}"/>
            </a:ext>
          </a:extLst>
        </xdr:cNvPr>
        <xdr:cNvCxnSpPr/>
      </xdr:nvCxnSpPr>
      <xdr:spPr>
        <a:xfrm flipV="1">
          <a:off x="21323300" y="6951969"/>
          <a:ext cx="8382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51045</xdr:rowOff>
    </xdr:from>
    <xdr:to>
      <xdr:col>107</xdr:col>
      <xdr:colOff>101600</xdr:colOff>
      <xdr:row>40</xdr:row>
      <xdr:rowOff>152645</xdr:rowOff>
    </xdr:to>
    <xdr:sp macro="" textlink="">
      <xdr:nvSpPr>
        <xdr:cNvPr id="389" name="楕円 388">
          <a:extLst>
            <a:ext uri="{FF2B5EF4-FFF2-40B4-BE49-F238E27FC236}">
              <a16:creationId xmlns:a16="http://schemas.microsoft.com/office/drawing/2014/main" id="{D2835C8E-DCA4-4ED0-841D-CCA5B784F45D}"/>
            </a:ext>
          </a:extLst>
        </xdr:cNvPr>
        <xdr:cNvSpPr/>
      </xdr:nvSpPr>
      <xdr:spPr>
        <a:xfrm>
          <a:off x="20383500" y="69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94250</xdr:rowOff>
    </xdr:from>
    <xdr:to>
      <xdr:col>111</xdr:col>
      <xdr:colOff>177800</xdr:colOff>
      <xdr:row>40</xdr:row>
      <xdr:rowOff>101845</xdr:rowOff>
    </xdr:to>
    <xdr:cxnSp macro="">
      <xdr:nvCxnSpPr>
        <xdr:cNvPr id="390" name="直線コネクタ 389">
          <a:extLst>
            <a:ext uri="{FF2B5EF4-FFF2-40B4-BE49-F238E27FC236}">
              <a16:creationId xmlns:a16="http://schemas.microsoft.com/office/drawing/2014/main" id="{E481F73D-8FF6-4A2B-80B9-171588C4A9B7}"/>
            </a:ext>
          </a:extLst>
        </xdr:cNvPr>
        <xdr:cNvCxnSpPr/>
      </xdr:nvCxnSpPr>
      <xdr:spPr>
        <a:xfrm flipV="1">
          <a:off x="20434300" y="6952250"/>
          <a:ext cx="889000" cy="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51374</xdr:rowOff>
    </xdr:from>
    <xdr:to>
      <xdr:col>102</xdr:col>
      <xdr:colOff>165100</xdr:colOff>
      <xdr:row>40</xdr:row>
      <xdr:rowOff>152974</xdr:rowOff>
    </xdr:to>
    <xdr:sp macro="" textlink="">
      <xdr:nvSpPr>
        <xdr:cNvPr id="391" name="楕円 390">
          <a:extLst>
            <a:ext uri="{FF2B5EF4-FFF2-40B4-BE49-F238E27FC236}">
              <a16:creationId xmlns:a16="http://schemas.microsoft.com/office/drawing/2014/main" id="{0949D56A-4242-407D-93F1-EB0E4BE6B1DC}"/>
            </a:ext>
          </a:extLst>
        </xdr:cNvPr>
        <xdr:cNvSpPr/>
      </xdr:nvSpPr>
      <xdr:spPr>
        <a:xfrm>
          <a:off x="19494500" y="69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101845</xdr:rowOff>
    </xdr:from>
    <xdr:to>
      <xdr:col>107</xdr:col>
      <xdr:colOff>50800</xdr:colOff>
      <xdr:row>40</xdr:row>
      <xdr:rowOff>102174</xdr:rowOff>
    </xdr:to>
    <xdr:cxnSp macro="">
      <xdr:nvCxnSpPr>
        <xdr:cNvPr id="392" name="直線コネクタ 391">
          <a:extLst>
            <a:ext uri="{FF2B5EF4-FFF2-40B4-BE49-F238E27FC236}">
              <a16:creationId xmlns:a16="http://schemas.microsoft.com/office/drawing/2014/main" id="{D45A1C56-15EE-478A-9925-A9FE6A50A6AF}"/>
            </a:ext>
          </a:extLst>
        </xdr:cNvPr>
        <xdr:cNvCxnSpPr/>
      </xdr:nvCxnSpPr>
      <xdr:spPr>
        <a:xfrm flipV="1">
          <a:off x="19545300" y="6959845"/>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42699</xdr:rowOff>
    </xdr:from>
    <xdr:to>
      <xdr:col>98</xdr:col>
      <xdr:colOff>38100</xdr:colOff>
      <xdr:row>40</xdr:row>
      <xdr:rowOff>144299</xdr:rowOff>
    </xdr:to>
    <xdr:sp macro="" textlink="">
      <xdr:nvSpPr>
        <xdr:cNvPr id="393" name="楕円 392">
          <a:extLst>
            <a:ext uri="{FF2B5EF4-FFF2-40B4-BE49-F238E27FC236}">
              <a16:creationId xmlns:a16="http://schemas.microsoft.com/office/drawing/2014/main" id="{B5BCAC52-5DF4-4D13-B3A9-06238FE4BB50}"/>
            </a:ext>
          </a:extLst>
        </xdr:cNvPr>
        <xdr:cNvSpPr/>
      </xdr:nvSpPr>
      <xdr:spPr>
        <a:xfrm>
          <a:off x="18605500" y="69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93499</xdr:rowOff>
    </xdr:from>
    <xdr:to>
      <xdr:col>102</xdr:col>
      <xdr:colOff>114300</xdr:colOff>
      <xdr:row>40</xdr:row>
      <xdr:rowOff>102174</xdr:rowOff>
    </xdr:to>
    <xdr:cxnSp macro="">
      <xdr:nvCxnSpPr>
        <xdr:cNvPr id="394" name="直線コネクタ 393">
          <a:extLst>
            <a:ext uri="{FF2B5EF4-FFF2-40B4-BE49-F238E27FC236}">
              <a16:creationId xmlns:a16="http://schemas.microsoft.com/office/drawing/2014/main" id="{F004683B-E832-4AA7-AB95-3CC0CF793382}"/>
            </a:ext>
          </a:extLst>
        </xdr:cNvPr>
        <xdr:cNvCxnSpPr/>
      </xdr:nvCxnSpPr>
      <xdr:spPr>
        <a:xfrm>
          <a:off x="18656300" y="6951499"/>
          <a:ext cx="889000" cy="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395" name="n_1aveValue【一般廃棄物処理施設】&#10;一人当たり有形固定資産（償却資産）額">
          <a:extLst>
            <a:ext uri="{FF2B5EF4-FFF2-40B4-BE49-F238E27FC236}">
              <a16:creationId xmlns:a16="http://schemas.microsoft.com/office/drawing/2014/main" id="{CE970430-722E-40A7-8206-FD3AA0AD3B41}"/>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396" name="n_2aveValue【一般廃棄物処理施設】&#10;一人当たり有形固定資産（償却資産）額">
          <a:extLst>
            <a:ext uri="{FF2B5EF4-FFF2-40B4-BE49-F238E27FC236}">
              <a16:creationId xmlns:a16="http://schemas.microsoft.com/office/drawing/2014/main" id="{A262EA89-3191-44D9-866B-D92BDD277575}"/>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72441</xdr:rowOff>
    </xdr:from>
    <xdr:ext cx="534377" cy="259045"/>
    <xdr:sp macro="" textlink="">
      <xdr:nvSpPr>
        <xdr:cNvPr id="397" name="n_3aveValue【一般廃棄物処理施設】&#10;一人当たり有形固定資産（償却資産）額">
          <a:extLst>
            <a:ext uri="{FF2B5EF4-FFF2-40B4-BE49-F238E27FC236}">
              <a16:creationId xmlns:a16="http://schemas.microsoft.com/office/drawing/2014/main" id="{26BE71D2-79E2-477B-97C9-304A8E2D9CCE}"/>
            </a:ext>
          </a:extLst>
        </xdr:cNvPr>
        <xdr:cNvSpPr txBox="1"/>
      </xdr:nvSpPr>
      <xdr:spPr>
        <a:xfrm>
          <a:off x="19278111" y="71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81508</xdr:rowOff>
    </xdr:from>
    <xdr:ext cx="534377" cy="259045"/>
    <xdr:sp macro="" textlink="">
      <xdr:nvSpPr>
        <xdr:cNvPr id="398" name="n_4aveValue【一般廃棄物処理施設】&#10;一人当たり有形固定資産（償却資産）額">
          <a:extLst>
            <a:ext uri="{FF2B5EF4-FFF2-40B4-BE49-F238E27FC236}">
              <a16:creationId xmlns:a16="http://schemas.microsoft.com/office/drawing/2014/main" id="{4BC17169-69B0-4AF3-AF0C-8EDFEFB35988}"/>
            </a:ext>
          </a:extLst>
        </xdr:cNvPr>
        <xdr:cNvSpPr txBox="1"/>
      </xdr:nvSpPr>
      <xdr:spPr>
        <a:xfrm>
          <a:off x="18389111" y="71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161577</xdr:rowOff>
    </xdr:from>
    <xdr:ext cx="599010" cy="259045"/>
    <xdr:sp macro="" textlink="">
      <xdr:nvSpPr>
        <xdr:cNvPr id="399" name="n_1mainValue【一般廃棄物処理施設】&#10;一人当たり有形固定資産（償却資産）額">
          <a:extLst>
            <a:ext uri="{FF2B5EF4-FFF2-40B4-BE49-F238E27FC236}">
              <a16:creationId xmlns:a16="http://schemas.microsoft.com/office/drawing/2014/main" id="{0EC0AD5C-448C-4643-B802-179EE2A3D878}"/>
            </a:ext>
          </a:extLst>
        </xdr:cNvPr>
        <xdr:cNvSpPr txBox="1"/>
      </xdr:nvSpPr>
      <xdr:spPr>
        <a:xfrm>
          <a:off x="21011095" y="66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169172</xdr:rowOff>
    </xdr:from>
    <xdr:ext cx="599010" cy="259045"/>
    <xdr:sp macro="" textlink="">
      <xdr:nvSpPr>
        <xdr:cNvPr id="400" name="n_2mainValue【一般廃棄物処理施設】&#10;一人当たり有形固定資産（償却資産）額">
          <a:extLst>
            <a:ext uri="{FF2B5EF4-FFF2-40B4-BE49-F238E27FC236}">
              <a16:creationId xmlns:a16="http://schemas.microsoft.com/office/drawing/2014/main" id="{2555C746-ED3D-4AD4-A2B4-01EF41B370F1}"/>
            </a:ext>
          </a:extLst>
        </xdr:cNvPr>
        <xdr:cNvSpPr txBox="1"/>
      </xdr:nvSpPr>
      <xdr:spPr>
        <a:xfrm>
          <a:off x="20134795" y="668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169501</xdr:rowOff>
    </xdr:from>
    <xdr:ext cx="599010" cy="259045"/>
    <xdr:sp macro="" textlink="">
      <xdr:nvSpPr>
        <xdr:cNvPr id="401" name="n_3mainValue【一般廃棄物処理施設】&#10;一人当たり有形固定資産（償却資産）額">
          <a:extLst>
            <a:ext uri="{FF2B5EF4-FFF2-40B4-BE49-F238E27FC236}">
              <a16:creationId xmlns:a16="http://schemas.microsoft.com/office/drawing/2014/main" id="{E04BC716-2464-4894-A5F6-4B35730F3921}"/>
            </a:ext>
          </a:extLst>
        </xdr:cNvPr>
        <xdr:cNvSpPr txBox="1"/>
      </xdr:nvSpPr>
      <xdr:spPr>
        <a:xfrm>
          <a:off x="19245795" y="668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160826</xdr:rowOff>
    </xdr:from>
    <xdr:ext cx="599010" cy="259045"/>
    <xdr:sp macro="" textlink="">
      <xdr:nvSpPr>
        <xdr:cNvPr id="402" name="n_4mainValue【一般廃棄物処理施設】&#10;一人当たり有形固定資産（償却資産）額">
          <a:extLst>
            <a:ext uri="{FF2B5EF4-FFF2-40B4-BE49-F238E27FC236}">
              <a16:creationId xmlns:a16="http://schemas.microsoft.com/office/drawing/2014/main" id="{374A81DA-D9BD-44C5-ADCD-932BFAE2DC87}"/>
            </a:ext>
          </a:extLst>
        </xdr:cNvPr>
        <xdr:cNvSpPr txBox="1"/>
      </xdr:nvSpPr>
      <xdr:spPr>
        <a:xfrm>
          <a:off x="18356795" y="667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2D4F110C-CC7B-4F28-9CD4-FE86B7585C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404" name="正方形/長方形 403">
          <a:extLst>
            <a:ext uri="{FF2B5EF4-FFF2-40B4-BE49-F238E27FC236}">
              <a16:creationId xmlns:a16="http://schemas.microsoft.com/office/drawing/2014/main" id="{0291FEF1-A8E3-45EF-87CB-0F89E0020CC3}"/>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405" name="正方形/長方形 404">
          <a:extLst>
            <a:ext uri="{FF2B5EF4-FFF2-40B4-BE49-F238E27FC236}">
              <a16:creationId xmlns:a16="http://schemas.microsoft.com/office/drawing/2014/main" id="{861749A1-1C52-489A-B985-310D5EF9C362}"/>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406" name="正方形/長方形 405">
          <a:extLst>
            <a:ext uri="{FF2B5EF4-FFF2-40B4-BE49-F238E27FC236}">
              <a16:creationId xmlns:a16="http://schemas.microsoft.com/office/drawing/2014/main" id="{103A02A6-2C57-44D5-93D4-9779E6CE4EC7}"/>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407" name="正方形/長方形 406">
          <a:extLst>
            <a:ext uri="{FF2B5EF4-FFF2-40B4-BE49-F238E27FC236}">
              <a16:creationId xmlns:a16="http://schemas.microsoft.com/office/drawing/2014/main" id="{5CD289BD-DB1D-4D6E-8292-FD92DD4CFE88}"/>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8" name="正方形/長方形 407">
          <a:extLst>
            <a:ext uri="{FF2B5EF4-FFF2-40B4-BE49-F238E27FC236}">
              <a16:creationId xmlns:a16="http://schemas.microsoft.com/office/drawing/2014/main" id="{9BA47A20-E01F-48A2-9D41-9C9FEAB742D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a:extLst>
            <a:ext uri="{FF2B5EF4-FFF2-40B4-BE49-F238E27FC236}">
              <a16:creationId xmlns:a16="http://schemas.microsoft.com/office/drawing/2014/main" id="{15693468-459F-4BAE-A616-E5FD223F45C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410" name="正方形/長方形 409">
          <a:extLst>
            <a:ext uri="{FF2B5EF4-FFF2-40B4-BE49-F238E27FC236}">
              <a16:creationId xmlns:a16="http://schemas.microsoft.com/office/drawing/2014/main" id="{5D7549B3-346C-450C-A8DA-C5E3B83ADD2F}"/>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411" name="正方形/長方形 410">
          <a:extLst>
            <a:ext uri="{FF2B5EF4-FFF2-40B4-BE49-F238E27FC236}">
              <a16:creationId xmlns:a16="http://schemas.microsoft.com/office/drawing/2014/main" id="{428F417D-FD30-4C82-A48A-88254FE5F3A8}"/>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412" name="正方形/長方形 411">
          <a:extLst>
            <a:ext uri="{FF2B5EF4-FFF2-40B4-BE49-F238E27FC236}">
              <a16:creationId xmlns:a16="http://schemas.microsoft.com/office/drawing/2014/main" id="{498EF581-FAB0-499E-83ED-8E7633CFC5C2}"/>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413" name="正方形/長方形 412">
          <a:extLst>
            <a:ext uri="{FF2B5EF4-FFF2-40B4-BE49-F238E27FC236}">
              <a16:creationId xmlns:a16="http://schemas.microsoft.com/office/drawing/2014/main" id="{2B8DAF28-B879-4246-88F4-26478165CEFA}"/>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4" name="正方形/長方形 413">
          <a:extLst>
            <a:ext uri="{FF2B5EF4-FFF2-40B4-BE49-F238E27FC236}">
              <a16:creationId xmlns:a16="http://schemas.microsoft.com/office/drawing/2014/main" id="{05C9DE26-B8EE-4C2F-843E-7884AAF7652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5" name="正方形/長方形 414">
          <a:extLst>
            <a:ext uri="{FF2B5EF4-FFF2-40B4-BE49-F238E27FC236}">
              <a16:creationId xmlns:a16="http://schemas.microsoft.com/office/drawing/2014/main" id="{0C266659-E99C-40A5-B127-9F92920285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6" name="正方形/長方形 415">
          <a:extLst>
            <a:ext uri="{FF2B5EF4-FFF2-40B4-BE49-F238E27FC236}">
              <a16:creationId xmlns:a16="http://schemas.microsoft.com/office/drawing/2014/main" id="{3C6D087F-1816-4A2C-AD4B-9F099838C0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7" name="正方形/長方形 416">
          <a:extLst>
            <a:ext uri="{FF2B5EF4-FFF2-40B4-BE49-F238E27FC236}">
              <a16:creationId xmlns:a16="http://schemas.microsoft.com/office/drawing/2014/main" id="{A2A32D04-1F00-43DF-9D6D-FA9EF61555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8" name="正方形/長方形 417">
          <a:extLst>
            <a:ext uri="{FF2B5EF4-FFF2-40B4-BE49-F238E27FC236}">
              <a16:creationId xmlns:a16="http://schemas.microsoft.com/office/drawing/2014/main" id="{C8BA9B47-2571-4497-B5D6-C72049543F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9" name="正方形/長方形 418">
          <a:extLst>
            <a:ext uri="{FF2B5EF4-FFF2-40B4-BE49-F238E27FC236}">
              <a16:creationId xmlns:a16="http://schemas.microsoft.com/office/drawing/2014/main" id="{57093B87-9297-4861-821C-6F78DC4B502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0" name="正方形/長方形 419">
          <a:extLst>
            <a:ext uri="{FF2B5EF4-FFF2-40B4-BE49-F238E27FC236}">
              <a16:creationId xmlns:a16="http://schemas.microsoft.com/office/drawing/2014/main" id="{FF715801-AEC1-46A5-BCD8-CE3534B963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1" name="正方形/長方形 420">
          <a:extLst>
            <a:ext uri="{FF2B5EF4-FFF2-40B4-BE49-F238E27FC236}">
              <a16:creationId xmlns:a16="http://schemas.microsoft.com/office/drawing/2014/main" id="{E3D77030-966E-4E86-BDC4-B92C83B84A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2" name="正方形/長方形 421">
          <a:extLst>
            <a:ext uri="{FF2B5EF4-FFF2-40B4-BE49-F238E27FC236}">
              <a16:creationId xmlns:a16="http://schemas.microsoft.com/office/drawing/2014/main" id="{2337DAA3-7C2E-4D43-96D8-BD2500578C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3" name="テキスト ボックス 422">
          <a:extLst>
            <a:ext uri="{FF2B5EF4-FFF2-40B4-BE49-F238E27FC236}">
              <a16:creationId xmlns:a16="http://schemas.microsoft.com/office/drawing/2014/main" id="{F6860731-F387-464F-AAB0-F9F801E0F1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4" name="直線コネクタ 423">
          <a:extLst>
            <a:ext uri="{FF2B5EF4-FFF2-40B4-BE49-F238E27FC236}">
              <a16:creationId xmlns:a16="http://schemas.microsoft.com/office/drawing/2014/main" id="{4D8BFB9D-8AC5-4BD3-BEFD-52F7985B849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5" name="テキスト ボックス 424">
          <a:extLst>
            <a:ext uri="{FF2B5EF4-FFF2-40B4-BE49-F238E27FC236}">
              <a16:creationId xmlns:a16="http://schemas.microsoft.com/office/drawing/2014/main" id="{801F88B5-CA9E-4F4B-82EE-9D69B452FF3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6" name="直線コネクタ 425">
          <a:extLst>
            <a:ext uri="{FF2B5EF4-FFF2-40B4-BE49-F238E27FC236}">
              <a16:creationId xmlns:a16="http://schemas.microsoft.com/office/drawing/2014/main" id="{98B893B8-6AE8-4DEA-B67F-7061D00C4B1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7" name="テキスト ボックス 426">
          <a:extLst>
            <a:ext uri="{FF2B5EF4-FFF2-40B4-BE49-F238E27FC236}">
              <a16:creationId xmlns:a16="http://schemas.microsoft.com/office/drawing/2014/main" id="{252F1C4B-D7AF-415C-BA93-DE419CDD749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8" name="直線コネクタ 427">
          <a:extLst>
            <a:ext uri="{FF2B5EF4-FFF2-40B4-BE49-F238E27FC236}">
              <a16:creationId xmlns:a16="http://schemas.microsoft.com/office/drawing/2014/main" id="{FAC70859-33D7-4F79-B37B-D32EF6460B4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9" name="テキスト ボックス 428">
          <a:extLst>
            <a:ext uri="{FF2B5EF4-FFF2-40B4-BE49-F238E27FC236}">
              <a16:creationId xmlns:a16="http://schemas.microsoft.com/office/drawing/2014/main" id="{51A2AD96-F47E-48EC-99D2-381A28669CE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0" name="直線コネクタ 429">
          <a:extLst>
            <a:ext uri="{FF2B5EF4-FFF2-40B4-BE49-F238E27FC236}">
              <a16:creationId xmlns:a16="http://schemas.microsoft.com/office/drawing/2014/main" id="{4AE0CF50-EF1F-4008-9576-33DE0099BDE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1" name="テキスト ボックス 430">
          <a:extLst>
            <a:ext uri="{FF2B5EF4-FFF2-40B4-BE49-F238E27FC236}">
              <a16:creationId xmlns:a16="http://schemas.microsoft.com/office/drawing/2014/main" id="{06A1DDCA-1A62-4AD6-BF7A-3816DE18724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2" name="直線コネクタ 431">
          <a:extLst>
            <a:ext uri="{FF2B5EF4-FFF2-40B4-BE49-F238E27FC236}">
              <a16:creationId xmlns:a16="http://schemas.microsoft.com/office/drawing/2014/main" id="{233D793A-9C69-4BF9-90B4-8B213345B44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3" name="テキスト ボックス 432">
          <a:extLst>
            <a:ext uri="{FF2B5EF4-FFF2-40B4-BE49-F238E27FC236}">
              <a16:creationId xmlns:a16="http://schemas.microsoft.com/office/drawing/2014/main" id="{E5F889E0-4379-4996-BDC6-D1C9845A030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4" name="直線コネクタ 433">
          <a:extLst>
            <a:ext uri="{FF2B5EF4-FFF2-40B4-BE49-F238E27FC236}">
              <a16:creationId xmlns:a16="http://schemas.microsoft.com/office/drawing/2014/main" id="{6BED50CD-8D2B-484F-B652-A304FC58299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5" name="テキスト ボックス 434">
          <a:extLst>
            <a:ext uri="{FF2B5EF4-FFF2-40B4-BE49-F238E27FC236}">
              <a16:creationId xmlns:a16="http://schemas.microsoft.com/office/drawing/2014/main" id="{7EC9C8E6-EE3A-47FF-9515-EAB418F687F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6" name="直線コネクタ 435">
          <a:extLst>
            <a:ext uri="{FF2B5EF4-FFF2-40B4-BE49-F238E27FC236}">
              <a16:creationId xmlns:a16="http://schemas.microsoft.com/office/drawing/2014/main" id="{0D3F0ACE-4D7D-436C-A1C9-57761BC797B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7" name="テキスト ボックス 436">
          <a:extLst>
            <a:ext uri="{FF2B5EF4-FFF2-40B4-BE49-F238E27FC236}">
              <a16:creationId xmlns:a16="http://schemas.microsoft.com/office/drawing/2014/main" id="{4CF95030-BDD2-430C-85C1-71D277C92CC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8" name="直線コネクタ 437">
          <a:extLst>
            <a:ext uri="{FF2B5EF4-FFF2-40B4-BE49-F238E27FC236}">
              <a16:creationId xmlns:a16="http://schemas.microsoft.com/office/drawing/2014/main" id="{A5A4A672-9724-4FFD-A5C5-4E64C11ABC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消防施設】&#10;有形固定資産減価償却率グラフ枠">
          <a:extLst>
            <a:ext uri="{FF2B5EF4-FFF2-40B4-BE49-F238E27FC236}">
              <a16:creationId xmlns:a16="http://schemas.microsoft.com/office/drawing/2014/main" id="{15374EEC-593A-41C2-9342-56FD844147C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440" name="直線コネクタ 439">
          <a:extLst>
            <a:ext uri="{FF2B5EF4-FFF2-40B4-BE49-F238E27FC236}">
              <a16:creationId xmlns:a16="http://schemas.microsoft.com/office/drawing/2014/main" id="{4F5E0A83-138C-4285-B73D-3A04C1A0FEE8}"/>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1" name="【消防施設】&#10;有形固定資産減価償却率最小値テキスト">
          <a:extLst>
            <a:ext uri="{FF2B5EF4-FFF2-40B4-BE49-F238E27FC236}">
              <a16:creationId xmlns:a16="http://schemas.microsoft.com/office/drawing/2014/main" id="{CEAB2868-4E51-4FA3-B0BE-2D38C032D0D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2" name="直線コネクタ 441">
          <a:extLst>
            <a:ext uri="{FF2B5EF4-FFF2-40B4-BE49-F238E27FC236}">
              <a16:creationId xmlns:a16="http://schemas.microsoft.com/office/drawing/2014/main" id="{09F73808-4EE5-4823-9CE7-9E8B8FD16BE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43" name="【消防施設】&#10;有形固定資産減価償却率最大値テキスト">
          <a:extLst>
            <a:ext uri="{FF2B5EF4-FFF2-40B4-BE49-F238E27FC236}">
              <a16:creationId xmlns:a16="http://schemas.microsoft.com/office/drawing/2014/main" id="{C66344EC-A9A4-49AF-BA69-3811502E9479}"/>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44" name="直線コネクタ 443">
          <a:extLst>
            <a:ext uri="{FF2B5EF4-FFF2-40B4-BE49-F238E27FC236}">
              <a16:creationId xmlns:a16="http://schemas.microsoft.com/office/drawing/2014/main" id="{3A43DA5C-CC67-4DF7-A4DC-9E093C033FD9}"/>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445" name="【消防施設】&#10;有形固定資産減価償却率平均値テキスト">
          <a:extLst>
            <a:ext uri="{FF2B5EF4-FFF2-40B4-BE49-F238E27FC236}">
              <a16:creationId xmlns:a16="http://schemas.microsoft.com/office/drawing/2014/main" id="{D89997AE-FC9C-4330-8D2F-9BAB60EDB3E4}"/>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446" name="フローチャート: 判断 445">
          <a:extLst>
            <a:ext uri="{FF2B5EF4-FFF2-40B4-BE49-F238E27FC236}">
              <a16:creationId xmlns:a16="http://schemas.microsoft.com/office/drawing/2014/main" id="{3F07F13E-A6A7-45E1-9829-0BA3BE016BD2}"/>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447" name="フローチャート: 判断 446">
          <a:extLst>
            <a:ext uri="{FF2B5EF4-FFF2-40B4-BE49-F238E27FC236}">
              <a16:creationId xmlns:a16="http://schemas.microsoft.com/office/drawing/2014/main" id="{3C77C1E7-0CD0-475E-887A-8CB14C6660B1}"/>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448" name="フローチャート: 判断 447">
          <a:extLst>
            <a:ext uri="{FF2B5EF4-FFF2-40B4-BE49-F238E27FC236}">
              <a16:creationId xmlns:a16="http://schemas.microsoft.com/office/drawing/2014/main" id="{454415B5-02DD-42CB-B04F-A0388FCAC81A}"/>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49" name="フローチャート: 判断 448">
          <a:extLst>
            <a:ext uri="{FF2B5EF4-FFF2-40B4-BE49-F238E27FC236}">
              <a16:creationId xmlns:a16="http://schemas.microsoft.com/office/drawing/2014/main" id="{CE3BE403-ADE6-4AF4-B070-DA993407F4D5}"/>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450" name="フローチャート: 判断 449">
          <a:extLst>
            <a:ext uri="{FF2B5EF4-FFF2-40B4-BE49-F238E27FC236}">
              <a16:creationId xmlns:a16="http://schemas.microsoft.com/office/drawing/2014/main" id="{68992CAC-F4E4-459A-9A1D-C0EA45889D72}"/>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B726DCA3-3360-4A79-95D3-1B781A2CB2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5C595D0B-1420-4585-8DCC-1F30D274B52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14D36DF6-7432-4B30-8E11-E932664F09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A461BB77-4B4E-47B5-B30A-9E98E684BFB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5EF30389-E0B5-4F3B-893B-378E3D5583E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148952</xdr:rowOff>
    </xdr:from>
    <xdr:to>
      <xdr:col>85</xdr:col>
      <xdr:colOff>177800</xdr:colOff>
      <xdr:row>79</xdr:row>
      <xdr:rowOff>79102</xdr:rowOff>
    </xdr:to>
    <xdr:sp macro="" textlink="">
      <xdr:nvSpPr>
        <xdr:cNvPr id="456" name="楕円 455">
          <a:extLst>
            <a:ext uri="{FF2B5EF4-FFF2-40B4-BE49-F238E27FC236}">
              <a16:creationId xmlns:a16="http://schemas.microsoft.com/office/drawing/2014/main" id="{4C383720-BCD2-4457-AF55-80DE932A6B0B}"/>
            </a:ext>
          </a:extLst>
        </xdr:cNvPr>
        <xdr:cNvSpPr/>
      </xdr:nvSpPr>
      <xdr:spPr>
        <a:xfrm>
          <a:off x="162687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63879</xdr:rowOff>
    </xdr:from>
    <xdr:ext cx="405111" cy="259045"/>
    <xdr:sp macro="" textlink="">
      <xdr:nvSpPr>
        <xdr:cNvPr id="457" name="【消防施設】&#10;有形固定資産減価償却率該当値テキスト">
          <a:extLst>
            <a:ext uri="{FF2B5EF4-FFF2-40B4-BE49-F238E27FC236}">
              <a16:creationId xmlns:a16="http://schemas.microsoft.com/office/drawing/2014/main" id="{25E50661-6FDF-4847-A49F-708808C28C1F}"/>
            </a:ext>
          </a:extLst>
        </xdr:cNvPr>
        <xdr:cNvSpPr txBox="1"/>
      </xdr:nvSpPr>
      <xdr:spPr>
        <a:xfrm>
          <a:off x="16357600" y="13436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99968</xdr:rowOff>
    </xdr:from>
    <xdr:to>
      <xdr:col>81</xdr:col>
      <xdr:colOff>101600</xdr:colOff>
      <xdr:row>79</xdr:row>
      <xdr:rowOff>30118</xdr:rowOff>
    </xdr:to>
    <xdr:sp macro="" textlink="">
      <xdr:nvSpPr>
        <xdr:cNvPr id="458" name="楕円 457">
          <a:extLst>
            <a:ext uri="{FF2B5EF4-FFF2-40B4-BE49-F238E27FC236}">
              <a16:creationId xmlns:a16="http://schemas.microsoft.com/office/drawing/2014/main" id="{4C907052-6FF2-40CF-84CB-DB5936240E61}"/>
            </a:ext>
          </a:extLst>
        </xdr:cNvPr>
        <xdr:cNvSpPr/>
      </xdr:nvSpPr>
      <xdr:spPr>
        <a:xfrm>
          <a:off x="15430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150768</xdr:rowOff>
    </xdr:from>
    <xdr:to>
      <xdr:col>85</xdr:col>
      <xdr:colOff>127000</xdr:colOff>
      <xdr:row>79</xdr:row>
      <xdr:rowOff>28302</xdr:rowOff>
    </xdr:to>
    <xdr:cxnSp macro="">
      <xdr:nvCxnSpPr>
        <xdr:cNvPr id="459" name="直線コネクタ 458">
          <a:extLst>
            <a:ext uri="{FF2B5EF4-FFF2-40B4-BE49-F238E27FC236}">
              <a16:creationId xmlns:a16="http://schemas.microsoft.com/office/drawing/2014/main" id="{FB3514FC-9412-48D1-A9FA-144814B55BFC}"/>
            </a:ext>
          </a:extLst>
        </xdr:cNvPr>
        <xdr:cNvCxnSpPr/>
      </xdr:nvCxnSpPr>
      <xdr:spPr>
        <a:xfrm>
          <a:off x="15481300" y="13523868"/>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49349</xdr:rowOff>
    </xdr:from>
    <xdr:to>
      <xdr:col>76</xdr:col>
      <xdr:colOff>165100</xdr:colOff>
      <xdr:row>78</xdr:row>
      <xdr:rowOff>150949</xdr:rowOff>
    </xdr:to>
    <xdr:sp macro="" textlink="">
      <xdr:nvSpPr>
        <xdr:cNvPr id="460" name="楕円 459">
          <a:extLst>
            <a:ext uri="{FF2B5EF4-FFF2-40B4-BE49-F238E27FC236}">
              <a16:creationId xmlns:a16="http://schemas.microsoft.com/office/drawing/2014/main" id="{105137E9-F852-4FAF-B4C7-164D8D243E5A}"/>
            </a:ext>
          </a:extLst>
        </xdr:cNvPr>
        <xdr:cNvSpPr/>
      </xdr:nvSpPr>
      <xdr:spPr>
        <a:xfrm>
          <a:off x="145415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100149</xdr:rowOff>
    </xdr:from>
    <xdr:to>
      <xdr:col>81</xdr:col>
      <xdr:colOff>50800</xdr:colOff>
      <xdr:row>78</xdr:row>
      <xdr:rowOff>150768</xdr:rowOff>
    </xdr:to>
    <xdr:cxnSp macro="">
      <xdr:nvCxnSpPr>
        <xdr:cNvPr id="461" name="直線コネクタ 460">
          <a:extLst>
            <a:ext uri="{FF2B5EF4-FFF2-40B4-BE49-F238E27FC236}">
              <a16:creationId xmlns:a16="http://schemas.microsoft.com/office/drawing/2014/main" id="{7B276475-1C77-445F-B0E8-C6975818A6E8}"/>
            </a:ext>
          </a:extLst>
        </xdr:cNvPr>
        <xdr:cNvCxnSpPr/>
      </xdr:nvCxnSpPr>
      <xdr:spPr>
        <a:xfrm>
          <a:off x="14592300" y="1347324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91802</xdr:rowOff>
    </xdr:from>
    <xdr:to>
      <xdr:col>72</xdr:col>
      <xdr:colOff>38100</xdr:colOff>
      <xdr:row>79</xdr:row>
      <xdr:rowOff>21952</xdr:rowOff>
    </xdr:to>
    <xdr:sp macro="" textlink="">
      <xdr:nvSpPr>
        <xdr:cNvPr id="462" name="楕円 461">
          <a:extLst>
            <a:ext uri="{FF2B5EF4-FFF2-40B4-BE49-F238E27FC236}">
              <a16:creationId xmlns:a16="http://schemas.microsoft.com/office/drawing/2014/main" id="{AC803522-ADAA-4472-8AB1-7B83F26789BA}"/>
            </a:ext>
          </a:extLst>
        </xdr:cNvPr>
        <xdr:cNvSpPr/>
      </xdr:nvSpPr>
      <xdr:spPr>
        <a:xfrm>
          <a:off x="13652500" y="1346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100149</xdr:rowOff>
    </xdr:from>
    <xdr:to>
      <xdr:col>76</xdr:col>
      <xdr:colOff>114300</xdr:colOff>
      <xdr:row>78</xdr:row>
      <xdr:rowOff>142602</xdr:rowOff>
    </xdr:to>
    <xdr:cxnSp macro="">
      <xdr:nvCxnSpPr>
        <xdr:cNvPr id="463" name="直線コネクタ 462">
          <a:extLst>
            <a:ext uri="{FF2B5EF4-FFF2-40B4-BE49-F238E27FC236}">
              <a16:creationId xmlns:a16="http://schemas.microsoft.com/office/drawing/2014/main" id="{7FA9C502-881D-4159-9ACD-5600DB89707A}"/>
            </a:ext>
          </a:extLst>
        </xdr:cNvPr>
        <xdr:cNvCxnSpPr/>
      </xdr:nvCxnSpPr>
      <xdr:spPr>
        <a:xfrm flipV="1">
          <a:off x="13703300" y="134732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46082</xdr:rowOff>
    </xdr:from>
    <xdr:to>
      <xdr:col>67</xdr:col>
      <xdr:colOff>101600</xdr:colOff>
      <xdr:row>78</xdr:row>
      <xdr:rowOff>147682</xdr:rowOff>
    </xdr:to>
    <xdr:sp macro="" textlink="">
      <xdr:nvSpPr>
        <xdr:cNvPr id="464" name="楕円 463">
          <a:extLst>
            <a:ext uri="{FF2B5EF4-FFF2-40B4-BE49-F238E27FC236}">
              <a16:creationId xmlns:a16="http://schemas.microsoft.com/office/drawing/2014/main" id="{955D2F41-3DE1-41EB-982F-1F945E60141A}"/>
            </a:ext>
          </a:extLst>
        </xdr:cNvPr>
        <xdr:cNvSpPr/>
      </xdr:nvSpPr>
      <xdr:spPr>
        <a:xfrm>
          <a:off x="12763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96882</xdr:rowOff>
    </xdr:from>
    <xdr:to>
      <xdr:col>71</xdr:col>
      <xdr:colOff>177800</xdr:colOff>
      <xdr:row>78</xdr:row>
      <xdr:rowOff>142602</xdr:rowOff>
    </xdr:to>
    <xdr:cxnSp macro="">
      <xdr:nvCxnSpPr>
        <xdr:cNvPr id="465" name="直線コネクタ 464">
          <a:extLst>
            <a:ext uri="{FF2B5EF4-FFF2-40B4-BE49-F238E27FC236}">
              <a16:creationId xmlns:a16="http://schemas.microsoft.com/office/drawing/2014/main" id="{6DE9DD97-D8C3-4C3F-9A31-DB587D4C2A18}"/>
            </a:ext>
          </a:extLst>
        </xdr:cNvPr>
        <xdr:cNvCxnSpPr/>
      </xdr:nvCxnSpPr>
      <xdr:spPr>
        <a:xfrm>
          <a:off x="12814300" y="1346998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466" name="n_1aveValue【消防施設】&#10;有形固定資産減価償却率">
          <a:extLst>
            <a:ext uri="{FF2B5EF4-FFF2-40B4-BE49-F238E27FC236}">
              <a16:creationId xmlns:a16="http://schemas.microsoft.com/office/drawing/2014/main" id="{61EC8E26-6B84-4426-9EF0-E6111AE1F1DD}"/>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467" name="n_2aveValue【消防施設】&#10;有形固定資産減価償却率">
          <a:extLst>
            <a:ext uri="{FF2B5EF4-FFF2-40B4-BE49-F238E27FC236}">
              <a16:creationId xmlns:a16="http://schemas.microsoft.com/office/drawing/2014/main" id="{3D03EB77-627F-48DE-90B5-343C52766D4F}"/>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468" name="n_3aveValue【消防施設】&#10;有形固定資産減価償却率">
          <a:extLst>
            <a:ext uri="{FF2B5EF4-FFF2-40B4-BE49-F238E27FC236}">
              <a16:creationId xmlns:a16="http://schemas.microsoft.com/office/drawing/2014/main" id="{3552BD74-1D39-4A67-8981-BA6565909079}"/>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31041</xdr:rowOff>
    </xdr:from>
    <xdr:ext cx="405111" cy="259045"/>
    <xdr:sp macro="" textlink="">
      <xdr:nvSpPr>
        <xdr:cNvPr id="469" name="n_4aveValue【消防施設】&#10;有形固定資産減価償却率">
          <a:extLst>
            <a:ext uri="{FF2B5EF4-FFF2-40B4-BE49-F238E27FC236}">
              <a16:creationId xmlns:a16="http://schemas.microsoft.com/office/drawing/2014/main" id="{78471896-A03D-47E2-88BD-42F1FE9FD58F}"/>
            </a:ext>
          </a:extLst>
        </xdr:cNvPr>
        <xdr:cNvSpPr txBox="1"/>
      </xdr:nvSpPr>
      <xdr:spPr>
        <a:xfrm>
          <a:off x="12611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46645</xdr:rowOff>
    </xdr:from>
    <xdr:ext cx="405111" cy="259045"/>
    <xdr:sp macro="" textlink="">
      <xdr:nvSpPr>
        <xdr:cNvPr id="470" name="n_1mainValue【消防施設】&#10;有形固定資産減価償却率">
          <a:extLst>
            <a:ext uri="{FF2B5EF4-FFF2-40B4-BE49-F238E27FC236}">
              <a16:creationId xmlns:a16="http://schemas.microsoft.com/office/drawing/2014/main" id="{9620A187-8C2C-4D0B-A765-F7D7BF174A54}"/>
            </a:ext>
          </a:extLst>
        </xdr:cNvPr>
        <xdr:cNvSpPr txBox="1"/>
      </xdr:nvSpPr>
      <xdr:spPr>
        <a:xfrm>
          <a:off x="152660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167476</xdr:rowOff>
    </xdr:from>
    <xdr:ext cx="405111" cy="259045"/>
    <xdr:sp macro="" textlink="">
      <xdr:nvSpPr>
        <xdr:cNvPr id="471" name="n_2mainValue【消防施設】&#10;有形固定資産減価償却率">
          <a:extLst>
            <a:ext uri="{FF2B5EF4-FFF2-40B4-BE49-F238E27FC236}">
              <a16:creationId xmlns:a16="http://schemas.microsoft.com/office/drawing/2014/main" id="{CF93AB2B-C96E-40A8-8FDF-A3A821C22007}"/>
            </a:ext>
          </a:extLst>
        </xdr:cNvPr>
        <xdr:cNvSpPr txBox="1"/>
      </xdr:nvSpPr>
      <xdr:spPr>
        <a:xfrm>
          <a:off x="14389744" y="1319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38479</xdr:rowOff>
    </xdr:from>
    <xdr:ext cx="405111" cy="259045"/>
    <xdr:sp macro="" textlink="">
      <xdr:nvSpPr>
        <xdr:cNvPr id="472" name="n_3mainValue【消防施設】&#10;有形固定資産減価償却率">
          <a:extLst>
            <a:ext uri="{FF2B5EF4-FFF2-40B4-BE49-F238E27FC236}">
              <a16:creationId xmlns:a16="http://schemas.microsoft.com/office/drawing/2014/main" id="{8A0366CC-BF1A-4F1D-9061-0BB9F5D14774}"/>
            </a:ext>
          </a:extLst>
        </xdr:cNvPr>
        <xdr:cNvSpPr txBox="1"/>
      </xdr:nvSpPr>
      <xdr:spPr>
        <a:xfrm>
          <a:off x="13500744" y="132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164209</xdr:rowOff>
    </xdr:from>
    <xdr:ext cx="405111" cy="259045"/>
    <xdr:sp macro="" textlink="">
      <xdr:nvSpPr>
        <xdr:cNvPr id="473" name="n_4mainValue【消防施設】&#10;有形固定資産減価償却率">
          <a:extLst>
            <a:ext uri="{FF2B5EF4-FFF2-40B4-BE49-F238E27FC236}">
              <a16:creationId xmlns:a16="http://schemas.microsoft.com/office/drawing/2014/main" id="{0A36484F-C7FB-474F-B3B9-EFE7A2F75972}"/>
            </a:ext>
          </a:extLst>
        </xdr:cNvPr>
        <xdr:cNvSpPr txBox="1"/>
      </xdr:nvSpPr>
      <xdr:spPr>
        <a:xfrm>
          <a:off x="12611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4" name="正方形/長方形 473">
          <a:extLst>
            <a:ext uri="{FF2B5EF4-FFF2-40B4-BE49-F238E27FC236}">
              <a16:creationId xmlns:a16="http://schemas.microsoft.com/office/drawing/2014/main" id="{843F28A0-8A9E-4E94-BD66-B87EA0EA326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5" name="正方形/長方形 474">
          <a:extLst>
            <a:ext uri="{FF2B5EF4-FFF2-40B4-BE49-F238E27FC236}">
              <a16:creationId xmlns:a16="http://schemas.microsoft.com/office/drawing/2014/main" id="{D692A5C6-7D96-403D-8C36-AF87EFD832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6" name="正方形/長方形 475">
          <a:extLst>
            <a:ext uri="{FF2B5EF4-FFF2-40B4-BE49-F238E27FC236}">
              <a16:creationId xmlns:a16="http://schemas.microsoft.com/office/drawing/2014/main" id="{3750C791-ECAB-45E1-BEB4-EDA6FE7DE88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7" name="正方形/長方形 476">
          <a:extLst>
            <a:ext uri="{FF2B5EF4-FFF2-40B4-BE49-F238E27FC236}">
              <a16:creationId xmlns:a16="http://schemas.microsoft.com/office/drawing/2014/main" id="{FA81059C-50EE-40F4-B4D4-F2644D1346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8" name="正方形/長方形 477">
          <a:extLst>
            <a:ext uri="{FF2B5EF4-FFF2-40B4-BE49-F238E27FC236}">
              <a16:creationId xmlns:a16="http://schemas.microsoft.com/office/drawing/2014/main" id="{B23ED28F-ABC0-47AE-A991-EACC496770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9" name="正方形/長方形 478">
          <a:extLst>
            <a:ext uri="{FF2B5EF4-FFF2-40B4-BE49-F238E27FC236}">
              <a16:creationId xmlns:a16="http://schemas.microsoft.com/office/drawing/2014/main" id="{34AA8247-EA74-4A4D-B5CD-99934BC5FAD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0" name="正方形/長方形 479">
          <a:extLst>
            <a:ext uri="{FF2B5EF4-FFF2-40B4-BE49-F238E27FC236}">
              <a16:creationId xmlns:a16="http://schemas.microsoft.com/office/drawing/2014/main" id="{599ED7B5-3EA1-405B-9548-63204BF365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1" name="正方形/長方形 480">
          <a:extLst>
            <a:ext uri="{FF2B5EF4-FFF2-40B4-BE49-F238E27FC236}">
              <a16:creationId xmlns:a16="http://schemas.microsoft.com/office/drawing/2014/main" id="{36B186F8-9551-4BF3-BAC7-35ACC6474C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2" name="テキスト ボックス 481">
          <a:extLst>
            <a:ext uri="{FF2B5EF4-FFF2-40B4-BE49-F238E27FC236}">
              <a16:creationId xmlns:a16="http://schemas.microsoft.com/office/drawing/2014/main" id="{26DA7897-7FB8-488D-AF7A-327FF76DD36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3" name="直線コネクタ 482">
          <a:extLst>
            <a:ext uri="{FF2B5EF4-FFF2-40B4-BE49-F238E27FC236}">
              <a16:creationId xmlns:a16="http://schemas.microsoft.com/office/drawing/2014/main" id="{707DC9B9-9754-428F-A2F3-8CADF1C3A2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4" name="直線コネクタ 483">
          <a:extLst>
            <a:ext uri="{FF2B5EF4-FFF2-40B4-BE49-F238E27FC236}">
              <a16:creationId xmlns:a16="http://schemas.microsoft.com/office/drawing/2014/main" id="{5DD52C60-BFBB-4DF1-98A3-C1681E067CB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5" name="テキスト ボックス 484">
          <a:extLst>
            <a:ext uri="{FF2B5EF4-FFF2-40B4-BE49-F238E27FC236}">
              <a16:creationId xmlns:a16="http://schemas.microsoft.com/office/drawing/2014/main" id="{08BF71EF-AFBF-4D87-9219-9A179B308A9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6" name="直線コネクタ 485">
          <a:extLst>
            <a:ext uri="{FF2B5EF4-FFF2-40B4-BE49-F238E27FC236}">
              <a16:creationId xmlns:a16="http://schemas.microsoft.com/office/drawing/2014/main" id="{A7CCD5FC-E232-4CA1-AC5B-D10A9114EB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7" name="テキスト ボックス 486">
          <a:extLst>
            <a:ext uri="{FF2B5EF4-FFF2-40B4-BE49-F238E27FC236}">
              <a16:creationId xmlns:a16="http://schemas.microsoft.com/office/drawing/2014/main" id="{FF194C1B-4AD0-4977-B0F6-6712D16B118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8" name="直線コネクタ 487">
          <a:extLst>
            <a:ext uri="{FF2B5EF4-FFF2-40B4-BE49-F238E27FC236}">
              <a16:creationId xmlns:a16="http://schemas.microsoft.com/office/drawing/2014/main" id="{5BC5D695-8511-4F3D-8180-BFB43FC8991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9" name="テキスト ボックス 488">
          <a:extLst>
            <a:ext uri="{FF2B5EF4-FFF2-40B4-BE49-F238E27FC236}">
              <a16:creationId xmlns:a16="http://schemas.microsoft.com/office/drawing/2014/main" id="{58A2DDFD-1497-483B-AFFA-F799DBAEBF1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0" name="直線コネクタ 489">
          <a:extLst>
            <a:ext uri="{FF2B5EF4-FFF2-40B4-BE49-F238E27FC236}">
              <a16:creationId xmlns:a16="http://schemas.microsoft.com/office/drawing/2014/main" id="{B8DE2BF4-BC4D-400B-8A06-E60A4BD8F36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1" name="テキスト ボックス 490">
          <a:extLst>
            <a:ext uri="{FF2B5EF4-FFF2-40B4-BE49-F238E27FC236}">
              <a16:creationId xmlns:a16="http://schemas.microsoft.com/office/drawing/2014/main" id="{EAA18823-CFBA-47BF-852B-400055A74D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2" name="直線コネクタ 491">
          <a:extLst>
            <a:ext uri="{FF2B5EF4-FFF2-40B4-BE49-F238E27FC236}">
              <a16:creationId xmlns:a16="http://schemas.microsoft.com/office/drawing/2014/main" id="{03FA01EF-A78D-4845-B9D9-CE21F91F5BD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3" name="テキスト ボックス 492">
          <a:extLst>
            <a:ext uri="{FF2B5EF4-FFF2-40B4-BE49-F238E27FC236}">
              <a16:creationId xmlns:a16="http://schemas.microsoft.com/office/drawing/2014/main" id="{BEB73045-10B6-4429-86DA-D9E3A74982A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4" name="【消防施設】&#10;一人当たり面積グラフ枠">
          <a:extLst>
            <a:ext uri="{FF2B5EF4-FFF2-40B4-BE49-F238E27FC236}">
              <a16:creationId xmlns:a16="http://schemas.microsoft.com/office/drawing/2014/main" id="{6D61D369-5457-4614-B584-95D669FC678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495" name="直線コネクタ 494">
          <a:extLst>
            <a:ext uri="{FF2B5EF4-FFF2-40B4-BE49-F238E27FC236}">
              <a16:creationId xmlns:a16="http://schemas.microsoft.com/office/drawing/2014/main" id="{BA37EDF5-10F3-4541-8A0C-78394350B7F9}"/>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496" name="【消防施設】&#10;一人当たり面積最小値テキスト">
          <a:extLst>
            <a:ext uri="{FF2B5EF4-FFF2-40B4-BE49-F238E27FC236}">
              <a16:creationId xmlns:a16="http://schemas.microsoft.com/office/drawing/2014/main" id="{A4E84AC9-AB0C-479C-8DB5-BC61EF2A8F99}"/>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497" name="直線コネクタ 496">
          <a:extLst>
            <a:ext uri="{FF2B5EF4-FFF2-40B4-BE49-F238E27FC236}">
              <a16:creationId xmlns:a16="http://schemas.microsoft.com/office/drawing/2014/main" id="{AE4A10F0-7D87-41BA-A357-FC2AFEF114E5}"/>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498" name="【消防施設】&#10;一人当たり面積最大値テキスト">
          <a:extLst>
            <a:ext uri="{FF2B5EF4-FFF2-40B4-BE49-F238E27FC236}">
              <a16:creationId xmlns:a16="http://schemas.microsoft.com/office/drawing/2014/main" id="{0F71DC64-CDE3-452C-A608-EC47B604CB2D}"/>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499" name="直線コネクタ 498">
          <a:extLst>
            <a:ext uri="{FF2B5EF4-FFF2-40B4-BE49-F238E27FC236}">
              <a16:creationId xmlns:a16="http://schemas.microsoft.com/office/drawing/2014/main" id="{AB96DF41-365E-44EE-9116-523D23C83592}"/>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500" name="【消防施設】&#10;一人当たり面積平均値テキスト">
          <a:extLst>
            <a:ext uri="{FF2B5EF4-FFF2-40B4-BE49-F238E27FC236}">
              <a16:creationId xmlns:a16="http://schemas.microsoft.com/office/drawing/2014/main" id="{9DCCF6D6-5AA7-4ACA-AFA2-81A00AD3F552}"/>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501" name="フローチャート: 判断 500">
          <a:extLst>
            <a:ext uri="{FF2B5EF4-FFF2-40B4-BE49-F238E27FC236}">
              <a16:creationId xmlns:a16="http://schemas.microsoft.com/office/drawing/2014/main" id="{1EDDE0C5-5E29-4461-B2E2-10F254DDB85B}"/>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502" name="フローチャート: 判断 501">
          <a:extLst>
            <a:ext uri="{FF2B5EF4-FFF2-40B4-BE49-F238E27FC236}">
              <a16:creationId xmlns:a16="http://schemas.microsoft.com/office/drawing/2014/main" id="{D7B6FA27-4061-45AF-9F7C-B04C500EAD37}"/>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503" name="フローチャート: 判断 502">
          <a:extLst>
            <a:ext uri="{FF2B5EF4-FFF2-40B4-BE49-F238E27FC236}">
              <a16:creationId xmlns:a16="http://schemas.microsoft.com/office/drawing/2014/main" id="{264A97CC-B287-4616-AB08-CA1F35033F7F}"/>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504" name="フローチャート: 判断 503">
          <a:extLst>
            <a:ext uri="{FF2B5EF4-FFF2-40B4-BE49-F238E27FC236}">
              <a16:creationId xmlns:a16="http://schemas.microsoft.com/office/drawing/2014/main" id="{DEB989D6-3D75-4604-8DEF-98E35CEBE623}"/>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505" name="フローチャート: 判断 504">
          <a:extLst>
            <a:ext uri="{FF2B5EF4-FFF2-40B4-BE49-F238E27FC236}">
              <a16:creationId xmlns:a16="http://schemas.microsoft.com/office/drawing/2014/main" id="{8A1CB185-C773-4DC5-BA2E-5B129564992F}"/>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F3D75FB8-DE48-4C02-AAE4-D1E6E1ED5B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8C8206BD-509F-4512-ACD0-79CBC45A42D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95721021-7B5A-498C-A554-6AADECA991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9" name="テキスト ボックス 508">
          <a:extLst>
            <a:ext uri="{FF2B5EF4-FFF2-40B4-BE49-F238E27FC236}">
              <a16:creationId xmlns:a16="http://schemas.microsoft.com/office/drawing/2014/main" id="{EDD43619-6EAD-45DD-82BD-15BF0512595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0" name="テキスト ボックス 509">
          <a:extLst>
            <a:ext uri="{FF2B5EF4-FFF2-40B4-BE49-F238E27FC236}">
              <a16:creationId xmlns:a16="http://schemas.microsoft.com/office/drawing/2014/main" id="{222BC8C8-0789-4E5D-884F-B1424488219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511" name="楕円 510">
          <a:extLst>
            <a:ext uri="{FF2B5EF4-FFF2-40B4-BE49-F238E27FC236}">
              <a16:creationId xmlns:a16="http://schemas.microsoft.com/office/drawing/2014/main" id="{412535CD-43AE-428C-9B18-CA69FEC83B91}"/>
            </a:ext>
          </a:extLst>
        </xdr:cNvPr>
        <xdr:cNvSpPr/>
      </xdr:nvSpPr>
      <xdr:spPr>
        <a:xfrm>
          <a:off x="22110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512" name="【消防施設】&#10;一人当たり面積該当値テキスト">
          <a:extLst>
            <a:ext uri="{FF2B5EF4-FFF2-40B4-BE49-F238E27FC236}">
              <a16:creationId xmlns:a16="http://schemas.microsoft.com/office/drawing/2014/main" id="{DF2FAB58-B026-487E-AD3D-C22961BA1109}"/>
            </a:ext>
          </a:extLst>
        </xdr:cNvPr>
        <xdr:cNvSpPr txBox="1"/>
      </xdr:nvSpPr>
      <xdr:spPr>
        <a:xfrm>
          <a:off x="22199600"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513" name="楕円 512">
          <a:extLst>
            <a:ext uri="{FF2B5EF4-FFF2-40B4-BE49-F238E27FC236}">
              <a16:creationId xmlns:a16="http://schemas.microsoft.com/office/drawing/2014/main" id="{816AEEFB-C17B-413E-9A5B-BCF5A7D00F21}"/>
            </a:ext>
          </a:extLst>
        </xdr:cNvPr>
        <xdr:cNvSpPr/>
      </xdr:nvSpPr>
      <xdr:spPr>
        <a:xfrm>
          <a:off x="21272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147828</xdr:rowOff>
    </xdr:to>
    <xdr:cxnSp macro="">
      <xdr:nvCxnSpPr>
        <xdr:cNvPr id="514" name="直線コネクタ 513">
          <a:extLst>
            <a:ext uri="{FF2B5EF4-FFF2-40B4-BE49-F238E27FC236}">
              <a16:creationId xmlns:a16="http://schemas.microsoft.com/office/drawing/2014/main" id="{67834289-32D0-4F03-A322-EE0C153A55AC}"/>
            </a:ext>
          </a:extLst>
        </xdr:cNvPr>
        <xdr:cNvCxnSpPr/>
      </xdr:nvCxnSpPr>
      <xdr:spPr>
        <a:xfrm>
          <a:off x="21323300" y="1454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515" name="楕円 514">
          <a:extLst>
            <a:ext uri="{FF2B5EF4-FFF2-40B4-BE49-F238E27FC236}">
              <a16:creationId xmlns:a16="http://schemas.microsoft.com/office/drawing/2014/main" id="{AA297510-8118-4E33-B89E-7A4C10322E46}"/>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147828</xdr:rowOff>
    </xdr:to>
    <xdr:cxnSp macro="">
      <xdr:nvCxnSpPr>
        <xdr:cNvPr id="516" name="直線コネクタ 515">
          <a:extLst>
            <a:ext uri="{FF2B5EF4-FFF2-40B4-BE49-F238E27FC236}">
              <a16:creationId xmlns:a16="http://schemas.microsoft.com/office/drawing/2014/main" id="{95A6C7C6-4037-4FB5-8925-3C767F684237}"/>
            </a:ext>
          </a:extLst>
        </xdr:cNvPr>
        <xdr:cNvCxnSpPr/>
      </xdr:nvCxnSpPr>
      <xdr:spPr>
        <a:xfrm>
          <a:off x="20434300" y="145084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517" name="楕円 516">
          <a:extLst>
            <a:ext uri="{FF2B5EF4-FFF2-40B4-BE49-F238E27FC236}">
              <a16:creationId xmlns:a16="http://schemas.microsoft.com/office/drawing/2014/main" id="{C26A7D12-04F1-49B5-98BD-A565185F77BA}"/>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518" name="直線コネクタ 517">
          <a:extLst>
            <a:ext uri="{FF2B5EF4-FFF2-40B4-BE49-F238E27FC236}">
              <a16:creationId xmlns:a16="http://schemas.microsoft.com/office/drawing/2014/main" id="{936A1049-23E9-4345-9559-C419BB34A751}"/>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519" name="楕円 518">
          <a:extLst>
            <a:ext uri="{FF2B5EF4-FFF2-40B4-BE49-F238E27FC236}">
              <a16:creationId xmlns:a16="http://schemas.microsoft.com/office/drawing/2014/main" id="{52E851AB-D42E-439B-9E4D-E0C2777FBD98}"/>
            </a:ext>
          </a:extLst>
        </xdr:cNvPr>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84</xdr:row>
      <xdr:rowOff>106680</xdr:rowOff>
    </xdr:to>
    <xdr:cxnSp macro="">
      <xdr:nvCxnSpPr>
        <xdr:cNvPr id="520" name="直線コネクタ 519">
          <a:extLst>
            <a:ext uri="{FF2B5EF4-FFF2-40B4-BE49-F238E27FC236}">
              <a16:creationId xmlns:a16="http://schemas.microsoft.com/office/drawing/2014/main" id="{CA5C68A7-E834-4BEF-B8B7-BEA663443C34}"/>
            </a:ext>
          </a:extLst>
        </xdr:cNvPr>
        <xdr:cNvCxnSpPr/>
      </xdr:nvCxnSpPr>
      <xdr:spPr>
        <a:xfrm>
          <a:off x="18656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521" name="n_1aveValue【消防施設】&#10;一人当たり面積">
          <a:extLst>
            <a:ext uri="{FF2B5EF4-FFF2-40B4-BE49-F238E27FC236}">
              <a16:creationId xmlns:a16="http://schemas.microsoft.com/office/drawing/2014/main" id="{5AF2271E-2BF5-4022-B073-961BE5DCFD6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522" name="n_2aveValue【消防施設】&#10;一人当たり面積">
          <a:extLst>
            <a:ext uri="{FF2B5EF4-FFF2-40B4-BE49-F238E27FC236}">
              <a16:creationId xmlns:a16="http://schemas.microsoft.com/office/drawing/2014/main" id="{6D94DA02-60F6-4C39-920A-75BD3B61C73E}"/>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523" name="n_3aveValue【消防施設】&#10;一人当たり面積">
          <a:extLst>
            <a:ext uri="{FF2B5EF4-FFF2-40B4-BE49-F238E27FC236}">
              <a16:creationId xmlns:a16="http://schemas.microsoft.com/office/drawing/2014/main" id="{A7A6330D-5841-4DDB-B1D6-7DAF81EDFB89}"/>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524" name="n_4aveValue【消防施設】&#10;一人当たり面積">
          <a:extLst>
            <a:ext uri="{FF2B5EF4-FFF2-40B4-BE49-F238E27FC236}">
              <a16:creationId xmlns:a16="http://schemas.microsoft.com/office/drawing/2014/main" id="{6E8DB055-D8F8-4ADE-8F51-3A6A1F4814F6}"/>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525" name="n_1mainValue【消防施設】&#10;一人当たり面積">
          <a:extLst>
            <a:ext uri="{FF2B5EF4-FFF2-40B4-BE49-F238E27FC236}">
              <a16:creationId xmlns:a16="http://schemas.microsoft.com/office/drawing/2014/main" id="{FF49B0C5-D8F0-478B-A6B6-53559F21D1E7}"/>
            </a:ext>
          </a:extLst>
        </xdr:cNvPr>
        <xdr:cNvSpPr txBox="1"/>
      </xdr:nvSpPr>
      <xdr:spPr>
        <a:xfrm>
          <a:off x="21075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526" name="n_2mainValue【消防施設】&#10;一人当たり面積">
          <a:extLst>
            <a:ext uri="{FF2B5EF4-FFF2-40B4-BE49-F238E27FC236}">
              <a16:creationId xmlns:a16="http://schemas.microsoft.com/office/drawing/2014/main" id="{F071C9B6-DD21-44FF-9E61-FBB73909246E}"/>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527" name="n_3mainValue【消防施設】&#10;一人当たり面積">
          <a:extLst>
            <a:ext uri="{FF2B5EF4-FFF2-40B4-BE49-F238E27FC236}">
              <a16:creationId xmlns:a16="http://schemas.microsoft.com/office/drawing/2014/main" id="{4B5E1EBF-61A5-4F96-94EE-7312747855ED}"/>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528" name="n_4mainValue【消防施設】&#10;一人当たり面積">
          <a:extLst>
            <a:ext uri="{FF2B5EF4-FFF2-40B4-BE49-F238E27FC236}">
              <a16:creationId xmlns:a16="http://schemas.microsoft.com/office/drawing/2014/main" id="{DA944E34-C8DA-4B44-8F53-2D113D224DC9}"/>
            </a:ext>
          </a:extLst>
        </xdr:cNvPr>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29" name="正方形/長方形 528">
          <a:extLst>
            <a:ext uri="{FF2B5EF4-FFF2-40B4-BE49-F238E27FC236}">
              <a16:creationId xmlns:a16="http://schemas.microsoft.com/office/drawing/2014/main" id="{E6CFE809-7488-4829-B8C0-BC098A24F6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0" name="正方形/長方形 529">
          <a:extLst>
            <a:ext uri="{FF2B5EF4-FFF2-40B4-BE49-F238E27FC236}">
              <a16:creationId xmlns:a16="http://schemas.microsoft.com/office/drawing/2014/main" id="{B109EFCE-7875-443B-B970-1EF683FAAF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1" name="正方形/長方形 530">
          <a:extLst>
            <a:ext uri="{FF2B5EF4-FFF2-40B4-BE49-F238E27FC236}">
              <a16:creationId xmlns:a16="http://schemas.microsoft.com/office/drawing/2014/main" id="{98963925-5A27-4AC3-801B-8448D209C2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2" name="正方形/長方形 531">
          <a:extLst>
            <a:ext uri="{FF2B5EF4-FFF2-40B4-BE49-F238E27FC236}">
              <a16:creationId xmlns:a16="http://schemas.microsoft.com/office/drawing/2014/main" id="{517FEADA-6327-482B-A78B-61BAE342680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3" name="正方形/長方形 532">
          <a:extLst>
            <a:ext uri="{FF2B5EF4-FFF2-40B4-BE49-F238E27FC236}">
              <a16:creationId xmlns:a16="http://schemas.microsoft.com/office/drawing/2014/main" id="{5B639D31-3A15-4F96-A70B-98DEFE93DD9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4" name="正方形/長方形 533">
          <a:extLst>
            <a:ext uri="{FF2B5EF4-FFF2-40B4-BE49-F238E27FC236}">
              <a16:creationId xmlns:a16="http://schemas.microsoft.com/office/drawing/2014/main" id="{FACBB6ED-0DF3-4677-ACBE-4642F0564A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5" name="正方形/長方形 534">
          <a:extLst>
            <a:ext uri="{FF2B5EF4-FFF2-40B4-BE49-F238E27FC236}">
              <a16:creationId xmlns:a16="http://schemas.microsoft.com/office/drawing/2014/main" id="{99CFCE0C-76F4-46EC-AEEE-692972844BE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正方形/長方形 535">
          <a:extLst>
            <a:ext uri="{FF2B5EF4-FFF2-40B4-BE49-F238E27FC236}">
              <a16:creationId xmlns:a16="http://schemas.microsoft.com/office/drawing/2014/main" id="{0225C1ED-6AD1-4A54-B695-74B1A81C9C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7" name="テキスト ボックス 536">
          <a:extLst>
            <a:ext uri="{FF2B5EF4-FFF2-40B4-BE49-F238E27FC236}">
              <a16:creationId xmlns:a16="http://schemas.microsoft.com/office/drawing/2014/main" id="{91D7B19A-0D16-4A3B-B032-EA740CDFD0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8" name="直線コネクタ 537">
          <a:extLst>
            <a:ext uri="{FF2B5EF4-FFF2-40B4-BE49-F238E27FC236}">
              <a16:creationId xmlns:a16="http://schemas.microsoft.com/office/drawing/2014/main" id="{6CF713AD-5F45-496F-82A1-3D31B0A99BA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9" name="テキスト ボックス 538">
          <a:extLst>
            <a:ext uri="{FF2B5EF4-FFF2-40B4-BE49-F238E27FC236}">
              <a16:creationId xmlns:a16="http://schemas.microsoft.com/office/drawing/2014/main" id="{2BB65332-BE14-4981-871F-8E296F0CFB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0" name="直線コネクタ 539">
          <a:extLst>
            <a:ext uri="{FF2B5EF4-FFF2-40B4-BE49-F238E27FC236}">
              <a16:creationId xmlns:a16="http://schemas.microsoft.com/office/drawing/2014/main" id="{1F393B23-F22B-4003-A4CB-E44DF8C123E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1" name="テキスト ボックス 540">
          <a:extLst>
            <a:ext uri="{FF2B5EF4-FFF2-40B4-BE49-F238E27FC236}">
              <a16:creationId xmlns:a16="http://schemas.microsoft.com/office/drawing/2014/main" id="{62A5BC58-C004-4661-B0EF-3CCFC2795F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2" name="直線コネクタ 541">
          <a:extLst>
            <a:ext uri="{FF2B5EF4-FFF2-40B4-BE49-F238E27FC236}">
              <a16:creationId xmlns:a16="http://schemas.microsoft.com/office/drawing/2014/main" id="{F473F1E0-44BC-4566-A80B-41B224D2D99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3" name="テキスト ボックス 542">
          <a:extLst>
            <a:ext uri="{FF2B5EF4-FFF2-40B4-BE49-F238E27FC236}">
              <a16:creationId xmlns:a16="http://schemas.microsoft.com/office/drawing/2014/main" id="{A1A892AC-23E9-4820-A0FB-1B5CFD6A5BD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4" name="直線コネクタ 543">
          <a:extLst>
            <a:ext uri="{FF2B5EF4-FFF2-40B4-BE49-F238E27FC236}">
              <a16:creationId xmlns:a16="http://schemas.microsoft.com/office/drawing/2014/main" id="{DCE20D57-44B6-44F9-9B31-3F76991F0B8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5" name="テキスト ボックス 544">
          <a:extLst>
            <a:ext uri="{FF2B5EF4-FFF2-40B4-BE49-F238E27FC236}">
              <a16:creationId xmlns:a16="http://schemas.microsoft.com/office/drawing/2014/main" id="{E6825A98-0B3F-4CD4-A870-C72917C2BF7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6" name="直線コネクタ 545">
          <a:extLst>
            <a:ext uri="{FF2B5EF4-FFF2-40B4-BE49-F238E27FC236}">
              <a16:creationId xmlns:a16="http://schemas.microsoft.com/office/drawing/2014/main" id="{291C5C15-0A0A-4F66-BE21-2A16FB7BE17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7" name="テキスト ボックス 546">
          <a:extLst>
            <a:ext uri="{FF2B5EF4-FFF2-40B4-BE49-F238E27FC236}">
              <a16:creationId xmlns:a16="http://schemas.microsoft.com/office/drawing/2014/main" id="{C0EE28FE-065E-4221-A76E-C1A49DA9F58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8" name="直線コネクタ 547">
          <a:extLst>
            <a:ext uri="{FF2B5EF4-FFF2-40B4-BE49-F238E27FC236}">
              <a16:creationId xmlns:a16="http://schemas.microsoft.com/office/drawing/2014/main" id="{F4C22A0C-5CA6-4344-974E-599D080CED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9" name="テキスト ボックス 548">
          <a:extLst>
            <a:ext uri="{FF2B5EF4-FFF2-40B4-BE49-F238E27FC236}">
              <a16:creationId xmlns:a16="http://schemas.microsoft.com/office/drawing/2014/main" id="{89820E53-A7F8-491D-98D1-7704E34E99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0" name="直線コネクタ 549">
          <a:extLst>
            <a:ext uri="{FF2B5EF4-FFF2-40B4-BE49-F238E27FC236}">
              <a16:creationId xmlns:a16="http://schemas.microsoft.com/office/drawing/2014/main" id="{2DF1EE30-4CD4-4B08-A908-EAB1030FB1A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1" name="テキスト ボックス 550">
          <a:extLst>
            <a:ext uri="{FF2B5EF4-FFF2-40B4-BE49-F238E27FC236}">
              <a16:creationId xmlns:a16="http://schemas.microsoft.com/office/drawing/2014/main" id="{B5428502-F560-4AF4-A625-B7E04A6AD32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a:extLst>
            <a:ext uri="{FF2B5EF4-FFF2-40B4-BE49-F238E27FC236}">
              <a16:creationId xmlns:a16="http://schemas.microsoft.com/office/drawing/2014/main" id="{57626ECF-6F3B-48CC-8A55-3181DDA41A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庁舎】&#10;有形固定資産減価償却率グラフ枠">
          <a:extLst>
            <a:ext uri="{FF2B5EF4-FFF2-40B4-BE49-F238E27FC236}">
              <a16:creationId xmlns:a16="http://schemas.microsoft.com/office/drawing/2014/main" id="{728E2855-3AA9-4559-AE6B-118FC1C75E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554" name="直線コネクタ 553">
          <a:extLst>
            <a:ext uri="{FF2B5EF4-FFF2-40B4-BE49-F238E27FC236}">
              <a16:creationId xmlns:a16="http://schemas.microsoft.com/office/drawing/2014/main" id="{29900AF0-C98C-4074-B469-71E43D3289E7}"/>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555" name="【庁舎】&#10;有形固定資産減価償却率最小値テキスト">
          <a:extLst>
            <a:ext uri="{FF2B5EF4-FFF2-40B4-BE49-F238E27FC236}">
              <a16:creationId xmlns:a16="http://schemas.microsoft.com/office/drawing/2014/main" id="{053CA68A-D5A1-4710-838D-F0949F19D6F9}"/>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556" name="直線コネクタ 555">
          <a:extLst>
            <a:ext uri="{FF2B5EF4-FFF2-40B4-BE49-F238E27FC236}">
              <a16:creationId xmlns:a16="http://schemas.microsoft.com/office/drawing/2014/main" id="{48F571F5-83D5-40BD-AFBA-5666C7C12118}"/>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57" name="【庁舎】&#10;有形固定資産減価償却率最大値テキスト">
          <a:extLst>
            <a:ext uri="{FF2B5EF4-FFF2-40B4-BE49-F238E27FC236}">
              <a16:creationId xmlns:a16="http://schemas.microsoft.com/office/drawing/2014/main" id="{ABC64C7D-AC8A-47C3-A791-3791F259394A}"/>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8" name="直線コネクタ 557">
          <a:extLst>
            <a:ext uri="{FF2B5EF4-FFF2-40B4-BE49-F238E27FC236}">
              <a16:creationId xmlns:a16="http://schemas.microsoft.com/office/drawing/2014/main" id="{29D9F4E4-B307-41CD-B8EE-01ED82F52C5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559" name="【庁舎】&#10;有形固定資産減価償却率平均値テキスト">
          <a:extLst>
            <a:ext uri="{FF2B5EF4-FFF2-40B4-BE49-F238E27FC236}">
              <a16:creationId xmlns:a16="http://schemas.microsoft.com/office/drawing/2014/main" id="{12147451-C8EB-491B-9386-32D903AA4A5D}"/>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560" name="フローチャート: 判断 559">
          <a:extLst>
            <a:ext uri="{FF2B5EF4-FFF2-40B4-BE49-F238E27FC236}">
              <a16:creationId xmlns:a16="http://schemas.microsoft.com/office/drawing/2014/main" id="{EF4AB3AC-6DD1-4A66-B565-EB229BF41D15}"/>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561" name="フローチャート: 判断 560">
          <a:extLst>
            <a:ext uri="{FF2B5EF4-FFF2-40B4-BE49-F238E27FC236}">
              <a16:creationId xmlns:a16="http://schemas.microsoft.com/office/drawing/2014/main" id="{7B7DD8F7-8055-4230-9D45-1EAC40CF7D7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562" name="フローチャート: 判断 561">
          <a:extLst>
            <a:ext uri="{FF2B5EF4-FFF2-40B4-BE49-F238E27FC236}">
              <a16:creationId xmlns:a16="http://schemas.microsoft.com/office/drawing/2014/main" id="{0917EB54-D517-4009-8106-DF2029B1E47D}"/>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563" name="フローチャート: 判断 562">
          <a:extLst>
            <a:ext uri="{FF2B5EF4-FFF2-40B4-BE49-F238E27FC236}">
              <a16:creationId xmlns:a16="http://schemas.microsoft.com/office/drawing/2014/main" id="{27E19FB1-F413-46BA-8183-85103A967CC7}"/>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564" name="フローチャート: 判断 563">
          <a:extLst>
            <a:ext uri="{FF2B5EF4-FFF2-40B4-BE49-F238E27FC236}">
              <a16:creationId xmlns:a16="http://schemas.microsoft.com/office/drawing/2014/main" id="{8850B614-A0C4-4A68-9153-CA81A1EE3FE1}"/>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B476E1F5-D0EF-4C4B-8E40-70BA72B2AA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726E4BCD-11C1-4D03-BB04-04B482A4E1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32F90F08-75F1-436A-B35E-781695AD3C1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17CB16A4-5F51-42E3-BCBA-D5D464522E7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165EC075-C363-4391-9AA9-854D7E3624B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4173</xdr:rowOff>
    </xdr:from>
    <xdr:to>
      <xdr:col>85</xdr:col>
      <xdr:colOff>177800</xdr:colOff>
      <xdr:row>101</xdr:row>
      <xdr:rowOff>105773</xdr:rowOff>
    </xdr:to>
    <xdr:sp macro="" textlink="">
      <xdr:nvSpPr>
        <xdr:cNvPr id="570" name="楕円 569">
          <a:extLst>
            <a:ext uri="{FF2B5EF4-FFF2-40B4-BE49-F238E27FC236}">
              <a16:creationId xmlns:a16="http://schemas.microsoft.com/office/drawing/2014/main" id="{365F1CE8-C257-48B6-BFFA-F2E9346B6815}"/>
            </a:ext>
          </a:extLst>
        </xdr:cNvPr>
        <xdr:cNvSpPr/>
      </xdr:nvSpPr>
      <xdr:spPr>
        <a:xfrm>
          <a:off x="16268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27050</xdr:rowOff>
    </xdr:from>
    <xdr:ext cx="405111" cy="259045"/>
    <xdr:sp macro="" textlink="">
      <xdr:nvSpPr>
        <xdr:cNvPr id="571" name="【庁舎】&#10;有形固定資産減価償却率該当値テキスト">
          <a:extLst>
            <a:ext uri="{FF2B5EF4-FFF2-40B4-BE49-F238E27FC236}">
              <a16:creationId xmlns:a16="http://schemas.microsoft.com/office/drawing/2014/main" id="{F369D526-52D8-4177-B254-CAFF16F907E7}"/>
            </a:ext>
          </a:extLst>
        </xdr:cNvPr>
        <xdr:cNvSpPr txBox="1"/>
      </xdr:nvSpPr>
      <xdr:spPr>
        <a:xfrm>
          <a:off x="16357600" y="1717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120106</xdr:rowOff>
    </xdr:from>
    <xdr:to>
      <xdr:col>81</xdr:col>
      <xdr:colOff>101600</xdr:colOff>
      <xdr:row>101</xdr:row>
      <xdr:rowOff>50256</xdr:rowOff>
    </xdr:to>
    <xdr:sp macro="" textlink="">
      <xdr:nvSpPr>
        <xdr:cNvPr id="572" name="楕円 571">
          <a:extLst>
            <a:ext uri="{FF2B5EF4-FFF2-40B4-BE49-F238E27FC236}">
              <a16:creationId xmlns:a16="http://schemas.microsoft.com/office/drawing/2014/main" id="{8D9D4BEA-4DF8-403A-9E49-D8C0F4C66769}"/>
            </a:ext>
          </a:extLst>
        </xdr:cNvPr>
        <xdr:cNvSpPr/>
      </xdr:nvSpPr>
      <xdr:spPr>
        <a:xfrm>
          <a:off x="15430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170906</xdr:rowOff>
    </xdr:from>
    <xdr:to>
      <xdr:col>85</xdr:col>
      <xdr:colOff>127000</xdr:colOff>
      <xdr:row>101</xdr:row>
      <xdr:rowOff>54973</xdr:rowOff>
    </xdr:to>
    <xdr:cxnSp macro="">
      <xdr:nvCxnSpPr>
        <xdr:cNvPr id="573" name="直線コネクタ 572">
          <a:extLst>
            <a:ext uri="{FF2B5EF4-FFF2-40B4-BE49-F238E27FC236}">
              <a16:creationId xmlns:a16="http://schemas.microsoft.com/office/drawing/2014/main" id="{255B5D6B-0AA0-48B8-A4AF-599BF6410A25}"/>
            </a:ext>
          </a:extLst>
        </xdr:cNvPr>
        <xdr:cNvCxnSpPr/>
      </xdr:nvCxnSpPr>
      <xdr:spPr>
        <a:xfrm>
          <a:off x="15481300" y="173159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62956</xdr:rowOff>
    </xdr:from>
    <xdr:to>
      <xdr:col>76</xdr:col>
      <xdr:colOff>165100</xdr:colOff>
      <xdr:row>100</xdr:row>
      <xdr:rowOff>164556</xdr:rowOff>
    </xdr:to>
    <xdr:sp macro="" textlink="">
      <xdr:nvSpPr>
        <xdr:cNvPr id="574" name="楕円 573">
          <a:extLst>
            <a:ext uri="{FF2B5EF4-FFF2-40B4-BE49-F238E27FC236}">
              <a16:creationId xmlns:a16="http://schemas.microsoft.com/office/drawing/2014/main" id="{91BD81DD-17BF-4E2E-A325-A83421F6E5B2}"/>
            </a:ext>
          </a:extLst>
        </xdr:cNvPr>
        <xdr:cNvSpPr/>
      </xdr:nvSpPr>
      <xdr:spPr>
        <a:xfrm>
          <a:off x="14541500" y="172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113756</xdr:rowOff>
    </xdr:from>
    <xdr:to>
      <xdr:col>81</xdr:col>
      <xdr:colOff>50800</xdr:colOff>
      <xdr:row>100</xdr:row>
      <xdr:rowOff>170906</xdr:rowOff>
    </xdr:to>
    <xdr:cxnSp macro="">
      <xdr:nvCxnSpPr>
        <xdr:cNvPr id="575" name="直線コネクタ 574">
          <a:extLst>
            <a:ext uri="{FF2B5EF4-FFF2-40B4-BE49-F238E27FC236}">
              <a16:creationId xmlns:a16="http://schemas.microsoft.com/office/drawing/2014/main" id="{AD30716C-1905-4218-BF33-A184F199CF54}"/>
            </a:ext>
          </a:extLst>
        </xdr:cNvPr>
        <xdr:cNvCxnSpPr/>
      </xdr:nvCxnSpPr>
      <xdr:spPr>
        <a:xfrm>
          <a:off x="14592300" y="1725875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7438</xdr:rowOff>
    </xdr:from>
    <xdr:to>
      <xdr:col>72</xdr:col>
      <xdr:colOff>38100</xdr:colOff>
      <xdr:row>100</xdr:row>
      <xdr:rowOff>109038</xdr:rowOff>
    </xdr:to>
    <xdr:sp macro="" textlink="">
      <xdr:nvSpPr>
        <xdr:cNvPr id="576" name="楕円 575">
          <a:extLst>
            <a:ext uri="{FF2B5EF4-FFF2-40B4-BE49-F238E27FC236}">
              <a16:creationId xmlns:a16="http://schemas.microsoft.com/office/drawing/2014/main" id="{8EA7AF77-7F5A-47C5-9189-ECCFE1F5923F}"/>
            </a:ext>
          </a:extLst>
        </xdr:cNvPr>
        <xdr:cNvSpPr/>
      </xdr:nvSpPr>
      <xdr:spPr>
        <a:xfrm>
          <a:off x="13652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58238</xdr:rowOff>
    </xdr:from>
    <xdr:to>
      <xdr:col>76</xdr:col>
      <xdr:colOff>114300</xdr:colOff>
      <xdr:row>100</xdr:row>
      <xdr:rowOff>113756</xdr:rowOff>
    </xdr:to>
    <xdr:cxnSp macro="">
      <xdr:nvCxnSpPr>
        <xdr:cNvPr id="577" name="直線コネクタ 576">
          <a:extLst>
            <a:ext uri="{FF2B5EF4-FFF2-40B4-BE49-F238E27FC236}">
              <a16:creationId xmlns:a16="http://schemas.microsoft.com/office/drawing/2014/main" id="{E8CC0AB2-6225-45BA-AECF-D6E1E4BD2414}"/>
            </a:ext>
          </a:extLst>
        </xdr:cNvPr>
        <xdr:cNvCxnSpPr/>
      </xdr:nvCxnSpPr>
      <xdr:spPr>
        <a:xfrm>
          <a:off x="13703300" y="1720323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121738</xdr:rowOff>
    </xdr:from>
    <xdr:to>
      <xdr:col>67</xdr:col>
      <xdr:colOff>101600</xdr:colOff>
      <xdr:row>100</xdr:row>
      <xdr:rowOff>51888</xdr:rowOff>
    </xdr:to>
    <xdr:sp macro="" textlink="">
      <xdr:nvSpPr>
        <xdr:cNvPr id="578" name="楕円 577">
          <a:extLst>
            <a:ext uri="{FF2B5EF4-FFF2-40B4-BE49-F238E27FC236}">
              <a16:creationId xmlns:a16="http://schemas.microsoft.com/office/drawing/2014/main" id="{F6836EC8-0E69-4EF9-89D6-1EB84B13EF05}"/>
            </a:ext>
          </a:extLst>
        </xdr:cNvPr>
        <xdr:cNvSpPr/>
      </xdr:nvSpPr>
      <xdr:spPr>
        <a:xfrm>
          <a:off x="12763500" y="170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1088</xdr:rowOff>
    </xdr:from>
    <xdr:to>
      <xdr:col>71</xdr:col>
      <xdr:colOff>177800</xdr:colOff>
      <xdr:row>100</xdr:row>
      <xdr:rowOff>58238</xdr:rowOff>
    </xdr:to>
    <xdr:cxnSp macro="">
      <xdr:nvCxnSpPr>
        <xdr:cNvPr id="579" name="直線コネクタ 578">
          <a:extLst>
            <a:ext uri="{FF2B5EF4-FFF2-40B4-BE49-F238E27FC236}">
              <a16:creationId xmlns:a16="http://schemas.microsoft.com/office/drawing/2014/main" id="{4A128192-C4D1-4904-ACDA-A06ABC4B63EC}"/>
            </a:ext>
          </a:extLst>
        </xdr:cNvPr>
        <xdr:cNvCxnSpPr/>
      </xdr:nvCxnSpPr>
      <xdr:spPr>
        <a:xfrm>
          <a:off x="12814300" y="171460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580" name="n_1aveValue【庁舎】&#10;有形固定資産減価償却率">
          <a:extLst>
            <a:ext uri="{FF2B5EF4-FFF2-40B4-BE49-F238E27FC236}">
              <a16:creationId xmlns:a16="http://schemas.microsoft.com/office/drawing/2014/main" id="{27725174-CB7A-44EE-BCCC-09E18EDD1B9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581" name="n_2aveValue【庁舎】&#10;有形固定資産減価償却率">
          <a:extLst>
            <a:ext uri="{FF2B5EF4-FFF2-40B4-BE49-F238E27FC236}">
              <a16:creationId xmlns:a16="http://schemas.microsoft.com/office/drawing/2014/main" id="{7797B482-002B-43B7-8A70-54BCECEC4E38}"/>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582" name="n_3aveValue【庁舎】&#10;有形固定資産減価償却率">
          <a:extLst>
            <a:ext uri="{FF2B5EF4-FFF2-40B4-BE49-F238E27FC236}">
              <a16:creationId xmlns:a16="http://schemas.microsoft.com/office/drawing/2014/main" id="{346CC1DE-CA79-48CF-8986-F7BB64F6C2DC}"/>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583" name="n_4aveValue【庁舎】&#10;有形固定資産減価償却率">
          <a:extLst>
            <a:ext uri="{FF2B5EF4-FFF2-40B4-BE49-F238E27FC236}">
              <a16:creationId xmlns:a16="http://schemas.microsoft.com/office/drawing/2014/main" id="{ECC94430-FC38-446E-B39B-3C893F4A28E0}"/>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66783</xdr:rowOff>
    </xdr:from>
    <xdr:ext cx="405111" cy="259045"/>
    <xdr:sp macro="" textlink="">
      <xdr:nvSpPr>
        <xdr:cNvPr id="584" name="n_1mainValue【庁舎】&#10;有形固定資産減価償却率">
          <a:extLst>
            <a:ext uri="{FF2B5EF4-FFF2-40B4-BE49-F238E27FC236}">
              <a16:creationId xmlns:a16="http://schemas.microsoft.com/office/drawing/2014/main" id="{FBFA25AB-B4FD-4319-A27B-7AFB21206B24}"/>
            </a:ext>
          </a:extLst>
        </xdr:cNvPr>
        <xdr:cNvSpPr txBox="1"/>
      </xdr:nvSpPr>
      <xdr:spPr>
        <a:xfrm>
          <a:off x="152660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9633</xdr:rowOff>
    </xdr:from>
    <xdr:ext cx="405111" cy="259045"/>
    <xdr:sp macro="" textlink="">
      <xdr:nvSpPr>
        <xdr:cNvPr id="585" name="n_2mainValue【庁舎】&#10;有形固定資産減価償却率">
          <a:extLst>
            <a:ext uri="{FF2B5EF4-FFF2-40B4-BE49-F238E27FC236}">
              <a16:creationId xmlns:a16="http://schemas.microsoft.com/office/drawing/2014/main" id="{6969179F-7978-4347-B2BD-B5B08B076458}"/>
            </a:ext>
          </a:extLst>
        </xdr:cNvPr>
        <xdr:cNvSpPr txBox="1"/>
      </xdr:nvSpPr>
      <xdr:spPr>
        <a:xfrm>
          <a:off x="14389744" y="1698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125565</xdr:rowOff>
    </xdr:from>
    <xdr:ext cx="340478" cy="259045"/>
    <xdr:sp macro="" textlink="">
      <xdr:nvSpPr>
        <xdr:cNvPr id="586" name="n_3mainValue【庁舎】&#10;有形固定資産減価償却率">
          <a:extLst>
            <a:ext uri="{FF2B5EF4-FFF2-40B4-BE49-F238E27FC236}">
              <a16:creationId xmlns:a16="http://schemas.microsoft.com/office/drawing/2014/main" id="{BF178B1E-0851-439D-9092-43F80D9E8921}"/>
            </a:ext>
          </a:extLst>
        </xdr:cNvPr>
        <xdr:cNvSpPr txBox="1"/>
      </xdr:nvSpPr>
      <xdr:spPr>
        <a:xfrm>
          <a:off x="135330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68415</xdr:rowOff>
    </xdr:from>
    <xdr:ext cx="340478" cy="259045"/>
    <xdr:sp macro="" textlink="">
      <xdr:nvSpPr>
        <xdr:cNvPr id="587" name="n_4mainValue【庁舎】&#10;有形固定資産減価償却率">
          <a:extLst>
            <a:ext uri="{FF2B5EF4-FFF2-40B4-BE49-F238E27FC236}">
              <a16:creationId xmlns:a16="http://schemas.microsoft.com/office/drawing/2014/main" id="{F5034365-BBA6-4E44-9FDB-DDDB5EC5E7C2}"/>
            </a:ext>
          </a:extLst>
        </xdr:cNvPr>
        <xdr:cNvSpPr txBox="1"/>
      </xdr:nvSpPr>
      <xdr:spPr>
        <a:xfrm>
          <a:off x="12644061" y="16870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8" name="正方形/長方形 587">
          <a:extLst>
            <a:ext uri="{FF2B5EF4-FFF2-40B4-BE49-F238E27FC236}">
              <a16:creationId xmlns:a16="http://schemas.microsoft.com/office/drawing/2014/main" id="{1D850810-F35B-49DB-9B5C-522E384BF70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9" name="正方形/長方形 588">
          <a:extLst>
            <a:ext uri="{FF2B5EF4-FFF2-40B4-BE49-F238E27FC236}">
              <a16:creationId xmlns:a16="http://schemas.microsoft.com/office/drawing/2014/main" id="{AC39F3F9-DE81-4BD8-8827-C944ACFA0B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0" name="正方形/長方形 589">
          <a:extLst>
            <a:ext uri="{FF2B5EF4-FFF2-40B4-BE49-F238E27FC236}">
              <a16:creationId xmlns:a16="http://schemas.microsoft.com/office/drawing/2014/main" id="{11328E73-72BD-4FDD-822E-55EE9AEFB0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1" name="正方形/長方形 590">
          <a:extLst>
            <a:ext uri="{FF2B5EF4-FFF2-40B4-BE49-F238E27FC236}">
              <a16:creationId xmlns:a16="http://schemas.microsoft.com/office/drawing/2014/main" id="{01B7D4DC-6853-4DC9-938A-BC111BC656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2" name="正方形/長方形 591">
          <a:extLst>
            <a:ext uri="{FF2B5EF4-FFF2-40B4-BE49-F238E27FC236}">
              <a16:creationId xmlns:a16="http://schemas.microsoft.com/office/drawing/2014/main" id="{80F0DFB0-C9A6-44D7-A091-7D5EB798A7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3" name="正方形/長方形 592">
          <a:extLst>
            <a:ext uri="{FF2B5EF4-FFF2-40B4-BE49-F238E27FC236}">
              <a16:creationId xmlns:a16="http://schemas.microsoft.com/office/drawing/2014/main" id="{0E7C82F4-36B1-425E-9439-97C0DA3B48D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4" name="正方形/長方形 593">
          <a:extLst>
            <a:ext uri="{FF2B5EF4-FFF2-40B4-BE49-F238E27FC236}">
              <a16:creationId xmlns:a16="http://schemas.microsoft.com/office/drawing/2014/main" id="{00BF7BF8-5DFA-4F49-A44A-4831AFBC11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5" name="正方形/長方形 594">
          <a:extLst>
            <a:ext uri="{FF2B5EF4-FFF2-40B4-BE49-F238E27FC236}">
              <a16:creationId xmlns:a16="http://schemas.microsoft.com/office/drawing/2014/main" id="{8E690CC9-7BF3-48A0-A91B-6F6025A6F04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6" name="テキスト ボックス 595">
          <a:extLst>
            <a:ext uri="{FF2B5EF4-FFF2-40B4-BE49-F238E27FC236}">
              <a16:creationId xmlns:a16="http://schemas.microsoft.com/office/drawing/2014/main" id="{57F919EC-ED8A-4149-AA49-1310E651D85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7" name="直線コネクタ 596">
          <a:extLst>
            <a:ext uri="{FF2B5EF4-FFF2-40B4-BE49-F238E27FC236}">
              <a16:creationId xmlns:a16="http://schemas.microsoft.com/office/drawing/2014/main" id="{44AAAF01-23AC-4A72-ABB5-B295A2F9D74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8" name="直線コネクタ 597">
          <a:extLst>
            <a:ext uri="{FF2B5EF4-FFF2-40B4-BE49-F238E27FC236}">
              <a16:creationId xmlns:a16="http://schemas.microsoft.com/office/drawing/2014/main" id="{D88E7E3B-C093-4C8A-A609-13F9C9AB695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9" name="テキスト ボックス 598">
          <a:extLst>
            <a:ext uri="{FF2B5EF4-FFF2-40B4-BE49-F238E27FC236}">
              <a16:creationId xmlns:a16="http://schemas.microsoft.com/office/drawing/2014/main" id="{138A5142-BA68-41BB-8502-B6CF6EE9A74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0" name="直線コネクタ 599">
          <a:extLst>
            <a:ext uri="{FF2B5EF4-FFF2-40B4-BE49-F238E27FC236}">
              <a16:creationId xmlns:a16="http://schemas.microsoft.com/office/drawing/2014/main" id="{296C353F-BF3E-40DA-A49E-5DA5394D6A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1" name="テキスト ボックス 600">
          <a:extLst>
            <a:ext uri="{FF2B5EF4-FFF2-40B4-BE49-F238E27FC236}">
              <a16:creationId xmlns:a16="http://schemas.microsoft.com/office/drawing/2014/main" id="{8572FCD9-68B0-413B-8219-C710A6CB51E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2" name="直線コネクタ 601">
          <a:extLst>
            <a:ext uri="{FF2B5EF4-FFF2-40B4-BE49-F238E27FC236}">
              <a16:creationId xmlns:a16="http://schemas.microsoft.com/office/drawing/2014/main" id="{09EA7C53-8E2E-418A-87B2-78DF6D3BB6C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3" name="テキスト ボックス 602">
          <a:extLst>
            <a:ext uri="{FF2B5EF4-FFF2-40B4-BE49-F238E27FC236}">
              <a16:creationId xmlns:a16="http://schemas.microsoft.com/office/drawing/2014/main" id="{3ADF0089-1BED-4B04-8FCB-24B14271A5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4" name="直線コネクタ 603">
          <a:extLst>
            <a:ext uri="{FF2B5EF4-FFF2-40B4-BE49-F238E27FC236}">
              <a16:creationId xmlns:a16="http://schemas.microsoft.com/office/drawing/2014/main" id="{35622A8B-D93A-47B5-A551-86F42ACFC53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5" name="テキスト ボックス 604">
          <a:extLst>
            <a:ext uri="{FF2B5EF4-FFF2-40B4-BE49-F238E27FC236}">
              <a16:creationId xmlns:a16="http://schemas.microsoft.com/office/drawing/2014/main" id="{9E64F2D4-F30A-4157-87FB-91DABB81DE4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6" name="直線コネクタ 605">
          <a:extLst>
            <a:ext uri="{FF2B5EF4-FFF2-40B4-BE49-F238E27FC236}">
              <a16:creationId xmlns:a16="http://schemas.microsoft.com/office/drawing/2014/main" id="{159C778D-B145-4E49-A4CA-53C8E905AA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7" name="テキスト ボックス 606">
          <a:extLst>
            <a:ext uri="{FF2B5EF4-FFF2-40B4-BE49-F238E27FC236}">
              <a16:creationId xmlns:a16="http://schemas.microsoft.com/office/drawing/2014/main" id="{E80D1A30-F389-486D-ABD2-A0B51F07FD2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8" name="直線コネクタ 607">
          <a:extLst>
            <a:ext uri="{FF2B5EF4-FFF2-40B4-BE49-F238E27FC236}">
              <a16:creationId xmlns:a16="http://schemas.microsoft.com/office/drawing/2014/main" id="{59B2EAED-50A8-44B4-95FD-CDB4DDC9596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9" name="テキスト ボックス 608">
          <a:extLst>
            <a:ext uri="{FF2B5EF4-FFF2-40B4-BE49-F238E27FC236}">
              <a16:creationId xmlns:a16="http://schemas.microsoft.com/office/drawing/2014/main" id="{CC5B8E2D-E68F-48DB-B8A6-6648CEE1C3E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0" name="直線コネクタ 609">
          <a:extLst>
            <a:ext uri="{FF2B5EF4-FFF2-40B4-BE49-F238E27FC236}">
              <a16:creationId xmlns:a16="http://schemas.microsoft.com/office/drawing/2014/main" id="{CCE5EBFD-D82E-4117-8FED-04A92B5C81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1" name="テキスト ボックス 610">
          <a:extLst>
            <a:ext uri="{FF2B5EF4-FFF2-40B4-BE49-F238E27FC236}">
              <a16:creationId xmlns:a16="http://schemas.microsoft.com/office/drawing/2014/main" id="{FFBC0F60-493C-46C1-9C90-0BB71B98E3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2" name="【庁舎】&#10;一人当たり面積グラフ枠">
          <a:extLst>
            <a:ext uri="{FF2B5EF4-FFF2-40B4-BE49-F238E27FC236}">
              <a16:creationId xmlns:a16="http://schemas.microsoft.com/office/drawing/2014/main" id="{460B4FC3-7C69-4DA1-AC93-1346492C90B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613" name="直線コネクタ 612">
          <a:extLst>
            <a:ext uri="{FF2B5EF4-FFF2-40B4-BE49-F238E27FC236}">
              <a16:creationId xmlns:a16="http://schemas.microsoft.com/office/drawing/2014/main" id="{A94F5480-DB6B-424A-BB92-106DB405AD6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614" name="【庁舎】&#10;一人当たり面積最小値テキスト">
          <a:extLst>
            <a:ext uri="{FF2B5EF4-FFF2-40B4-BE49-F238E27FC236}">
              <a16:creationId xmlns:a16="http://schemas.microsoft.com/office/drawing/2014/main" id="{CC263689-C0FE-4BA3-AB7D-4DBF177E87C9}"/>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615" name="直線コネクタ 614">
          <a:extLst>
            <a:ext uri="{FF2B5EF4-FFF2-40B4-BE49-F238E27FC236}">
              <a16:creationId xmlns:a16="http://schemas.microsoft.com/office/drawing/2014/main" id="{B3EB529D-F61A-4C1C-9B75-1E1C9E5E9A1B}"/>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616" name="【庁舎】&#10;一人当たり面積最大値テキスト">
          <a:extLst>
            <a:ext uri="{FF2B5EF4-FFF2-40B4-BE49-F238E27FC236}">
              <a16:creationId xmlns:a16="http://schemas.microsoft.com/office/drawing/2014/main" id="{F92AED40-4EE0-46AA-B8F8-6AEEE63AE111}"/>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617" name="直線コネクタ 616">
          <a:extLst>
            <a:ext uri="{FF2B5EF4-FFF2-40B4-BE49-F238E27FC236}">
              <a16:creationId xmlns:a16="http://schemas.microsoft.com/office/drawing/2014/main" id="{BC1AE650-D813-4088-8F17-A27D7B72DE4D}"/>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618" name="【庁舎】&#10;一人当たり面積平均値テキスト">
          <a:extLst>
            <a:ext uri="{FF2B5EF4-FFF2-40B4-BE49-F238E27FC236}">
              <a16:creationId xmlns:a16="http://schemas.microsoft.com/office/drawing/2014/main" id="{35DA235F-58B1-4BE7-B61A-304A794BB32A}"/>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619" name="フローチャート: 判断 618">
          <a:extLst>
            <a:ext uri="{FF2B5EF4-FFF2-40B4-BE49-F238E27FC236}">
              <a16:creationId xmlns:a16="http://schemas.microsoft.com/office/drawing/2014/main" id="{9C3E3DAF-9D6B-4510-AE66-04F63D00D174}"/>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20" name="フローチャート: 判断 619">
          <a:extLst>
            <a:ext uri="{FF2B5EF4-FFF2-40B4-BE49-F238E27FC236}">
              <a16:creationId xmlns:a16="http://schemas.microsoft.com/office/drawing/2014/main" id="{72F0D604-99BD-44C1-9083-88C597D164C9}"/>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621" name="フローチャート: 判断 620">
          <a:extLst>
            <a:ext uri="{FF2B5EF4-FFF2-40B4-BE49-F238E27FC236}">
              <a16:creationId xmlns:a16="http://schemas.microsoft.com/office/drawing/2014/main" id="{CCBCF789-B7B0-49FD-A890-DE72F31C1BD8}"/>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622" name="フローチャート: 判断 621">
          <a:extLst>
            <a:ext uri="{FF2B5EF4-FFF2-40B4-BE49-F238E27FC236}">
              <a16:creationId xmlns:a16="http://schemas.microsoft.com/office/drawing/2014/main" id="{DEB334E7-1822-49B4-B6F3-68DF59EF4741}"/>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623" name="フローチャート: 判断 622">
          <a:extLst>
            <a:ext uri="{FF2B5EF4-FFF2-40B4-BE49-F238E27FC236}">
              <a16:creationId xmlns:a16="http://schemas.microsoft.com/office/drawing/2014/main" id="{E96129AA-AE18-4692-83E6-369790244CC5}"/>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E9E0B182-4779-4CBE-9DBE-360F7AD37E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4D622C4E-A7A3-4E68-8561-49563BF658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AECB0018-B1E8-4265-ABBE-C5CA069F642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25E44B23-D61F-4B40-9D13-0A616E7A7C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948A9531-C742-4689-8791-C77DD40D76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5806</xdr:rowOff>
    </xdr:from>
    <xdr:to>
      <xdr:col>116</xdr:col>
      <xdr:colOff>114300</xdr:colOff>
      <xdr:row>104</xdr:row>
      <xdr:rowOff>107406</xdr:rowOff>
    </xdr:to>
    <xdr:sp macro="" textlink="">
      <xdr:nvSpPr>
        <xdr:cNvPr id="629" name="楕円 628">
          <a:extLst>
            <a:ext uri="{FF2B5EF4-FFF2-40B4-BE49-F238E27FC236}">
              <a16:creationId xmlns:a16="http://schemas.microsoft.com/office/drawing/2014/main" id="{AF6EA8B0-457D-4133-8DDB-C7CED7FB4F0B}"/>
            </a:ext>
          </a:extLst>
        </xdr:cNvPr>
        <xdr:cNvSpPr/>
      </xdr:nvSpPr>
      <xdr:spPr>
        <a:xfrm>
          <a:off x="22110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28683</xdr:rowOff>
    </xdr:from>
    <xdr:ext cx="469744" cy="259045"/>
    <xdr:sp macro="" textlink="">
      <xdr:nvSpPr>
        <xdr:cNvPr id="630" name="【庁舎】&#10;一人当たり面積該当値テキスト">
          <a:extLst>
            <a:ext uri="{FF2B5EF4-FFF2-40B4-BE49-F238E27FC236}">
              <a16:creationId xmlns:a16="http://schemas.microsoft.com/office/drawing/2014/main" id="{04D45591-67A0-4449-9195-29EE7053596E}"/>
            </a:ext>
          </a:extLst>
        </xdr:cNvPr>
        <xdr:cNvSpPr txBox="1"/>
      </xdr:nvSpPr>
      <xdr:spPr>
        <a:xfrm>
          <a:off x="22199600" y="176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5806</xdr:rowOff>
    </xdr:from>
    <xdr:to>
      <xdr:col>112</xdr:col>
      <xdr:colOff>38100</xdr:colOff>
      <xdr:row>104</xdr:row>
      <xdr:rowOff>107406</xdr:rowOff>
    </xdr:to>
    <xdr:sp macro="" textlink="">
      <xdr:nvSpPr>
        <xdr:cNvPr id="631" name="楕円 630">
          <a:extLst>
            <a:ext uri="{FF2B5EF4-FFF2-40B4-BE49-F238E27FC236}">
              <a16:creationId xmlns:a16="http://schemas.microsoft.com/office/drawing/2014/main" id="{B0FA12D4-3616-490F-B9FE-AD169EC2691C}"/>
            </a:ext>
          </a:extLst>
        </xdr:cNvPr>
        <xdr:cNvSpPr/>
      </xdr:nvSpPr>
      <xdr:spPr>
        <a:xfrm>
          <a:off x="2127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56606</xdr:rowOff>
    </xdr:from>
    <xdr:to>
      <xdr:col>116</xdr:col>
      <xdr:colOff>63500</xdr:colOff>
      <xdr:row>104</xdr:row>
      <xdr:rowOff>56606</xdr:rowOff>
    </xdr:to>
    <xdr:cxnSp macro="">
      <xdr:nvCxnSpPr>
        <xdr:cNvPr id="632" name="直線コネクタ 631">
          <a:extLst>
            <a:ext uri="{FF2B5EF4-FFF2-40B4-BE49-F238E27FC236}">
              <a16:creationId xmlns:a16="http://schemas.microsoft.com/office/drawing/2014/main" id="{EE2D3952-C139-48BF-BE89-D040CAD23A2F}"/>
            </a:ext>
          </a:extLst>
        </xdr:cNvPr>
        <xdr:cNvCxnSpPr/>
      </xdr:nvCxnSpPr>
      <xdr:spPr>
        <a:xfrm>
          <a:off x="21323300" y="178874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5806</xdr:rowOff>
    </xdr:from>
    <xdr:to>
      <xdr:col>107</xdr:col>
      <xdr:colOff>101600</xdr:colOff>
      <xdr:row>104</xdr:row>
      <xdr:rowOff>107406</xdr:rowOff>
    </xdr:to>
    <xdr:sp macro="" textlink="">
      <xdr:nvSpPr>
        <xdr:cNvPr id="633" name="楕円 632">
          <a:extLst>
            <a:ext uri="{FF2B5EF4-FFF2-40B4-BE49-F238E27FC236}">
              <a16:creationId xmlns:a16="http://schemas.microsoft.com/office/drawing/2014/main" id="{1AEC7FC9-457F-4FEF-819E-8AC5A4BC4D24}"/>
            </a:ext>
          </a:extLst>
        </xdr:cNvPr>
        <xdr:cNvSpPr/>
      </xdr:nvSpPr>
      <xdr:spPr>
        <a:xfrm>
          <a:off x="20383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56606</xdr:rowOff>
    </xdr:from>
    <xdr:to>
      <xdr:col>111</xdr:col>
      <xdr:colOff>177800</xdr:colOff>
      <xdr:row>104</xdr:row>
      <xdr:rowOff>56606</xdr:rowOff>
    </xdr:to>
    <xdr:cxnSp macro="">
      <xdr:nvCxnSpPr>
        <xdr:cNvPr id="634" name="直線コネクタ 633">
          <a:extLst>
            <a:ext uri="{FF2B5EF4-FFF2-40B4-BE49-F238E27FC236}">
              <a16:creationId xmlns:a16="http://schemas.microsoft.com/office/drawing/2014/main" id="{9F9D9534-EA59-4994-AE23-198A9F7DAA5F}"/>
            </a:ext>
          </a:extLst>
        </xdr:cNvPr>
        <xdr:cNvCxnSpPr/>
      </xdr:nvCxnSpPr>
      <xdr:spPr>
        <a:xfrm>
          <a:off x="20434300" y="17887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635" name="楕円 634">
          <a:extLst>
            <a:ext uri="{FF2B5EF4-FFF2-40B4-BE49-F238E27FC236}">
              <a16:creationId xmlns:a16="http://schemas.microsoft.com/office/drawing/2014/main" id="{FBF28A0F-796F-49DB-81C9-1E09AB4CF47B}"/>
            </a:ext>
          </a:extLst>
        </xdr:cNvPr>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56606</xdr:rowOff>
    </xdr:to>
    <xdr:cxnSp macro="">
      <xdr:nvCxnSpPr>
        <xdr:cNvPr id="636" name="直線コネクタ 635">
          <a:extLst>
            <a:ext uri="{FF2B5EF4-FFF2-40B4-BE49-F238E27FC236}">
              <a16:creationId xmlns:a16="http://schemas.microsoft.com/office/drawing/2014/main" id="{E59DBCF0-10C3-4BB6-8A56-5DD538CB9CC3}"/>
            </a:ext>
          </a:extLst>
        </xdr:cNvPr>
        <xdr:cNvCxnSpPr/>
      </xdr:nvCxnSpPr>
      <xdr:spPr>
        <a:xfrm>
          <a:off x="19545300" y="178841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164193</xdr:rowOff>
    </xdr:from>
    <xdr:to>
      <xdr:col>98</xdr:col>
      <xdr:colOff>38100</xdr:colOff>
      <xdr:row>104</xdr:row>
      <xdr:rowOff>94343</xdr:rowOff>
    </xdr:to>
    <xdr:sp macro="" textlink="">
      <xdr:nvSpPr>
        <xdr:cNvPr id="637" name="楕円 636">
          <a:extLst>
            <a:ext uri="{FF2B5EF4-FFF2-40B4-BE49-F238E27FC236}">
              <a16:creationId xmlns:a16="http://schemas.microsoft.com/office/drawing/2014/main" id="{8E8CFD88-39D4-4427-BFDE-4B1186671F47}"/>
            </a:ext>
          </a:extLst>
        </xdr:cNvPr>
        <xdr:cNvSpPr/>
      </xdr:nvSpPr>
      <xdr:spPr>
        <a:xfrm>
          <a:off x="18605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43543</xdr:rowOff>
    </xdr:from>
    <xdr:to>
      <xdr:col>102</xdr:col>
      <xdr:colOff>114300</xdr:colOff>
      <xdr:row>104</xdr:row>
      <xdr:rowOff>53339</xdr:rowOff>
    </xdr:to>
    <xdr:cxnSp macro="">
      <xdr:nvCxnSpPr>
        <xdr:cNvPr id="638" name="直線コネクタ 637">
          <a:extLst>
            <a:ext uri="{FF2B5EF4-FFF2-40B4-BE49-F238E27FC236}">
              <a16:creationId xmlns:a16="http://schemas.microsoft.com/office/drawing/2014/main" id="{83E204DB-EC5A-4534-86AA-348738923E87}"/>
            </a:ext>
          </a:extLst>
        </xdr:cNvPr>
        <xdr:cNvCxnSpPr/>
      </xdr:nvCxnSpPr>
      <xdr:spPr>
        <a:xfrm>
          <a:off x="18656300" y="178743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639" name="n_1aveValue【庁舎】&#10;一人当たり面積">
          <a:extLst>
            <a:ext uri="{FF2B5EF4-FFF2-40B4-BE49-F238E27FC236}">
              <a16:creationId xmlns:a16="http://schemas.microsoft.com/office/drawing/2014/main" id="{F3D2EDE9-91F0-4599-9B4F-29C776D9B889}"/>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640" name="n_2aveValue【庁舎】&#10;一人当たり面積">
          <a:extLst>
            <a:ext uri="{FF2B5EF4-FFF2-40B4-BE49-F238E27FC236}">
              <a16:creationId xmlns:a16="http://schemas.microsoft.com/office/drawing/2014/main" id="{52521A32-AAA3-423F-87EB-3610532E1564}"/>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641" name="n_3aveValue【庁舎】&#10;一人当たり面積">
          <a:extLst>
            <a:ext uri="{FF2B5EF4-FFF2-40B4-BE49-F238E27FC236}">
              <a16:creationId xmlns:a16="http://schemas.microsoft.com/office/drawing/2014/main" id="{E2DAC06C-DE69-48C0-A931-3055380DB92F}"/>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642" name="n_4aveValue【庁舎】&#10;一人当たり面積">
          <a:extLst>
            <a:ext uri="{FF2B5EF4-FFF2-40B4-BE49-F238E27FC236}">
              <a16:creationId xmlns:a16="http://schemas.microsoft.com/office/drawing/2014/main" id="{1237BB9F-CC5E-4C24-8EF1-2D431C8C83F6}"/>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123933</xdr:rowOff>
    </xdr:from>
    <xdr:ext cx="469744" cy="259045"/>
    <xdr:sp macro="" textlink="">
      <xdr:nvSpPr>
        <xdr:cNvPr id="643" name="n_1mainValue【庁舎】&#10;一人当たり面積">
          <a:extLst>
            <a:ext uri="{FF2B5EF4-FFF2-40B4-BE49-F238E27FC236}">
              <a16:creationId xmlns:a16="http://schemas.microsoft.com/office/drawing/2014/main" id="{EAFB3F64-7F43-4B99-9C7E-3E2E36EF05D7}"/>
            </a:ext>
          </a:extLst>
        </xdr:cNvPr>
        <xdr:cNvSpPr txBox="1"/>
      </xdr:nvSpPr>
      <xdr:spPr>
        <a:xfrm>
          <a:off x="210757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123933</xdr:rowOff>
    </xdr:from>
    <xdr:ext cx="469744" cy="259045"/>
    <xdr:sp macro="" textlink="">
      <xdr:nvSpPr>
        <xdr:cNvPr id="644" name="n_2mainValue【庁舎】&#10;一人当たり面積">
          <a:extLst>
            <a:ext uri="{FF2B5EF4-FFF2-40B4-BE49-F238E27FC236}">
              <a16:creationId xmlns:a16="http://schemas.microsoft.com/office/drawing/2014/main" id="{221125DB-0CD1-4E64-BEE0-8CB55EB6BCA7}"/>
            </a:ext>
          </a:extLst>
        </xdr:cNvPr>
        <xdr:cNvSpPr txBox="1"/>
      </xdr:nvSpPr>
      <xdr:spPr>
        <a:xfrm>
          <a:off x="201994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95266</xdr:rowOff>
    </xdr:from>
    <xdr:ext cx="469744" cy="259045"/>
    <xdr:sp macro="" textlink="">
      <xdr:nvSpPr>
        <xdr:cNvPr id="645" name="n_3mainValue【庁舎】&#10;一人当たり面積">
          <a:extLst>
            <a:ext uri="{FF2B5EF4-FFF2-40B4-BE49-F238E27FC236}">
              <a16:creationId xmlns:a16="http://schemas.microsoft.com/office/drawing/2014/main" id="{6BCFB069-FD65-4F3D-8A61-E0D7D11B164F}"/>
            </a:ext>
          </a:extLst>
        </xdr:cNvPr>
        <xdr:cNvSpPr txBox="1"/>
      </xdr:nvSpPr>
      <xdr:spPr>
        <a:xfrm>
          <a:off x="193104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85470</xdr:rowOff>
    </xdr:from>
    <xdr:ext cx="469744" cy="259045"/>
    <xdr:sp macro="" textlink="">
      <xdr:nvSpPr>
        <xdr:cNvPr id="646" name="n_4mainValue【庁舎】&#10;一人当たり面積">
          <a:extLst>
            <a:ext uri="{FF2B5EF4-FFF2-40B4-BE49-F238E27FC236}">
              <a16:creationId xmlns:a16="http://schemas.microsoft.com/office/drawing/2014/main" id="{EDDB2C4E-969B-413F-A1FB-2D3A4FCBAEF5}"/>
            </a:ext>
          </a:extLst>
        </xdr:cNvPr>
        <xdr:cNvSpPr txBox="1"/>
      </xdr:nvSpPr>
      <xdr:spPr>
        <a:xfrm>
          <a:off x="18421427" y="1791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7" name="正方形/長方形 646">
          <a:extLst>
            <a:ext uri="{FF2B5EF4-FFF2-40B4-BE49-F238E27FC236}">
              <a16:creationId xmlns:a16="http://schemas.microsoft.com/office/drawing/2014/main" id="{E7FC36EC-9587-4C99-B3A1-DCF370F85B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8" name="正方形/長方形 647">
          <a:extLst>
            <a:ext uri="{FF2B5EF4-FFF2-40B4-BE49-F238E27FC236}">
              <a16:creationId xmlns:a16="http://schemas.microsoft.com/office/drawing/2014/main" id="{CF4A5FC5-7308-4306-8DCF-C762B4CF68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9" name="テキスト ボックス 648">
          <a:extLst>
            <a:ext uri="{FF2B5EF4-FFF2-40B4-BE49-F238E27FC236}">
              <a16:creationId xmlns:a16="http://schemas.microsoft.com/office/drawing/2014/main" id="{21611A65-67C4-49A7-8442-A17676C963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有形固定資産減価償却率について、類似団体平均と比較して値が高くなっている施設は、一般廃棄物処理施設と図書館である。</a:t>
          </a:r>
          <a:endParaRPr lang="ja-JP" altLang="ja-JP" sz="1400">
            <a:effectLst/>
          </a:endParaRPr>
        </a:p>
        <a:p>
          <a:r>
            <a:rPr kumimoji="1" lang="ja-JP" altLang="ja-JP" sz="1100" b="0">
              <a:solidFill>
                <a:schemeClr val="dk1"/>
              </a:solidFill>
              <a:effectLst/>
              <a:latin typeface="+mn-lt"/>
              <a:ea typeface="+mn-ea"/>
              <a:cs typeface="+mn-cs"/>
            </a:rPr>
            <a:t>　一般廃棄物処理施設については、新炉建設が計画され令和</a:t>
          </a:r>
          <a:r>
            <a:rPr kumimoji="1" lang="en-US" altLang="ja-JP" sz="1100" b="0">
              <a:solidFill>
                <a:schemeClr val="dk1"/>
              </a:solidFill>
              <a:effectLst/>
              <a:latin typeface="+mn-lt"/>
              <a:ea typeface="+mn-ea"/>
              <a:cs typeface="+mn-cs"/>
            </a:rPr>
            <a:t>19</a:t>
          </a:r>
          <a:r>
            <a:rPr kumimoji="1" lang="ja-JP" altLang="ja-JP" sz="1100" b="0">
              <a:solidFill>
                <a:schemeClr val="dk1"/>
              </a:solidFill>
              <a:effectLst/>
              <a:latin typeface="+mn-lt"/>
              <a:ea typeface="+mn-ea"/>
              <a:cs typeface="+mn-cs"/>
            </a:rPr>
            <a:t>年に供用開始を目指しており、減価償却率は一時的に上昇するものの、新炉建設に伴い減少する見込みである。また、老朽化が進む糸豊清掃施設については、新炉建設の供用開始まで適切に維持管理を進めていく。</a:t>
          </a:r>
          <a:endParaRPr lang="ja-JP" altLang="ja-JP" sz="1400">
            <a:effectLst/>
          </a:endParaRPr>
        </a:p>
        <a:p>
          <a:r>
            <a:rPr kumimoji="1" lang="ja-JP" altLang="ja-JP" sz="1100" b="0">
              <a:solidFill>
                <a:schemeClr val="dk1"/>
              </a:solidFill>
              <a:effectLst/>
              <a:latin typeface="+mn-lt"/>
              <a:ea typeface="+mn-ea"/>
              <a:cs typeface="+mn-cs"/>
            </a:rPr>
            <a:t>　図書館については、新たな個別施設計画に基づき、適切に維持管理を進めていく。</a:t>
          </a:r>
          <a:endParaRPr lang="ja-JP" altLang="ja-JP" sz="1400">
            <a:effectLst/>
          </a:endParaRPr>
        </a:p>
        <a:p>
          <a:r>
            <a:rPr kumimoji="1" lang="ja-JP" altLang="ja-JP" sz="1100" b="0">
              <a:solidFill>
                <a:schemeClr val="dk1"/>
              </a:solidFill>
              <a:effectLst/>
              <a:latin typeface="+mn-lt"/>
              <a:ea typeface="+mn-ea"/>
              <a:cs typeface="+mn-cs"/>
            </a:rPr>
            <a:t>　体育館・プールについては、平成</a:t>
          </a:r>
          <a:r>
            <a:rPr kumimoji="1" lang="en-US" altLang="ja-JP" sz="1100" b="0">
              <a:solidFill>
                <a:schemeClr val="dk1"/>
              </a:solidFill>
              <a:effectLst/>
              <a:latin typeface="+mn-lt"/>
              <a:ea typeface="+mn-ea"/>
              <a:cs typeface="+mn-cs"/>
            </a:rPr>
            <a:t>26</a:t>
          </a:r>
          <a:r>
            <a:rPr kumimoji="1" lang="ja-JP" altLang="ja-JP" sz="1100" b="0">
              <a:solidFill>
                <a:schemeClr val="dk1"/>
              </a:solidFill>
              <a:effectLst/>
              <a:latin typeface="+mn-lt"/>
              <a:ea typeface="+mn-ea"/>
              <a:cs typeface="+mn-cs"/>
            </a:rPr>
            <a:t>年度に豊崎総合公園市民体育館を建設したため、有形固定資産減価償却率は低い値で推移している。</a:t>
          </a:r>
          <a:endParaRPr lang="ja-JP" altLang="ja-JP" sz="1400">
            <a:effectLst/>
          </a:endParaRPr>
        </a:p>
        <a:p>
          <a:r>
            <a:rPr kumimoji="1" lang="ja-JP" altLang="ja-JP" sz="1100" b="0">
              <a:solidFill>
                <a:schemeClr val="dk1"/>
              </a:solidFill>
              <a:effectLst/>
              <a:latin typeface="+mn-lt"/>
              <a:ea typeface="+mn-ea"/>
              <a:cs typeface="+mn-cs"/>
            </a:rPr>
            <a:t>　消防施設及び庁舎については、平成</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年度に完成したことから、有形固定資産減価償却率は低い値となっている。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概ね横ばい傾向にある。これは、堅調な人口増加や宅地開発等の影響により、市民税及び固定資産税の増加によるものである。しかし、類似団体平均を</a:t>
          </a:r>
          <a:r>
            <a:rPr kumimoji="1" lang="en-US" altLang="ja-JP" sz="1100">
              <a:latin typeface="+mn-ea"/>
              <a:ea typeface="+mn-ea"/>
            </a:rPr>
            <a:t>0.07</a:t>
          </a:r>
          <a:r>
            <a:rPr kumimoji="1" lang="ja-JP" altLang="en-US" sz="1100">
              <a:latin typeface="+mn-ea"/>
              <a:ea typeface="+mn-ea"/>
            </a:rPr>
            <a:t>ポイント下回っていることから、今後も更なる課税客体の把握に取り組み、引き続き財政基盤の強化を図る。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105833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分母である経常一般財源等の市税、法人事業税交付金等が増加した一方、物件費、扶助費の増加に伴う一般財源等充当経常経費の増加が影響し、</a:t>
          </a:r>
          <a:r>
            <a:rPr kumimoji="1" lang="ja-JP" altLang="en-US" sz="1100">
              <a:latin typeface="+mn-ea"/>
              <a:ea typeface="+mn-ea"/>
            </a:rPr>
            <a:t>前年度の</a:t>
          </a:r>
          <a:r>
            <a:rPr kumimoji="1" lang="en-US" altLang="ja-JP" sz="1100">
              <a:latin typeface="+mn-ea"/>
              <a:ea typeface="+mn-ea"/>
            </a:rPr>
            <a:t>87.6</a:t>
          </a:r>
          <a:r>
            <a:rPr kumimoji="1" lang="ja-JP" altLang="en-US" sz="1100">
              <a:latin typeface="+mn-ea"/>
              <a:ea typeface="+mn-ea"/>
            </a:rPr>
            <a:t>％から</a:t>
          </a:r>
          <a:r>
            <a:rPr kumimoji="1" lang="en-US" altLang="ja-JP" sz="1100">
              <a:latin typeface="+mn-ea"/>
              <a:ea typeface="+mn-ea"/>
            </a:rPr>
            <a:t>89.1</a:t>
          </a:r>
          <a:r>
            <a:rPr kumimoji="1" lang="ja-JP" altLang="en-US" sz="1100">
              <a:latin typeface="+mn-ea"/>
              <a:ea typeface="+mn-ea"/>
            </a:rPr>
            <a:t>％へ</a:t>
          </a:r>
          <a:r>
            <a:rPr kumimoji="1" lang="en-US" altLang="ja-JP" sz="1100">
              <a:latin typeface="+mn-ea"/>
              <a:ea typeface="+mn-ea"/>
            </a:rPr>
            <a:t>1.5</a:t>
          </a:r>
          <a:r>
            <a:rPr kumimoji="1" lang="ja-JP" altLang="en-US" sz="1100">
              <a:latin typeface="+mn-ea"/>
              <a:ea typeface="+mn-ea"/>
            </a:rPr>
            <a:t>ポイント悪化している。</a:t>
          </a:r>
        </a:p>
        <a:p>
          <a:r>
            <a:rPr kumimoji="1" lang="ja-JP" altLang="en-US" sz="1100">
              <a:latin typeface="+mn-ea"/>
              <a:ea typeface="+mn-ea"/>
            </a:rPr>
            <a:t>今後、国の社会保障制度におけるサービスの多様化や普通建設事業に係る起債の償還に伴う扶助費及び公債費の比率が上昇することが予想されるため、経常的な一般財源の確保に努めていく。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150876</xdr:rowOff>
    </xdr:from>
    <xdr:to>
      <xdr:col>23</xdr:col>
      <xdr:colOff>133350</xdr:colOff>
      <xdr:row>61</xdr:row>
      <xdr:rowOff>51816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3787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119634</xdr:rowOff>
    </xdr:from>
    <xdr:to>
      <xdr:col>19</xdr:col>
      <xdr:colOff>133350</xdr:colOff>
      <xdr:row>60</xdr:row>
      <xdr:rowOff>150876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35184"/>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61</xdr:row>
      <xdr:rowOff>143510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3518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136144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0196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60723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1016</xdr:rowOff>
    </xdr:from>
    <xdr:to>
      <xdr:col>23</xdr:col>
      <xdr:colOff>184150</xdr:colOff>
      <xdr:row>61</xdr:row>
      <xdr:rowOff>102616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17543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100076</xdr:rowOff>
    </xdr:from>
    <xdr:to>
      <xdr:col>19</xdr:col>
      <xdr:colOff>184150</xdr:colOff>
      <xdr:row>61</xdr:row>
      <xdr:rowOff>30226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40403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5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68834</xdr:rowOff>
    </xdr:from>
    <xdr:to>
      <xdr:col>15</xdr:col>
      <xdr:colOff>133350</xdr:colOff>
      <xdr:row>59</xdr:row>
      <xdr:rowOff>170434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9161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令和５年度においては</a:t>
          </a:r>
          <a:r>
            <a:rPr kumimoji="1" lang="en-US" altLang="ja-JP" sz="1100">
              <a:latin typeface="+mn-ea"/>
              <a:ea typeface="+mn-ea"/>
            </a:rPr>
            <a:t>116,480</a:t>
          </a:r>
          <a:r>
            <a:rPr kumimoji="1" lang="ja-JP" altLang="en-US" sz="1100">
              <a:latin typeface="+mn-ea"/>
              <a:ea typeface="+mn-ea"/>
            </a:rPr>
            <a:t>円となり、類似団体平均を</a:t>
          </a:r>
          <a:r>
            <a:rPr kumimoji="1" lang="en-US" altLang="ja-JP" sz="1100">
              <a:latin typeface="+mn-ea"/>
              <a:ea typeface="+mn-ea"/>
            </a:rPr>
            <a:t>19,853</a:t>
          </a:r>
          <a:r>
            <a:rPr kumimoji="1" lang="ja-JP" altLang="en-US" sz="1100">
              <a:latin typeface="+mn-ea"/>
              <a:ea typeface="+mn-ea"/>
            </a:rPr>
            <a:t>円上回っている。これまで実施してきた行政改革プラン等の取組みにより人件費等の縮減がなされてきた結果、現在においても類似団体平均を上回る水準で推移している。今後も定員適正化計画、行政改革プランに取り組み、現水準の維持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152715</xdr:rowOff>
    </xdr:from>
    <xdr:to>
      <xdr:col>23</xdr:col>
      <xdr:colOff>133350</xdr:colOff>
      <xdr:row>82</xdr:row>
      <xdr:rowOff>61289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40165"/>
          <a:ext cx="838200" cy="8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90788</xdr:rowOff>
    </xdr:from>
    <xdr:to>
      <xdr:col>19</xdr:col>
      <xdr:colOff>133350</xdr:colOff>
      <xdr:row>82</xdr:row>
      <xdr:rowOff>61289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8238"/>
          <a:ext cx="889000" cy="14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90788</xdr:rowOff>
    </xdr:from>
    <xdr:to>
      <xdr:col>15</xdr:col>
      <xdr:colOff>82550</xdr:colOff>
      <xdr:row>81</xdr:row>
      <xdr:rowOff>114908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78238"/>
          <a:ext cx="889000" cy="2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105876</xdr:rowOff>
    </xdr:from>
    <xdr:to>
      <xdr:col>11</xdr:col>
      <xdr:colOff>31750</xdr:colOff>
      <xdr:row>81</xdr:row>
      <xdr:rowOff>114908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21876"/>
          <a:ext cx="889000" cy="18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101915</xdr:rowOff>
    </xdr:from>
    <xdr:to>
      <xdr:col>23</xdr:col>
      <xdr:colOff>184150</xdr:colOff>
      <xdr:row>82</xdr:row>
      <xdr:rowOff>32065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118442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10489</xdr:rowOff>
    </xdr:from>
    <xdr:to>
      <xdr:col>19</xdr:col>
      <xdr:colOff>184150</xdr:colOff>
      <xdr:row>82</xdr:row>
      <xdr:rowOff>112089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122266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3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39988</xdr:rowOff>
    </xdr:from>
    <xdr:to>
      <xdr:col>15</xdr:col>
      <xdr:colOff>133350</xdr:colOff>
      <xdr:row>81</xdr:row>
      <xdr:rowOff>141588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151765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64108</xdr:rowOff>
    </xdr:from>
    <xdr:to>
      <xdr:col>11</xdr:col>
      <xdr:colOff>82550</xdr:colOff>
      <xdr:row>81</xdr:row>
      <xdr:rowOff>165708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5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2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55076</xdr:rowOff>
    </xdr:from>
    <xdr:to>
      <xdr:col>7</xdr:col>
      <xdr:colOff>31750</xdr:colOff>
      <xdr:row>80</xdr:row>
      <xdr:rowOff>156676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166853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ラスパイレス指数は、国家公務員（大卒）において経験年数</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年以上の職員分布が多いのに対し、経験年数</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年以上の若年層の職員分布が多く、国の水準及び全国市平均との比較において、下回っている状況である。</a:t>
          </a:r>
          <a:br>
            <a:rPr kumimoji="1" lang="en-US" altLang="ja-JP" sz="1100" baseline="0">
              <a:solidFill>
                <a:schemeClr val="dk1"/>
              </a:solidFill>
              <a:effectLst/>
              <a:latin typeface="+mn-lt"/>
              <a:ea typeface="+mn-ea"/>
              <a:cs typeface="+mn-cs"/>
            </a:rPr>
          </a:br>
          <a:r>
            <a:rPr kumimoji="1" lang="ja-JP" altLang="ja-JP" sz="1100" baseline="0">
              <a:solidFill>
                <a:schemeClr val="dk1"/>
              </a:solidFill>
              <a:effectLst/>
              <a:latin typeface="+mn-lt"/>
              <a:ea typeface="+mn-ea"/>
              <a:cs typeface="+mn-cs"/>
            </a:rPr>
            <a:t> 今後も国の給与制度動向を正確に把握し、給与制度の運用及び給与制度の適正管理に努めていく。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73025</xdr:rowOff>
    </xdr:from>
    <xdr:to>
      <xdr:col>81</xdr:col>
      <xdr:colOff>44450</xdr:colOff>
      <xdr:row>84</xdr:row>
      <xdr:rowOff>82550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0337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86</xdr:row>
      <xdr:rowOff>1059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4467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86</xdr:row>
      <xdr:rowOff>1059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8435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121709</xdr:rowOff>
    </xdr:from>
    <xdr:to>
      <xdr:col>68</xdr:col>
      <xdr:colOff>203200</xdr:colOff>
      <xdr:row>86</xdr:row>
      <xdr:rowOff>51859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人当たりの職員数は、類似団体内平均に近く、安定してきたと分析する。</a:t>
          </a:r>
          <a:endParaRPr lang="ja-JP" altLang="ja-JP" sz="1400">
            <a:effectLst/>
          </a:endParaRPr>
        </a:p>
        <a:p>
          <a:r>
            <a:rPr kumimoji="1" lang="ja-JP" altLang="en-US" sz="1100">
              <a:solidFill>
                <a:schemeClr val="dk1"/>
              </a:solidFill>
              <a:effectLst/>
              <a:latin typeface="+mn-lt"/>
              <a:ea typeface="+mn-ea"/>
              <a:cs typeface="+mn-cs"/>
            </a:rPr>
            <a:t>今後も行政改革を推進し、行政需要に応じた事務事業の見直し及び効率化を図り市民サービスの更なる向上を目指すとともに、適正な定員管理に努めていく。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26881</xdr:rowOff>
    </xdr:from>
    <xdr:to>
      <xdr:col>81</xdr:col>
      <xdr:colOff>44450</xdr:colOff>
      <xdr:row>61</xdr:row>
      <xdr:rowOff>26881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853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61</xdr:row>
      <xdr:rowOff>26881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913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162137</xdr:rowOff>
    </xdr:from>
    <xdr:to>
      <xdr:col>72</xdr:col>
      <xdr:colOff>203200</xdr:colOff>
      <xdr:row>60</xdr:row>
      <xdr:rowOff>166158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4913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144039</xdr:rowOff>
    </xdr:from>
    <xdr:to>
      <xdr:col>68</xdr:col>
      <xdr:colOff>152400</xdr:colOff>
      <xdr:row>60</xdr:row>
      <xdr:rowOff>166158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3103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164058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147531</xdr:rowOff>
    </xdr:from>
    <xdr:to>
      <xdr:col>77</xdr:col>
      <xdr:colOff>95250</xdr:colOff>
      <xdr:row>61</xdr:row>
      <xdr:rowOff>77681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87858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3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51664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115358</xdr:rowOff>
    </xdr:from>
    <xdr:to>
      <xdr:col>68</xdr:col>
      <xdr:colOff>203200</xdr:colOff>
      <xdr:row>61</xdr:row>
      <xdr:rowOff>45508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55685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93239</xdr:rowOff>
    </xdr:from>
    <xdr:to>
      <xdr:col>64</xdr:col>
      <xdr:colOff>152400</xdr:colOff>
      <xdr:row>61</xdr:row>
      <xdr:rowOff>23389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33566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実質公債費比率は、学校関連施設等に係る公債費等の増のため、前年度より元利償還金の額も増加し、類似団体内平均を上回った状況で推移している。</a:t>
          </a:r>
          <a:endParaRPr lang="ja-JP" altLang="ja-JP" sz="1400">
            <a:effectLst/>
          </a:endParaRPr>
        </a:p>
        <a:p>
          <a:r>
            <a:rPr kumimoji="1" lang="ja-JP" altLang="ja-JP" sz="1100">
              <a:solidFill>
                <a:schemeClr val="dk1"/>
              </a:solidFill>
              <a:effectLst/>
              <a:latin typeface="+mn-lt"/>
              <a:ea typeface="+mn-ea"/>
              <a:cs typeface="+mn-cs"/>
            </a:rPr>
            <a:t>今後も</a:t>
          </a:r>
          <a:r>
            <a:rPr kumimoji="1" lang="ja-JP" altLang="ja-JP" sz="1100" baseline="0">
              <a:solidFill>
                <a:schemeClr val="dk1"/>
              </a:solidFill>
              <a:effectLst/>
              <a:latin typeface="+mn-lt"/>
              <a:ea typeface="+mn-ea"/>
              <a:cs typeface="+mn-cs"/>
            </a:rPr>
            <a:t>道路・街路、公園、</a:t>
          </a:r>
          <a:r>
            <a:rPr kumimoji="1" lang="ja-JP" altLang="ja-JP" sz="1100">
              <a:solidFill>
                <a:schemeClr val="dk1"/>
              </a:solidFill>
              <a:effectLst/>
              <a:latin typeface="+mn-lt"/>
              <a:ea typeface="+mn-ea"/>
              <a:cs typeface="+mn-cs"/>
            </a:rPr>
            <a:t>学校施設等整備事業等に係る地方債償還が予定されていることから、元利償還額の増加が見込まれる。事業の優先度に応じた事業の絞り込みや緊急性及び必要性をしっかりと見極め、地方債の新規発行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89746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2826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121920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28260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146050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30904</xdr:rowOff>
    </xdr:from>
    <xdr:to>
      <xdr:col>77</xdr:col>
      <xdr:colOff>95250</xdr:colOff>
      <xdr:row>42</xdr:row>
      <xdr:rowOff>132504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将来負担比率は、</a:t>
          </a:r>
          <a:r>
            <a:rPr lang="ja-JP" altLang="ja-JP" sz="1100">
              <a:solidFill>
                <a:schemeClr val="dk1"/>
              </a:solidFill>
              <a:effectLst/>
              <a:latin typeface="+mn-lt"/>
              <a:ea typeface="+mn-ea"/>
              <a:cs typeface="+mn-cs"/>
            </a:rPr>
            <a:t>豊崎中学校整備事業</a:t>
          </a:r>
          <a:r>
            <a:rPr kumimoji="1" lang="ja-JP" altLang="ja-JP" sz="1100">
              <a:solidFill>
                <a:schemeClr val="dk1"/>
              </a:solidFill>
              <a:effectLst/>
              <a:latin typeface="+mn-lt"/>
              <a:ea typeface="+mn-ea"/>
              <a:cs typeface="+mn-cs"/>
            </a:rPr>
            <a:t>の新規借入に伴う将来負担額の増や将来負担額から控除する充当</a:t>
          </a:r>
          <a:r>
            <a:rPr lang="ja-JP" altLang="ja-JP" sz="1100">
              <a:solidFill>
                <a:schemeClr val="dk1"/>
              </a:solidFill>
              <a:effectLst/>
              <a:latin typeface="+mn-lt"/>
              <a:ea typeface="+mn-ea"/>
              <a:cs typeface="+mn-cs"/>
            </a:rPr>
            <a:t>可能財源等が減少したため、前年度より</a:t>
          </a:r>
          <a:r>
            <a:rPr lang="en-US" altLang="ja-JP" sz="1100">
              <a:solidFill>
                <a:schemeClr val="dk1"/>
              </a:solidFill>
              <a:effectLst/>
              <a:latin typeface="+mn-lt"/>
              <a:ea typeface="+mn-ea"/>
              <a:cs typeface="+mn-cs"/>
            </a:rPr>
            <a:t>17.4</a:t>
          </a:r>
          <a:r>
            <a:rPr lang="ja-JP" altLang="ja-JP" sz="1100">
              <a:solidFill>
                <a:schemeClr val="dk1"/>
              </a:solidFill>
              <a:effectLst/>
              <a:latin typeface="+mn-lt"/>
              <a:ea typeface="+mn-ea"/>
              <a:cs typeface="+mn-cs"/>
            </a:rPr>
            <a:t>ポイント悪化した。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類似団体平均を上回る要因として、新庁舎及び消防庁舎建設事業、学校建設事業など、近年大型事業が集中したことによる地方債残高の増が主な要因となっている。今後も、小中学校の長寿命化事業、給食センター整備事業、防災型立体駐車場整備事業等の大型事業が控えていることから、地方債残高の増加が見込まれるため、新規地方債発行の抑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167035</xdr:rowOff>
    </xdr:from>
    <xdr:to>
      <xdr:col>81</xdr:col>
      <xdr:colOff>44450</xdr:colOff>
      <xdr:row>20</xdr:row>
      <xdr:rowOff>24069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3253135"/>
          <a:ext cx="8382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167035</xdr:rowOff>
    </xdr:from>
    <xdr:to>
      <xdr:col>77</xdr:col>
      <xdr:colOff>44450</xdr:colOff>
      <xdr:row>19</xdr:row>
      <xdr:rowOff>124278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253135"/>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124278</xdr:rowOff>
    </xdr:from>
    <xdr:to>
      <xdr:col>72</xdr:col>
      <xdr:colOff>203200</xdr:colOff>
      <xdr:row>20</xdr:row>
      <xdr:rowOff>58541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381828"/>
          <a:ext cx="889000" cy="10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169092</xdr:rowOff>
    </xdr:from>
    <xdr:to>
      <xdr:col>68</xdr:col>
      <xdr:colOff>152400</xdr:colOff>
      <xdr:row>20</xdr:row>
      <xdr:rowOff>58541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426642"/>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144719</xdr:rowOff>
    </xdr:from>
    <xdr:to>
      <xdr:col>81</xdr:col>
      <xdr:colOff>95250</xdr:colOff>
      <xdr:row>20</xdr:row>
      <xdr:rowOff>74869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116796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37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116235</xdr:rowOff>
    </xdr:from>
    <xdr:to>
      <xdr:col>77</xdr:col>
      <xdr:colOff>95250</xdr:colOff>
      <xdr:row>19</xdr:row>
      <xdr:rowOff>46385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20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31162</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288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73478</xdr:rowOff>
    </xdr:from>
    <xdr:to>
      <xdr:col>73</xdr:col>
      <xdr:colOff>44450</xdr:colOff>
      <xdr:row>20</xdr:row>
      <xdr:rowOff>3628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159855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7741</xdr:rowOff>
    </xdr:from>
    <xdr:to>
      <xdr:col>68</xdr:col>
      <xdr:colOff>203200</xdr:colOff>
      <xdr:row>20</xdr:row>
      <xdr:rowOff>109341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4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94118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52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118292</xdr:rowOff>
    </xdr:from>
    <xdr:to>
      <xdr:col>64</xdr:col>
      <xdr:colOff>152400</xdr:colOff>
      <xdr:row>20</xdr:row>
      <xdr:rowOff>48442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3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33219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62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％となった。人口増加に伴う行政ニーズの多様化、行政需要の高まりに対応すべく、第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次豊見城市行政改革アクションプランにおいて、職員定数の随時見直しが図られている。今後も引き続き事務事業全般の見直しを行うと伴に、</a:t>
          </a:r>
          <a:r>
            <a:rPr kumimoji="1" lang="ja-JP" altLang="en-US" sz="1100">
              <a:solidFill>
                <a:schemeClr val="dk1"/>
              </a:solidFill>
              <a:effectLst/>
              <a:latin typeface="+mn-lt"/>
              <a:ea typeface="+mn-ea"/>
              <a:cs typeface="+mn-cs"/>
            </a:rPr>
            <a:t>定員適正化計画の取組み</a:t>
          </a:r>
          <a:r>
            <a:rPr kumimoji="1" lang="ja-JP" altLang="ja-JP" sz="1100">
              <a:solidFill>
                <a:schemeClr val="dk1"/>
              </a:solidFill>
              <a:effectLst/>
              <a:latin typeface="+mn-lt"/>
              <a:ea typeface="+mn-ea"/>
              <a:cs typeface="+mn-cs"/>
            </a:rPr>
            <a:t>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144961</xdr:rowOff>
    </xdr:from>
    <xdr:to>
      <xdr:col>24</xdr:col>
      <xdr:colOff>25400</xdr:colOff>
      <xdr:row>35</xdr:row>
      <xdr:rowOff>158024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571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144961</xdr:rowOff>
    </xdr:from>
    <xdr:to>
      <xdr:col>19</xdr:col>
      <xdr:colOff>187325</xdr:colOff>
      <xdr:row>35</xdr:row>
      <xdr:rowOff>144961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4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144961</xdr:rowOff>
    </xdr:from>
    <xdr:to>
      <xdr:col>15</xdr:col>
      <xdr:colOff>98425</xdr:colOff>
      <xdr:row>36</xdr:row>
      <xdr:rowOff>71483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4571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158024</xdr:rowOff>
    </xdr:from>
    <xdr:to>
      <xdr:col>11</xdr:col>
      <xdr:colOff>9525</xdr:colOff>
      <xdr:row>36</xdr:row>
      <xdr:rowOff>71483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5877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107224</xdr:rowOff>
    </xdr:from>
    <xdr:to>
      <xdr:col>24</xdr:col>
      <xdr:colOff>76200</xdr:colOff>
      <xdr:row>36</xdr:row>
      <xdr:rowOff>37374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123751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5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94161</xdr:rowOff>
    </xdr:from>
    <xdr:to>
      <xdr:col>20</xdr:col>
      <xdr:colOff>38100</xdr:colOff>
      <xdr:row>36</xdr:row>
      <xdr:rowOff>24311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94161</xdr:rowOff>
    </xdr:from>
    <xdr:to>
      <xdr:col>15</xdr:col>
      <xdr:colOff>149225</xdr:colOff>
      <xdr:row>36</xdr:row>
      <xdr:rowOff>24311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20683</xdr:rowOff>
    </xdr:from>
    <xdr:to>
      <xdr:col>11</xdr:col>
      <xdr:colOff>60325</xdr:colOff>
      <xdr:row>36</xdr:row>
      <xdr:rowOff>122283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132460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6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107224</xdr:rowOff>
    </xdr:from>
    <xdr:to>
      <xdr:col>6</xdr:col>
      <xdr:colOff>171450</xdr:colOff>
      <xdr:row>36</xdr:row>
      <xdr:rowOff>37374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22151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％となった。類似団体と比較して</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ポイント大幅に下回っているが、</a:t>
          </a:r>
          <a:r>
            <a:rPr kumimoji="1" lang="ja-JP" altLang="en-US" sz="1100">
              <a:solidFill>
                <a:schemeClr val="dk1"/>
              </a:solidFill>
              <a:effectLst/>
              <a:latin typeface="+mn-lt"/>
              <a:ea typeface="+mn-ea"/>
              <a:cs typeface="+mn-cs"/>
            </a:rPr>
            <a:t>物価高、労務単価等の増加に伴い経費の増加が見込まれる。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管理経費等の見直しを図りコスト削減に努める。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124714</xdr:rowOff>
    </xdr:from>
    <xdr:to>
      <xdr:col>82</xdr:col>
      <xdr:colOff>107950</xdr:colOff>
      <xdr:row>14</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535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124714</xdr:rowOff>
    </xdr:from>
    <xdr:to>
      <xdr:col>78</xdr:col>
      <xdr:colOff>69850</xdr:colOff>
      <xdr:row>13</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535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14</xdr:row>
      <xdr:rowOff>35560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99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15</xdr:row>
      <xdr:rowOff>28702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3586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29989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165354</xdr:rowOff>
    </xdr:from>
    <xdr:to>
      <xdr:col>82</xdr:col>
      <xdr:colOff>158750</xdr:colOff>
      <xdr:row>14</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10431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3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73914</xdr:rowOff>
    </xdr:from>
    <xdr:to>
      <xdr:col>78</xdr:col>
      <xdr:colOff>120650</xdr:colOff>
      <xdr:row>14</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14241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71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119634</xdr:rowOff>
    </xdr:from>
    <xdr:to>
      <xdr:col>74</xdr:col>
      <xdr:colOff>31750</xdr:colOff>
      <xdr:row>14</xdr:row>
      <xdr:rowOff>49784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59961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149352</xdr:rowOff>
    </xdr:from>
    <xdr:to>
      <xdr:col>65</xdr:col>
      <xdr:colOff>53975</xdr:colOff>
      <xdr:row>15</xdr:row>
      <xdr:rowOff>79502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89679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9.2</a:t>
          </a:r>
          <a:r>
            <a:rPr kumimoji="1" lang="ja-JP" altLang="ja-JP" sz="1100">
              <a:solidFill>
                <a:schemeClr val="dk1"/>
              </a:solidFill>
              <a:effectLst/>
              <a:latin typeface="+mn-lt"/>
              <a:ea typeface="+mn-ea"/>
              <a:cs typeface="+mn-cs"/>
            </a:rPr>
            <a:t>ポイントと大幅に上回る</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％となり、類似団体中２番目に高い水準</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ある。主な要因として、障がい福祉サービス費等給付費、生活保護費</a:t>
          </a:r>
          <a:r>
            <a:rPr kumimoji="1" lang="ja-JP" altLang="en-US" sz="1100">
              <a:solidFill>
                <a:schemeClr val="dk1"/>
              </a:solidFill>
              <a:effectLst/>
              <a:latin typeface="+mn-lt"/>
              <a:ea typeface="+mn-ea"/>
              <a:cs typeface="+mn-cs"/>
            </a:rPr>
            <a:t>、法人立認可保育園給付費負担金</a:t>
          </a:r>
          <a:r>
            <a:rPr kumimoji="1" lang="ja-JP" altLang="ja-JP" sz="1100">
              <a:solidFill>
                <a:schemeClr val="dk1"/>
              </a:solidFill>
              <a:effectLst/>
              <a:latin typeface="+mn-lt"/>
              <a:ea typeface="+mn-ea"/>
              <a:cs typeface="+mn-cs"/>
            </a:rPr>
            <a:t>の増加が挙げられる。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27940</xdr:rowOff>
    </xdr:from>
    <xdr:to>
      <xdr:col>24</xdr:col>
      <xdr:colOff>25400</xdr:colOff>
      <xdr:row>60</xdr:row>
      <xdr:rowOff>119380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149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39370</xdr:rowOff>
    </xdr:from>
    <xdr:to>
      <xdr:col>19</xdr:col>
      <xdr:colOff>187325</xdr:colOff>
      <xdr:row>60</xdr:row>
      <xdr:rowOff>27940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549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39370</xdr:rowOff>
    </xdr:from>
    <xdr:to>
      <xdr:col>15</xdr:col>
      <xdr:colOff>98425</xdr:colOff>
      <xdr:row>59</xdr:row>
      <xdr:rowOff>168910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549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168910</xdr:rowOff>
    </xdr:from>
    <xdr:to>
      <xdr:col>11</xdr:col>
      <xdr:colOff>9525</xdr:colOff>
      <xdr:row>59</xdr:row>
      <xdr:rowOff>168910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28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68580</xdr:rowOff>
    </xdr:from>
    <xdr:to>
      <xdr:col>24</xdr:col>
      <xdr:colOff>76200</xdr:colOff>
      <xdr:row>60</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148607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6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148590</xdr:rowOff>
    </xdr:from>
    <xdr:to>
      <xdr:col>20</xdr:col>
      <xdr:colOff>38100</xdr:colOff>
      <xdr:row>60</xdr:row>
      <xdr:rowOff>78740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63517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160020</xdr:rowOff>
    </xdr:from>
    <xdr:to>
      <xdr:col>15</xdr:col>
      <xdr:colOff>149225</xdr:colOff>
      <xdr:row>59</xdr:row>
      <xdr:rowOff>90170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74947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118110</xdr:rowOff>
    </xdr:from>
    <xdr:to>
      <xdr:col>11</xdr:col>
      <xdr:colOff>60325</xdr:colOff>
      <xdr:row>60</xdr:row>
      <xdr:rowOff>48260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33037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118110</xdr:rowOff>
    </xdr:from>
    <xdr:to>
      <xdr:col>6</xdr:col>
      <xdr:colOff>171450</xdr:colOff>
      <xdr:row>60</xdr:row>
      <xdr:rowOff>48260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33037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ポイント下回った。その他経費については、主に道路や学校の維持補修費や国民健康保険事業特別会計への繰出金が挙げられる。</a:t>
          </a:r>
          <a:endParaRPr lang="ja-JP" altLang="ja-JP" sz="1400">
            <a:effectLst/>
          </a:endParaRPr>
        </a:p>
        <a:p>
          <a:r>
            <a:rPr kumimoji="1" lang="ja-JP" altLang="ja-JP" sz="1100">
              <a:solidFill>
                <a:schemeClr val="dk1"/>
              </a:solidFill>
              <a:effectLst/>
              <a:latin typeface="+mn-lt"/>
              <a:ea typeface="+mn-ea"/>
              <a:cs typeface="+mn-cs"/>
            </a:rPr>
            <a:t>　今後は、維持補修費の緊急性及び必要性をしっかりと精査する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適正化を図るよう努めていく。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55</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48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56243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117220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68035</xdr:rowOff>
    </xdr:from>
    <xdr:to>
      <xdr:col>74</xdr:col>
      <xdr:colOff>31750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5443</xdr:rowOff>
    </xdr:from>
    <xdr:to>
      <xdr:col>65</xdr:col>
      <xdr:colOff>53975</xdr:colOff>
      <xdr:row>56</xdr:row>
      <xdr:rowOff>107043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117220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人件費、扶助費、公債費等の増により相対的に減少したと考えられる。</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ポイント下回る結果となっているが、</a:t>
          </a:r>
          <a:r>
            <a:rPr kumimoji="1" lang="ja-JP" altLang="en-US" sz="1100" b="0" i="0" u="none" strike="noStrike" kern="0" cap="none" spc="0" normalizeH="0" baseline="0" noProof="0">
              <a:ln>
                <a:noFill/>
              </a:ln>
              <a:solidFill>
                <a:prstClr val="black"/>
              </a:solidFill>
              <a:effectLst/>
              <a:uLnTx/>
              <a:uFillTx/>
              <a:latin typeface="+mn-lt"/>
              <a:ea typeface="+mn-ea"/>
              <a:cs typeface="+mn-cs"/>
            </a:rPr>
            <a:t>義務的な補償費等は削減が困難であるが支出水準の妥当性、事業効果を見極めていく。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27940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08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36</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17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36</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0172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165100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2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57150</xdr:rowOff>
    </xdr:from>
    <xdr:to>
      <xdr:col>82</xdr:col>
      <xdr:colOff>158750</xdr:colOff>
      <xdr:row>35</xdr:row>
      <xdr:rowOff>158750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73677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a:t>
          </a:r>
          <a:r>
            <a:rPr kumimoji="1" lang="ja-JP" altLang="ja-JP" sz="1100" baseline="0">
              <a:solidFill>
                <a:schemeClr val="dk1"/>
              </a:solidFill>
              <a:effectLst/>
              <a:latin typeface="+mn-lt"/>
              <a:ea typeface="+mn-ea"/>
              <a:cs typeface="+mn-cs"/>
            </a:rPr>
            <a:t>類似団体平均を</a:t>
          </a:r>
          <a:r>
            <a:rPr kumimoji="1" lang="en-US" altLang="ja-JP" sz="1100" baseline="0">
              <a:solidFill>
                <a:schemeClr val="dk1"/>
              </a:solidFill>
              <a:effectLst/>
              <a:latin typeface="+mn-lt"/>
              <a:ea typeface="+mn-ea"/>
              <a:cs typeface="+mn-cs"/>
            </a:rPr>
            <a:t>0.4</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上</a:t>
          </a:r>
          <a:r>
            <a:rPr kumimoji="1" lang="ja-JP" altLang="ja-JP" sz="1100" baseline="0">
              <a:solidFill>
                <a:schemeClr val="dk1"/>
              </a:solidFill>
              <a:effectLst/>
              <a:latin typeface="+mn-lt"/>
              <a:ea typeface="+mn-ea"/>
              <a:cs typeface="+mn-cs"/>
            </a:rPr>
            <a:t>回る</a:t>
          </a:r>
          <a:r>
            <a:rPr kumimoji="1" lang="en-US" altLang="ja-JP" sz="1100" baseline="0">
              <a:solidFill>
                <a:schemeClr val="dk1"/>
              </a:solidFill>
              <a:effectLst/>
              <a:latin typeface="+mn-lt"/>
              <a:ea typeface="+mn-ea"/>
              <a:cs typeface="+mn-cs"/>
            </a:rPr>
            <a:t>14.4</a:t>
          </a:r>
          <a:r>
            <a:rPr kumimoji="1" lang="ja-JP" altLang="ja-JP" sz="1100" baseline="0">
              <a:solidFill>
                <a:schemeClr val="dk1"/>
              </a:solidFill>
              <a:effectLst/>
              <a:latin typeface="+mn-lt"/>
              <a:ea typeface="+mn-ea"/>
              <a:cs typeface="+mn-cs"/>
            </a:rPr>
            <a:t>％となった。主な要因は、</a:t>
          </a:r>
          <a:r>
            <a:rPr kumimoji="1" lang="ja-JP" altLang="ja-JP" sz="1100">
              <a:solidFill>
                <a:schemeClr val="dk1"/>
              </a:solidFill>
              <a:effectLst/>
              <a:latin typeface="+mn-lt"/>
              <a:ea typeface="+mn-ea"/>
              <a:cs typeface="+mn-cs"/>
            </a:rPr>
            <a:t>学校関連施設等に係る償還開始によるものである。</a:t>
          </a:r>
          <a:r>
            <a:rPr kumimoji="1" lang="ja-JP" altLang="ja-JP" sz="1100" baseline="0">
              <a:solidFill>
                <a:schemeClr val="dk1"/>
              </a:solidFill>
              <a:effectLst/>
              <a:latin typeface="+mn-lt"/>
              <a:ea typeface="+mn-ea"/>
              <a:cs typeface="+mn-cs"/>
            </a:rPr>
            <a:t>今後も、近年の学校新築及び改築事業等の起債償還が順次開始されることから、普通建設事業費の緊急性及び必要性を精査し、引き続き起債発行額が将来の財政運営に支障を及ぼすことのない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8889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105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48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74.7</a:t>
          </a:r>
          <a:r>
            <a:rPr kumimoji="1" lang="ja-JP" altLang="ja-JP" sz="1100">
              <a:solidFill>
                <a:schemeClr val="dk1"/>
              </a:solidFill>
              <a:effectLst/>
              <a:latin typeface="+mn-lt"/>
              <a:ea typeface="+mn-ea"/>
              <a:cs typeface="+mn-cs"/>
            </a:rPr>
            <a:t>％となっている。本市における当該経費については主に人件費、扶助費が占めており、人件費については類似</a:t>
          </a:r>
          <a:r>
            <a:rPr kumimoji="1" lang="ja-JP" altLang="en-US" sz="1100">
              <a:solidFill>
                <a:schemeClr val="dk1"/>
              </a:solidFill>
              <a:effectLst/>
              <a:latin typeface="+mn-lt"/>
              <a:ea typeface="+mn-ea"/>
              <a:cs typeface="+mn-cs"/>
            </a:rPr>
            <a:t>団体平均</a:t>
          </a:r>
          <a:r>
            <a:rPr kumimoji="1" lang="ja-JP" altLang="ja-JP" sz="1100">
              <a:solidFill>
                <a:schemeClr val="dk1"/>
              </a:solidFill>
              <a:effectLst/>
              <a:latin typeface="+mn-lt"/>
              <a:ea typeface="+mn-ea"/>
              <a:cs typeface="+mn-cs"/>
            </a:rPr>
            <a:t>とほぼ同水準となっているものの、扶助費については類似団体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と比べ大幅に高い水準となっていることから、今後も更なる適正化を図る必要がある。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9431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138430</xdr:rowOff>
    </xdr:from>
    <xdr:to>
      <xdr:col>78</xdr:col>
      <xdr:colOff>69850</xdr:colOff>
      <xdr:row>75</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65428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138430</xdr:rowOff>
    </xdr:from>
    <xdr:to>
      <xdr:col>73</xdr:col>
      <xdr:colOff>180975</xdr:colOff>
      <xdr:row>76</xdr:row>
      <xdr:rowOff>29845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654280"/>
          <a:ext cx="88900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29845</xdr:rowOff>
    </xdr:from>
    <xdr:to>
      <xdr:col>69</xdr:col>
      <xdr:colOff>92075</xdr:colOff>
      <xdr:row>76</xdr:row>
      <xdr:rowOff>155575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6004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59055</xdr:rowOff>
    </xdr:from>
    <xdr:to>
      <xdr:col>82</xdr:col>
      <xdr:colOff>158750</xdr:colOff>
      <xdr:row>75</xdr:row>
      <xdr:rowOff>160655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75582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87630</xdr:rowOff>
    </xdr:from>
    <xdr:to>
      <xdr:col>74</xdr:col>
      <xdr:colOff>31750</xdr:colOff>
      <xdr:row>74</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27957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150495</xdr:rowOff>
    </xdr:from>
    <xdr:to>
      <xdr:col>69</xdr:col>
      <xdr:colOff>142875</xdr:colOff>
      <xdr:row>76</xdr:row>
      <xdr:rowOff>80645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65422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30950</xdr:rowOff>
    </xdr:from>
    <xdr:to>
      <xdr:col>29</xdr:col>
      <xdr:colOff>127000</xdr:colOff>
      <xdr:row>18</xdr:row>
      <xdr:rowOff>40310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4675"/>
          <a:ext cx="647700" cy="9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40310</xdr:rowOff>
    </xdr:from>
    <xdr:to>
      <xdr:col>26</xdr:col>
      <xdr:colOff>50800</xdr:colOff>
      <xdr:row>18</xdr:row>
      <xdr:rowOff>50368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4035"/>
          <a:ext cx="698500" cy="10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50368</xdr:rowOff>
    </xdr:from>
    <xdr:to>
      <xdr:col>22</xdr:col>
      <xdr:colOff>114300</xdr:colOff>
      <xdr:row>18</xdr:row>
      <xdr:rowOff>104102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4093"/>
          <a:ext cx="698500" cy="5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104102</xdr:rowOff>
    </xdr:from>
    <xdr:to>
      <xdr:col>18</xdr:col>
      <xdr:colOff>177800</xdr:colOff>
      <xdr:row>18</xdr:row>
      <xdr:rowOff>152591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7827"/>
          <a:ext cx="698500" cy="48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151600</xdr:rowOff>
    </xdr:from>
    <xdr:to>
      <xdr:col>29</xdr:col>
      <xdr:colOff>177800</xdr:colOff>
      <xdr:row>18</xdr:row>
      <xdr:rowOff>81750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60177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160960</xdr:rowOff>
    </xdr:from>
    <xdr:to>
      <xdr:col>26</xdr:col>
      <xdr:colOff>101600</xdr:colOff>
      <xdr:row>18</xdr:row>
      <xdr:rowOff>91110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9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171018</xdr:rowOff>
    </xdr:from>
    <xdr:to>
      <xdr:col>22</xdr:col>
      <xdr:colOff>165100</xdr:colOff>
      <xdr:row>18</xdr:row>
      <xdr:rowOff>101168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3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85945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53302</xdr:rowOff>
    </xdr:from>
    <xdr:to>
      <xdr:col>19</xdr:col>
      <xdr:colOff>38100</xdr:colOff>
      <xdr:row>18</xdr:row>
      <xdr:rowOff>154902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7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139679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101790</xdr:rowOff>
    </xdr:from>
    <xdr:to>
      <xdr:col>15</xdr:col>
      <xdr:colOff>101600</xdr:colOff>
      <xdr:row>19</xdr:row>
      <xdr:rowOff>31941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55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130201</xdr:rowOff>
    </xdr:from>
    <xdr:to>
      <xdr:col>29</xdr:col>
      <xdr:colOff>127000</xdr:colOff>
      <xdr:row>35</xdr:row>
      <xdr:rowOff>158645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40551"/>
          <a:ext cx="6477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132683</xdr:rowOff>
    </xdr:from>
    <xdr:to>
      <xdr:col>26</xdr:col>
      <xdr:colOff>50800</xdr:colOff>
      <xdr:row>35</xdr:row>
      <xdr:rowOff>158645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43033"/>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132683</xdr:rowOff>
    </xdr:from>
    <xdr:to>
      <xdr:col>22</xdr:col>
      <xdr:colOff>114300</xdr:colOff>
      <xdr:row>35</xdr:row>
      <xdr:rowOff>208741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43033"/>
          <a:ext cx="698500" cy="7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132094</xdr:rowOff>
    </xdr:from>
    <xdr:to>
      <xdr:col>18</xdr:col>
      <xdr:colOff>177800</xdr:colOff>
      <xdr:row>35</xdr:row>
      <xdr:rowOff>208741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42444"/>
          <a:ext cx="698500" cy="76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79401</xdr:rowOff>
    </xdr:from>
    <xdr:to>
      <xdr:col>29</xdr:col>
      <xdr:colOff>177800</xdr:colOff>
      <xdr:row>35</xdr:row>
      <xdr:rowOff>181001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267378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3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107845</xdr:rowOff>
    </xdr:from>
    <xdr:to>
      <xdr:col>26</xdr:col>
      <xdr:colOff>101600</xdr:colOff>
      <xdr:row>35</xdr:row>
      <xdr:rowOff>209445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219622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87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81883</xdr:rowOff>
    </xdr:from>
    <xdr:to>
      <xdr:col>22</xdr:col>
      <xdr:colOff>165100</xdr:colOff>
      <xdr:row>35</xdr:row>
      <xdr:rowOff>183483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9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193660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6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157941</xdr:rowOff>
    </xdr:from>
    <xdr:to>
      <xdr:col>19</xdr:col>
      <xdr:colOff>38100</xdr:colOff>
      <xdr:row>35</xdr:row>
      <xdr:rowOff>259541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68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244318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5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81294</xdr:rowOff>
    </xdr:from>
    <xdr:to>
      <xdr:col>15</xdr:col>
      <xdr:colOff>101600</xdr:colOff>
      <xdr:row>35</xdr:row>
      <xdr:rowOff>182894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9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167671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7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26924</xdr:rowOff>
    </xdr:from>
    <xdr:to>
      <xdr:col>24</xdr:col>
      <xdr:colOff>63500</xdr:colOff>
      <xdr:row>37</xdr:row>
      <xdr:rowOff>38640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0574"/>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38640</xdr:rowOff>
    </xdr:from>
    <xdr:to>
      <xdr:col>19</xdr:col>
      <xdr:colOff>177800</xdr:colOff>
      <xdr:row>37</xdr:row>
      <xdr:rowOff>46736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2290"/>
          <a:ext cx="889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46736</xdr:rowOff>
    </xdr:from>
    <xdr:to>
      <xdr:col>15</xdr:col>
      <xdr:colOff>50800</xdr:colOff>
      <xdr:row>37</xdr:row>
      <xdr:rowOff>113754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0386"/>
          <a:ext cx="889000" cy="6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113754</xdr:rowOff>
    </xdr:from>
    <xdr:to>
      <xdr:col>10</xdr:col>
      <xdr:colOff>114300</xdr:colOff>
      <xdr:row>38</xdr:row>
      <xdr:rowOff>76378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7404"/>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147574</xdr:rowOff>
    </xdr:from>
    <xdr:to>
      <xdr:col>24</xdr:col>
      <xdr:colOff>114300</xdr:colOff>
      <xdr:row>37</xdr:row>
      <xdr:rowOff>77724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159290</xdr:rowOff>
    </xdr:from>
    <xdr:to>
      <xdr:col>20</xdr:col>
      <xdr:colOff>38100</xdr:colOff>
      <xdr:row>37</xdr:row>
      <xdr:rowOff>89440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80567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167386</xdr:rowOff>
    </xdr:from>
    <xdr:to>
      <xdr:col>15</xdr:col>
      <xdr:colOff>101600</xdr:colOff>
      <xdr:row>37</xdr:row>
      <xdr:rowOff>97536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62954</xdr:rowOff>
    </xdr:from>
    <xdr:to>
      <xdr:col>10</xdr:col>
      <xdr:colOff>165100</xdr:colOff>
      <xdr:row>37</xdr:row>
      <xdr:rowOff>164554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155681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25578</xdr:rowOff>
    </xdr:from>
    <xdr:to>
      <xdr:col>6</xdr:col>
      <xdr:colOff>38100</xdr:colOff>
      <xdr:row>38</xdr:row>
      <xdr:rowOff>127178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118305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129692</xdr:rowOff>
    </xdr:from>
    <xdr:to>
      <xdr:col>24</xdr:col>
      <xdr:colOff>63500</xdr:colOff>
      <xdr:row>57</xdr:row>
      <xdr:rowOff>69748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30892"/>
          <a:ext cx="8382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129692</xdr:rowOff>
    </xdr:from>
    <xdr:to>
      <xdr:col>19</xdr:col>
      <xdr:colOff>177800</xdr:colOff>
      <xdr:row>57</xdr:row>
      <xdr:rowOff>126238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0892"/>
          <a:ext cx="889000" cy="16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52972</xdr:rowOff>
    </xdr:from>
    <xdr:to>
      <xdr:col>15</xdr:col>
      <xdr:colOff>50800</xdr:colOff>
      <xdr:row>57</xdr:row>
      <xdr:rowOff>126238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25622"/>
          <a:ext cx="8890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52972</xdr:rowOff>
    </xdr:from>
    <xdr:to>
      <xdr:col>10</xdr:col>
      <xdr:colOff>114300</xdr:colOff>
      <xdr:row>58</xdr:row>
      <xdr:rowOff>18276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25622"/>
          <a:ext cx="889000" cy="1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18948</xdr:rowOff>
    </xdr:from>
    <xdr:to>
      <xdr:col>24</xdr:col>
      <xdr:colOff>114300</xdr:colOff>
      <xdr:row>57</xdr:row>
      <xdr:rowOff>120548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168825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78892</xdr:rowOff>
    </xdr:from>
    <xdr:to>
      <xdr:col>20</xdr:col>
      <xdr:colOff>38100</xdr:colOff>
      <xdr:row>57</xdr:row>
      <xdr:rowOff>9042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75438</xdr:rowOff>
    </xdr:from>
    <xdr:to>
      <xdr:col>15</xdr:col>
      <xdr:colOff>101600</xdr:colOff>
      <xdr:row>58</xdr:row>
      <xdr:rowOff>5588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168165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2172</xdr:rowOff>
    </xdr:from>
    <xdr:to>
      <xdr:col>10</xdr:col>
      <xdr:colOff>165100</xdr:colOff>
      <xdr:row>57</xdr:row>
      <xdr:rowOff>103772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94899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6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138926</xdr:rowOff>
    </xdr:from>
    <xdr:to>
      <xdr:col>6</xdr:col>
      <xdr:colOff>38100</xdr:colOff>
      <xdr:row>58</xdr:row>
      <xdr:rowOff>69076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60203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4369</xdr:rowOff>
    </xdr:from>
    <xdr:to>
      <xdr:col>24</xdr:col>
      <xdr:colOff>63500</xdr:colOff>
      <xdr:row>78</xdr:row>
      <xdr:rowOff>14312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77469"/>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4369</xdr:rowOff>
    </xdr:from>
    <xdr:to>
      <xdr:col>19</xdr:col>
      <xdr:colOff>177800</xdr:colOff>
      <xdr:row>78</xdr:row>
      <xdr:rowOff>35992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7469"/>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24181</xdr:rowOff>
    </xdr:from>
    <xdr:to>
      <xdr:col>15</xdr:col>
      <xdr:colOff>50800</xdr:colOff>
      <xdr:row>78</xdr:row>
      <xdr:rowOff>35992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7281"/>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24181</xdr:rowOff>
    </xdr:from>
    <xdr:to>
      <xdr:col>10</xdr:col>
      <xdr:colOff>114300</xdr:colOff>
      <xdr:row>78</xdr:row>
      <xdr:rowOff>30238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7281"/>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134962</xdr:rowOff>
    </xdr:from>
    <xdr:to>
      <xdr:col>24</xdr:col>
      <xdr:colOff>114300</xdr:colOff>
      <xdr:row>78</xdr:row>
      <xdr:rowOff>65112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157839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125019</xdr:rowOff>
    </xdr:from>
    <xdr:to>
      <xdr:col>20</xdr:col>
      <xdr:colOff>38100</xdr:colOff>
      <xdr:row>78</xdr:row>
      <xdr:rowOff>55169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71696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0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156642</xdr:rowOff>
    </xdr:from>
    <xdr:to>
      <xdr:col>15</xdr:col>
      <xdr:colOff>101600</xdr:colOff>
      <xdr:row>78</xdr:row>
      <xdr:rowOff>86792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103319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3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144831</xdr:rowOff>
    </xdr:from>
    <xdr:to>
      <xdr:col>10</xdr:col>
      <xdr:colOff>165100</xdr:colOff>
      <xdr:row>78</xdr:row>
      <xdr:rowOff>74981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66108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150888</xdr:rowOff>
    </xdr:from>
    <xdr:to>
      <xdr:col>6</xdr:col>
      <xdr:colOff>38100</xdr:colOff>
      <xdr:row>78</xdr:row>
      <xdr:rowOff>81038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72165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137196</xdr:rowOff>
    </xdr:from>
    <xdr:to>
      <xdr:col>24</xdr:col>
      <xdr:colOff>63500</xdr:colOff>
      <xdr:row>92</xdr:row>
      <xdr:rowOff>2899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39146"/>
          <a:ext cx="838200" cy="3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96560</xdr:rowOff>
    </xdr:from>
    <xdr:to>
      <xdr:col>19</xdr:col>
      <xdr:colOff>177800</xdr:colOff>
      <xdr:row>92</xdr:row>
      <xdr:rowOff>2899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698510"/>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96560</xdr:rowOff>
    </xdr:from>
    <xdr:to>
      <xdr:col>15</xdr:col>
      <xdr:colOff>50800</xdr:colOff>
      <xdr:row>93</xdr:row>
      <xdr:rowOff>115447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698510"/>
          <a:ext cx="889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115447</xdr:rowOff>
    </xdr:from>
    <xdr:to>
      <xdr:col>10</xdr:col>
      <xdr:colOff>114300</xdr:colOff>
      <xdr:row>94</xdr:row>
      <xdr:rowOff>78316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60297"/>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86396</xdr:rowOff>
    </xdr:from>
    <xdr:to>
      <xdr:col>24</xdr:col>
      <xdr:colOff>114300</xdr:colOff>
      <xdr:row>92</xdr:row>
      <xdr:rowOff>16546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109273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3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123549</xdr:rowOff>
    </xdr:from>
    <xdr:to>
      <xdr:col>20</xdr:col>
      <xdr:colOff>38100</xdr:colOff>
      <xdr:row>92</xdr:row>
      <xdr:rowOff>53699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72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70226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50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45760</xdr:rowOff>
    </xdr:from>
    <xdr:to>
      <xdr:col>15</xdr:col>
      <xdr:colOff>101600</xdr:colOff>
      <xdr:row>91</xdr:row>
      <xdr:rowOff>147360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64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163887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2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64647</xdr:rowOff>
    </xdr:from>
    <xdr:to>
      <xdr:col>10</xdr:col>
      <xdr:colOff>165100</xdr:colOff>
      <xdr:row>93</xdr:row>
      <xdr:rowOff>166247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0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11324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8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27516</xdr:rowOff>
    </xdr:from>
    <xdr:to>
      <xdr:col>6</xdr:col>
      <xdr:colOff>38100</xdr:colOff>
      <xdr:row>94</xdr:row>
      <xdr:rowOff>129116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145643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9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152471</xdr:rowOff>
    </xdr:from>
    <xdr:to>
      <xdr:col>55</xdr:col>
      <xdr:colOff>0</xdr:colOff>
      <xdr:row>37</xdr:row>
      <xdr:rowOff>8903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24671"/>
          <a:ext cx="838200" cy="2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8903</xdr:rowOff>
    </xdr:from>
    <xdr:to>
      <xdr:col>50</xdr:col>
      <xdr:colOff>114300</xdr:colOff>
      <xdr:row>37</xdr:row>
      <xdr:rowOff>127600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2553"/>
          <a:ext cx="889000" cy="11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39550</xdr:rowOff>
    </xdr:from>
    <xdr:to>
      <xdr:col>45</xdr:col>
      <xdr:colOff>177800</xdr:colOff>
      <xdr:row>37</xdr:row>
      <xdr:rowOff>127600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97400"/>
          <a:ext cx="889000" cy="77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39550</xdr:rowOff>
    </xdr:from>
    <xdr:to>
      <xdr:col>41</xdr:col>
      <xdr:colOff>50800</xdr:colOff>
      <xdr:row>37</xdr:row>
      <xdr:rowOff>160389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97400"/>
          <a:ext cx="889000" cy="80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101671</xdr:rowOff>
    </xdr:from>
    <xdr:to>
      <xdr:col>55</xdr:col>
      <xdr:colOff>50800</xdr:colOff>
      <xdr:row>37</xdr:row>
      <xdr:rowOff>31821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80098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129553</xdr:rowOff>
    </xdr:from>
    <xdr:to>
      <xdr:col>50</xdr:col>
      <xdr:colOff>165100</xdr:colOff>
      <xdr:row>37</xdr:row>
      <xdr:rowOff>59703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50830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76800</xdr:rowOff>
    </xdr:from>
    <xdr:to>
      <xdr:col>46</xdr:col>
      <xdr:colOff>38100</xdr:colOff>
      <xdr:row>38</xdr:row>
      <xdr:rowOff>6950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169526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1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160200</xdr:rowOff>
    </xdr:from>
    <xdr:to>
      <xdr:col>41</xdr:col>
      <xdr:colOff>101600</xdr:colOff>
      <xdr:row>33</xdr:row>
      <xdr:rowOff>90350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81477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3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109588</xdr:rowOff>
    </xdr:from>
    <xdr:to>
      <xdr:col>36</xdr:col>
      <xdr:colOff>165100</xdr:colOff>
      <xdr:row>38</xdr:row>
      <xdr:rowOff>39739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532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30866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41542</xdr:rowOff>
    </xdr:from>
    <xdr:to>
      <xdr:col>55</xdr:col>
      <xdr:colOff>0</xdr:colOff>
      <xdr:row>54</xdr:row>
      <xdr:rowOff>28486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956942"/>
          <a:ext cx="838200" cy="3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28486</xdr:rowOff>
    </xdr:from>
    <xdr:to>
      <xdr:col>50</xdr:col>
      <xdr:colOff>114300</xdr:colOff>
      <xdr:row>56</xdr:row>
      <xdr:rowOff>19215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86786"/>
          <a:ext cx="889000" cy="33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19215</xdr:rowOff>
    </xdr:from>
    <xdr:to>
      <xdr:col>45</xdr:col>
      <xdr:colOff>177800</xdr:colOff>
      <xdr:row>56</xdr:row>
      <xdr:rowOff>21869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0415"/>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126657</xdr:rowOff>
    </xdr:from>
    <xdr:to>
      <xdr:col>41</xdr:col>
      <xdr:colOff>50800</xdr:colOff>
      <xdr:row>56</xdr:row>
      <xdr:rowOff>21869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84957"/>
          <a:ext cx="889000" cy="2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162192</xdr:rowOff>
    </xdr:from>
    <xdr:to>
      <xdr:col>55</xdr:col>
      <xdr:colOff>50800</xdr:colOff>
      <xdr:row>52</xdr:row>
      <xdr:rowOff>92342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90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13619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75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149136</xdr:rowOff>
    </xdr:from>
    <xdr:to>
      <xdr:col>50</xdr:col>
      <xdr:colOff>165100</xdr:colOff>
      <xdr:row>54</xdr:row>
      <xdr:rowOff>79286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3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95813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139865</xdr:rowOff>
    </xdr:from>
    <xdr:to>
      <xdr:col>46</xdr:col>
      <xdr:colOff>38100</xdr:colOff>
      <xdr:row>56</xdr:row>
      <xdr:rowOff>70015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61142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6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142519</xdr:rowOff>
    </xdr:from>
    <xdr:to>
      <xdr:col>41</xdr:col>
      <xdr:colOff>101600</xdr:colOff>
      <xdr:row>56</xdr:row>
      <xdr:rowOff>72669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63796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75857</xdr:rowOff>
    </xdr:from>
    <xdr:to>
      <xdr:col>36</xdr:col>
      <xdr:colOff>165100</xdr:colOff>
      <xdr:row>55</xdr:row>
      <xdr:rowOff>6007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168584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70872</xdr:rowOff>
    </xdr:from>
    <xdr:to>
      <xdr:col>55</xdr:col>
      <xdr:colOff>0</xdr:colOff>
      <xdr:row>75</xdr:row>
      <xdr:rowOff>42735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072372"/>
          <a:ext cx="838200" cy="8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42735</xdr:rowOff>
    </xdr:from>
    <xdr:to>
      <xdr:col>50</xdr:col>
      <xdr:colOff>114300</xdr:colOff>
      <xdr:row>77</xdr:row>
      <xdr:rowOff>87598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01485"/>
          <a:ext cx="889000" cy="3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151321</xdr:rowOff>
    </xdr:from>
    <xdr:to>
      <xdr:col>45</xdr:col>
      <xdr:colOff>177800</xdr:colOff>
      <xdr:row>77</xdr:row>
      <xdr:rowOff>87598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81521"/>
          <a:ext cx="889000" cy="10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102209</xdr:rowOff>
    </xdr:from>
    <xdr:to>
      <xdr:col>41</xdr:col>
      <xdr:colOff>50800</xdr:colOff>
      <xdr:row>76</xdr:row>
      <xdr:rowOff>151321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32409"/>
          <a:ext cx="889000" cy="4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20072</xdr:rowOff>
    </xdr:from>
    <xdr:to>
      <xdr:col>55</xdr:col>
      <xdr:colOff>50800</xdr:colOff>
      <xdr:row>70</xdr:row>
      <xdr:rowOff>121672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02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144549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19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163385</xdr:rowOff>
    </xdr:from>
    <xdr:to>
      <xdr:col>50</xdr:col>
      <xdr:colOff>165100</xdr:colOff>
      <xdr:row>75</xdr:row>
      <xdr:rowOff>93535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110062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36798</xdr:rowOff>
    </xdr:from>
    <xdr:to>
      <xdr:col>46</xdr:col>
      <xdr:colOff>38100</xdr:colOff>
      <xdr:row>77</xdr:row>
      <xdr:rowOff>138398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3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154925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1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100521</xdr:rowOff>
    </xdr:from>
    <xdr:to>
      <xdr:col>41</xdr:col>
      <xdr:colOff>101600</xdr:colOff>
      <xdr:row>77</xdr:row>
      <xdr:rowOff>30671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47197</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0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51409</xdr:rowOff>
    </xdr:from>
    <xdr:to>
      <xdr:col>36</xdr:col>
      <xdr:colOff>165100</xdr:colOff>
      <xdr:row>76</xdr:row>
      <xdr:rowOff>153009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8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169536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163719</xdr:rowOff>
    </xdr:from>
    <xdr:to>
      <xdr:col>55</xdr:col>
      <xdr:colOff>0</xdr:colOff>
      <xdr:row>99</xdr:row>
      <xdr:rowOff>32307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965819"/>
          <a:ext cx="8382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32552</xdr:rowOff>
    </xdr:from>
    <xdr:to>
      <xdr:col>50</xdr:col>
      <xdr:colOff>114300</xdr:colOff>
      <xdr:row>98</xdr:row>
      <xdr:rowOff>163719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34652"/>
          <a:ext cx="889000" cy="1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161531</xdr:rowOff>
    </xdr:from>
    <xdr:to>
      <xdr:col>45</xdr:col>
      <xdr:colOff>177800</xdr:colOff>
      <xdr:row>98</xdr:row>
      <xdr:rowOff>32552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92181"/>
          <a:ext cx="889000" cy="4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122816</xdr:rowOff>
    </xdr:from>
    <xdr:to>
      <xdr:col>41</xdr:col>
      <xdr:colOff>50800</xdr:colOff>
      <xdr:row>97</xdr:row>
      <xdr:rowOff>161531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582016"/>
          <a:ext cx="889000" cy="21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152957</xdr:rowOff>
    </xdr:from>
    <xdr:to>
      <xdr:col>55</xdr:col>
      <xdr:colOff>50800</xdr:colOff>
      <xdr:row>99</xdr:row>
      <xdr:rowOff>83107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9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67884</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6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112919</xdr:rowOff>
    </xdr:from>
    <xdr:to>
      <xdr:col>50</xdr:col>
      <xdr:colOff>165100</xdr:colOff>
      <xdr:row>99</xdr:row>
      <xdr:rowOff>43069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1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34196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0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153202</xdr:rowOff>
    </xdr:from>
    <xdr:to>
      <xdr:col>46</xdr:col>
      <xdr:colOff>38100</xdr:colOff>
      <xdr:row>98</xdr:row>
      <xdr:rowOff>83352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74479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110731</xdr:rowOff>
    </xdr:from>
    <xdr:to>
      <xdr:col>41</xdr:col>
      <xdr:colOff>101600</xdr:colOff>
      <xdr:row>98</xdr:row>
      <xdr:rowOff>40881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32008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72016</xdr:rowOff>
    </xdr:from>
    <xdr:to>
      <xdr:col>36</xdr:col>
      <xdr:colOff>165100</xdr:colOff>
      <xdr:row>97</xdr:row>
      <xdr:rowOff>2166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164743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68742</xdr:rowOff>
    </xdr:from>
    <xdr:to>
      <xdr:col>85</xdr:col>
      <xdr:colOff>127000</xdr:colOff>
      <xdr:row>38</xdr:row>
      <xdr:rowOff>105684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83842"/>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105684</xdr:rowOff>
    </xdr:from>
    <xdr:to>
      <xdr:col>81</xdr:col>
      <xdr:colOff>50800</xdr:colOff>
      <xdr:row>38</xdr:row>
      <xdr:rowOff>131333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20784"/>
          <a:ext cx="8890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131333</xdr:rowOff>
    </xdr:from>
    <xdr:to>
      <xdr:col>76</xdr:col>
      <xdr:colOff>114300</xdr:colOff>
      <xdr:row>38</xdr:row>
      <xdr:rowOff>136774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46433"/>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136774</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5187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17942</xdr:rowOff>
    </xdr:from>
    <xdr:to>
      <xdr:col>85</xdr:col>
      <xdr:colOff>177800</xdr:colOff>
      <xdr:row>38</xdr:row>
      <xdr:rowOff>119542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148770</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2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54884</xdr:rowOff>
    </xdr:from>
    <xdr:to>
      <xdr:col>81</xdr:col>
      <xdr:colOff>101600</xdr:colOff>
      <xdr:row>38</xdr:row>
      <xdr:rowOff>156484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6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147611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62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80533</xdr:rowOff>
    </xdr:from>
    <xdr:to>
      <xdr:col>76</xdr:col>
      <xdr:colOff>165100</xdr:colOff>
      <xdr:row>39</xdr:row>
      <xdr:rowOff>10683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1810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88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85974</xdr:rowOff>
    </xdr:from>
    <xdr:to>
      <xdr:col>72</xdr:col>
      <xdr:colOff>38100</xdr:colOff>
      <xdr:row>39</xdr:row>
      <xdr:rowOff>16124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7251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3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135496</xdr:rowOff>
    </xdr:from>
    <xdr:to>
      <xdr:col>85</xdr:col>
      <xdr:colOff>127000</xdr:colOff>
      <xdr:row>76</xdr:row>
      <xdr:rowOff>143103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165696"/>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143103</xdr:rowOff>
    </xdr:from>
    <xdr:to>
      <xdr:col>81</xdr:col>
      <xdr:colOff>50800</xdr:colOff>
      <xdr:row>76</xdr:row>
      <xdr:rowOff>147562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17330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147562</xdr:rowOff>
    </xdr:from>
    <xdr:to>
      <xdr:col>76</xdr:col>
      <xdr:colOff>114300</xdr:colOff>
      <xdr:row>77</xdr:row>
      <xdr:rowOff>1308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77762"/>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152870</xdr:rowOff>
    </xdr:from>
    <xdr:to>
      <xdr:col>71</xdr:col>
      <xdr:colOff>177800</xdr:colOff>
      <xdr:row>77</xdr:row>
      <xdr:rowOff>1308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18307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84696</xdr:rowOff>
    </xdr:from>
    <xdr:to>
      <xdr:col>85</xdr:col>
      <xdr:colOff>177800</xdr:colOff>
      <xdr:row>77</xdr:row>
      <xdr:rowOff>14846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63123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92303</xdr:rowOff>
    </xdr:from>
    <xdr:to>
      <xdr:col>81</xdr:col>
      <xdr:colOff>101600</xdr:colOff>
      <xdr:row>77</xdr:row>
      <xdr:rowOff>22453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96762</xdr:rowOff>
    </xdr:from>
    <xdr:to>
      <xdr:col>76</xdr:col>
      <xdr:colOff>165100</xdr:colOff>
      <xdr:row>77</xdr:row>
      <xdr:rowOff>26912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18039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2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121958</xdr:rowOff>
    </xdr:from>
    <xdr:to>
      <xdr:col>72</xdr:col>
      <xdr:colOff>38100</xdr:colOff>
      <xdr:row>77</xdr:row>
      <xdr:rowOff>52108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102070</xdr:rowOff>
    </xdr:from>
    <xdr:to>
      <xdr:col>67</xdr:col>
      <xdr:colOff>101600</xdr:colOff>
      <xdr:row>77</xdr:row>
      <xdr:rowOff>32220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23347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2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27394</xdr:rowOff>
    </xdr:from>
    <xdr:to>
      <xdr:col>85</xdr:col>
      <xdr:colOff>127000</xdr:colOff>
      <xdr:row>98</xdr:row>
      <xdr:rowOff>40360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29494"/>
          <a:ext cx="838200" cy="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159460</xdr:rowOff>
    </xdr:from>
    <xdr:to>
      <xdr:col>81</xdr:col>
      <xdr:colOff>50800</xdr:colOff>
      <xdr:row>98</xdr:row>
      <xdr:rowOff>27394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90110"/>
          <a:ext cx="889000" cy="3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159460</xdr:rowOff>
    </xdr:from>
    <xdr:to>
      <xdr:col>76</xdr:col>
      <xdr:colOff>114300</xdr:colOff>
      <xdr:row>98</xdr:row>
      <xdr:rowOff>48104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90110"/>
          <a:ext cx="889000" cy="6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26873</xdr:rowOff>
    </xdr:from>
    <xdr:to>
      <xdr:col>71</xdr:col>
      <xdr:colOff>177800</xdr:colOff>
      <xdr:row>98</xdr:row>
      <xdr:rowOff>48104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28973"/>
          <a:ext cx="8890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161010</xdr:rowOff>
    </xdr:from>
    <xdr:to>
      <xdr:col>85</xdr:col>
      <xdr:colOff>177800</xdr:colOff>
      <xdr:row>98</xdr:row>
      <xdr:rowOff>91160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75937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0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148044</xdr:rowOff>
    </xdr:from>
    <xdr:to>
      <xdr:col>81</xdr:col>
      <xdr:colOff>101600</xdr:colOff>
      <xdr:row>98</xdr:row>
      <xdr:rowOff>78194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69321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108660</xdr:rowOff>
    </xdr:from>
    <xdr:to>
      <xdr:col>76</xdr:col>
      <xdr:colOff>165100</xdr:colOff>
      <xdr:row>98</xdr:row>
      <xdr:rowOff>38810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29937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168754</xdr:rowOff>
    </xdr:from>
    <xdr:to>
      <xdr:col>72</xdr:col>
      <xdr:colOff>38100</xdr:colOff>
      <xdr:row>98</xdr:row>
      <xdr:rowOff>98904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90031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9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147523</xdr:rowOff>
    </xdr:from>
    <xdr:to>
      <xdr:col>67</xdr:col>
      <xdr:colOff>101600</xdr:colOff>
      <xdr:row>98</xdr:row>
      <xdr:rowOff>77673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68800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43574</xdr:rowOff>
    </xdr:from>
    <xdr:to>
      <xdr:col>116</xdr:col>
      <xdr:colOff>63500</xdr:colOff>
      <xdr:row>59</xdr:row>
      <xdr:rowOff>43917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124"/>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43764</xdr:rowOff>
    </xdr:from>
    <xdr:to>
      <xdr:col>111</xdr:col>
      <xdr:colOff>177800</xdr:colOff>
      <xdr:row>59</xdr:row>
      <xdr:rowOff>43917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31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40640</xdr:rowOff>
    </xdr:from>
    <xdr:to>
      <xdr:col>107</xdr:col>
      <xdr:colOff>50800</xdr:colOff>
      <xdr:row>59</xdr:row>
      <xdr:rowOff>43764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619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39039</xdr:rowOff>
    </xdr:from>
    <xdr:to>
      <xdr:col>102</xdr:col>
      <xdr:colOff>114300</xdr:colOff>
      <xdr:row>59</xdr:row>
      <xdr:rowOff>40640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458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164224</xdr:rowOff>
    </xdr:from>
    <xdr:to>
      <xdr:col>116</xdr:col>
      <xdr:colOff>114300</xdr:colOff>
      <xdr:row>59</xdr:row>
      <xdr:rowOff>94374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79151</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3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164567</xdr:rowOff>
    </xdr:from>
    <xdr:to>
      <xdr:col>112</xdr:col>
      <xdr:colOff>38100</xdr:colOff>
      <xdr:row>59</xdr:row>
      <xdr:rowOff>94717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85844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164414</xdr:rowOff>
    </xdr:from>
    <xdr:to>
      <xdr:col>107</xdr:col>
      <xdr:colOff>101600</xdr:colOff>
      <xdr:row>59</xdr:row>
      <xdr:rowOff>94564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85691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161290</xdr:rowOff>
    </xdr:from>
    <xdr:to>
      <xdr:col>102</xdr:col>
      <xdr:colOff>165100</xdr:colOff>
      <xdr:row>59</xdr:row>
      <xdr:rowOff>91440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82567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9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159689</xdr:rowOff>
    </xdr:from>
    <xdr:to>
      <xdr:col>98</xdr:col>
      <xdr:colOff>38100</xdr:colOff>
      <xdr:row>59</xdr:row>
      <xdr:rowOff>89839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80966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96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151000</xdr:rowOff>
    </xdr:from>
    <xdr:to>
      <xdr:col>116</xdr:col>
      <xdr:colOff>63500</xdr:colOff>
      <xdr:row>77</xdr:row>
      <xdr:rowOff>155963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181200"/>
          <a:ext cx="838200" cy="1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151000</xdr:rowOff>
    </xdr:from>
    <xdr:to>
      <xdr:col>111</xdr:col>
      <xdr:colOff>177800</xdr:colOff>
      <xdr:row>78</xdr:row>
      <xdr:rowOff>56327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81200"/>
          <a:ext cx="889000" cy="2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56327</xdr:rowOff>
    </xdr:from>
    <xdr:to>
      <xdr:col>107</xdr:col>
      <xdr:colOff>50800</xdr:colOff>
      <xdr:row>78</xdr:row>
      <xdr:rowOff>79905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429427"/>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165826</xdr:rowOff>
    </xdr:from>
    <xdr:to>
      <xdr:col>102</xdr:col>
      <xdr:colOff>114300</xdr:colOff>
      <xdr:row>78</xdr:row>
      <xdr:rowOff>79905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53126"/>
          <a:ext cx="889000" cy="59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111603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105163</xdr:rowOff>
    </xdr:from>
    <xdr:to>
      <xdr:col>116</xdr:col>
      <xdr:colOff>114300</xdr:colOff>
      <xdr:row>78</xdr:row>
      <xdr:rowOff>35313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30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83590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2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100200</xdr:rowOff>
    </xdr:from>
    <xdr:to>
      <xdr:col>112</xdr:col>
      <xdr:colOff>38100</xdr:colOff>
      <xdr:row>77</xdr:row>
      <xdr:rowOff>30350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21477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2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5527</xdr:rowOff>
    </xdr:from>
    <xdr:to>
      <xdr:col>107</xdr:col>
      <xdr:colOff>101600</xdr:colOff>
      <xdr:row>78</xdr:row>
      <xdr:rowOff>107127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98254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7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29105</xdr:rowOff>
    </xdr:from>
    <xdr:to>
      <xdr:col>102</xdr:col>
      <xdr:colOff>165100</xdr:colOff>
      <xdr:row>78</xdr:row>
      <xdr:rowOff>130705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121832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49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115026</xdr:rowOff>
    </xdr:from>
    <xdr:to>
      <xdr:col>98</xdr:col>
      <xdr:colOff>38100</xdr:colOff>
      <xdr:row>75</xdr:row>
      <xdr:rowOff>45176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0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36303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9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人件費は、住民一人当たり</a:t>
          </a:r>
          <a:r>
            <a:rPr kumimoji="1" lang="en-US" altLang="ja-JP" sz="1100">
              <a:solidFill>
                <a:schemeClr val="dk1"/>
              </a:solidFill>
              <a:effectLst/>
              <a:latin typeface="+mn-lt"/>
              <a:ea typeface="+mn-ea"/>
              <a:cs typeface="+mn-cs"/>
            </a:rPr>
            <a:t>58,920</a:t>
          </a:r>
          <a:r>
            <a:rPr kumimoji="1" lang="ja-JP" altLang="ja-JP" sz="1100">
              <a:solidFill>
                <a:schemeClr val="dk1"/>
              </a:solidFill>
              <a:effectLst/>
              <a:latin typeface="+mn-lt"/>
              <a:ea typeface="+mn-ea"/>
              <a:cs typeface="+mn-cs"/>
            </a:rPr>
            <a:t>円と前年度より増加したが、現在においても類似団体平均を下回る水準で推移してきている。今後も行政需要に応じた事務事業の見直し及び効率化により市民サービスの更なる向上を目指すとともに、</a:t>
          </a:r>
          <a:r>
            <a:rPr kumimoji="1" lang="ja-JP" altLang="en-US" sz="1100">
              <a:solidFill>
                <a:schemeClr val="dk1"/>
              </a:solidFill>
              <a:effectLst/>
              <a:latin typeface="+mn-lt"/>
              <a:ea typeface="+mn-ea"/>
              <a:cs typeface="+mn-cs"/>
            </a:rPr>
            <a:t>定員適正化計画の取組み</a:t>
          </a:r>
          <a:r>
            <a:rPr kumimoji="1" lang="ja-JP" altLang="ja-JP" sz="1100">
              <a:solidFill>
                <a:schemeClr val="dk1"/>
              </a:solidFill>
              <a:effectLst/>
              <a:latin typeface="+mn-lt"/>
              <a:ea typeface="+mn-ea"/>
              <a:cs typeface="+mn-cs"/>
            </a:rPr>
            <a:t>を図っていく。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扶助費は前年度より</a:t>
          </a:r>
          <a:r>
            <a:rPr kumimoji="1" lang="en-US" altLang="ja-JP" sz="1100">
              <a:solidFill>
                <a:schemeClr val="dk1"/>
              </a:solidFill>
              <a:effectLst/>
              <a:latin typeface="+mn-lt"/>
              <a:ea typeface="+mn-ea"/>
              <a:cs typeface="+mn-cs"/>
            </a:rPr>
            <a:t>5,413</a:t>
          </a:r>
          <a:r>
            <a:rPr kumimoji="1" lang="ja-JP" altLang="en-US" sz="1100">
              <a:solidFill>
                <a:schemeClr val="dk1"/>
              </a:solidFill>
              <a:effectLst/>
              <a:latin typeface="+mn-lt"/>
              <a:ea typeface="+mn-ea"/>
              <a:cs typeface="+mn-cs"/>
            </a:rPr>
            <a:t>円増加し</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182,480</a:t>
          </a:r>
          <a:r>
            <a:rPr kumimoji="1" lang="ja-JP" altLang="ja-JP" sz="1100">
              <a:solidFill>
                <a:schemeClr val="dk1"/>
              </a:solidFill>
              <a:effectLst/>
              <a:latin typeface="+mn-lt"/>
              <a:ea typeface="+mn-ea"/>
              <a:cs typeface="+mn-cs"/>
            </a:rPr>
            <a:t>円と類似団体内において</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番目に高い水準となっており、特に障がい福祉サービス費等給付費、生活保護費等が増加している。　</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普通建設事業費（うち新規整備）</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79,613</a:t>
          </a:r>
          <a:r>
            <a:rPr kumimoji="1" lang="ja-JP" altLang="ja-JP" sz="1100">
              <a:solidFill>
                <a:schemeClr val="dk1"/>
              </a:solidFill>
              <a:effectLst/>
              <a:latin typeface="+mn-lt"/>
              <a:ea typeface="+mn-ea"/>
              <a:cs typeface="+mn-cs"/>
            </a:rPr>
            <a:t>円と前年度より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ており、豊崎中学校建設事業</a:t>
          </a:r>
          <a:r>
            <a:rPr kumimoji="1" lang="ja-JP" altLang="en-US" sz="1100">
              <a:solidFill>
                <a:sysClr val="windowText" lastClr="000000"/>
              </a:solidFill>
              <a:effectLst/>
              <a:latin typeface="+mn-lt"/>
              <a:ea typeface="+mn-ea"/>
              <a:cs typeface="+mn-cs"/>
            </a:rPr>
            <a:t>や保育所等施設整備事業等</a:t>
          </a:r>
          <a:r>
            <a:rPr kumimoji="1" lang="ja-JP" altLang="ja-JP" sz="1100">
              <a:solidFill>
                <a:sysClr val="windowText" lastClr="000000"/>
              </a:solidFill>
              <a:effectLst/>
              <a:latin typeface="+mn-lt"/>
              <a:ea typeface="+mn-ea"/>
              <a:cs typeface="+mn-cs"/>
            </a:rPr>
            <a:t>の皆増</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が大きな要因となっている。</a:t>
          </a:r>
          <a:endParaRPr lang="ja-JP" altLang="ja-JP" sz="1400">
            <a:solidFill>
              <a:sysClr val="windowText" lastClr="000000"/>
            </a:solidFill>
            <a:effectLst/>
          </a:endParaRPr>
        </a:p>
        <a:p>
          <a:pPr eaLnBrk="1" fontAlgn="auto" latinLnBrk="0" hangingPunct="1"/>
          <a:r>
            <a:rPr kumimoji="1" lang="ja-JP" altLang="ja-JP" sz="1100">
              <a:solidFill>
                <a:schemeClr val="dk1"/>
              </a:solidFill>
              <a:effectLst/>
              <a:latin typeface="+mn-lt"/>
              <a:ea typeface="+mn-ea"/>
              <a:cs typeface="+mn-cs"/>
            </a:rPr>
            <a:t>繰出金は、</a:t>
          </a:r>
          <a:r>
            <a:rPr kumimoji="1" lang="ja-JP" altLang="ja-JP" sz="1100">
              <a:solidFill>
                <a:sysClr val="windowText" lastClr="000000"/>
              </a:solidFill>
              <a:effectLst/>
              <a:latin typeface="+mn-lt"/>
              <a:ea typeface="+mn-ea"/>
              <a:cs typeface="+mn-cs"/>
            </a:rPr>
            <a:t>住民一人当たり</a:t>
          </a:r>
          <a:r>
            <a:rPr kumimoji="1" lang="en-US" altLang="ja-JP" sz="1100">
              <a:solidFill>
                <a:sysClr val="windowText" lastClr="000000"/>
              </a:solidFill>
              <a:effectLst/>
              <a:latin typeface="+mn-lt"/>
              <a:ea typeface="+mn-ea"/>
              <a:cs typeface="+mn-cs"/>
            </a:rPr>
            <a:t>28,752</a:t>
          </a:r>
          <a:r>
            <a:rPr kumimoji="1" lang="ja-JP" altLang="ja-JP" sz="1100">
              <a:solidFill>
                <a:sysClr val="windowText" lastClr="000000"/>
              </a:solidFill>
              <a:effectLst/>
              <a:latin typeface="+mn-lt"/>
              <a:ea typeface="+mn-ea"/>
              <a:cs typeface="+mn-cs"/>
            </a:rPr>
            <a:t>円と前年度より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した主な要因は国民健康保険特別会計への</a:t>
          </a:r>
          <a:r>
            <a:rPr lang="ja-JP" altLang="ja-JP" sz="1100">
              <a:solidFill>
                <a:sysClr val="windowText" lastClr="000000"/>
              </a:solidFill>
              <a:effectLst/>
              <a:latin typeface="+mn-lt"/>
              <a:ea typeface="+mn-ea"/>
              <a:cs typeface="+mn-cs"/>
            </a:rPr>
            <a:t>繰出金の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であり、</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国民健康保険税の適正化を図ることなどにより、普通会計の負担額を抑制するよう努めていく。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沖縄県豊見城市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66,101
65,542
19.33
35,302,469
34,655,052
301,023
13,760,466
30,471,288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99.2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xdr:rowOff>
    </xdr:from>
    <xdr:to>
      <xdr:col>24</xdr:col>
      <xdr:colOff>63500</xdr:colOff>
      <xdr:row>35</xdr:row>
      <xdr:rowOff>67005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7006"/>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35458</xdr:rowOff>
    </xdr:from>
    <xdr:to>
      <xdr:col>19</xdr:col>
      <xdr:colOff>177800</xdr:colOff>
      <xdr:row>35</xdr:row>
      <xdr:rowOff>67005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36208"/>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35458</xdr:rowOff>
    </xdr:from>
    <xdr:to>
      <xdr:col>15</xdr:col>
      <xdr:colOff>50800</xdr:colOff>
      <xdr:row>35</xdr:row>
      <xdr:rowOff>40031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36208"/>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1169</xdr:rowOff>
    </xdr:from>
    <xdr:to>
      <xdr:col>10</xdr:col>
      <xdr:colOff>114300</xdr:colOff>
      <xdr:row>35</xdr:row>
      <xdr:rowOff>40031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191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136906</xdr:rowOff>
    </xdr:from>
    <xdr:to>
      <xdr:col>24</xdr:col>
      <xdr:colOff>114300</xdr:colOff>
      <xdr:row>35</xdr:row>
      <xdr:rowOff>67056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159783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16205</xdr:rowOff>
    </xdr:from>
    <xdr:to>
      <xdr:col>20</xdr:col>
      <xdr:colOff>38100</xdr:colOff>
      <xdr:row>35</xdr:row>
      <xdr:rowOff>117805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156108</xdr:rowOff>
    </xdr:from>
    <xdr:to>
      <xdr:col>15</xdr:col>
      <xdr:colOff>101600</xdr:colOff>
      <xdr:row>35</xdr:row>
      <xdr:rowOff>86258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102785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160681</xdr:rowOff>
    </xdr:from>
    <xdr:to>
      <xdr:col>10</xdr:col>
      <xdr:colOff>165100</xdr:colOff>
      <xdr:row>35</xdr:row>
      <xdr:rowOff>90831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81958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121819</xdr:rowOff>
    </xdr:from>
    <xdr:to>
      <xdr:col>6</xdr:col>
      <xdr:colOff>38100</xdr:colOff>
      <xdr:row>35</xdr:row>
      <xdr:rowOff>51969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43096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79632</xdr:rowOff>
    </xdr:from>
    <xdr:to>
      <xdr:col>24</xdr:col>
      <xdr:colOff>63500</xdr:colOff>
      <xdr:row>57</xdr:row>
      <xdr:rowOff>51110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80832"/>
          <a:ext cx="838200" cy="14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79632</xdr:rowOff>
    </xdr:from>
    <xdr:to>
      <xdr:col>19</xdr:col>
      <xdr:colOff>177800</xdr:colOff>
      <xdr:row>56</xdr:row>
      <xdr:rowOff>170127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80832"/>
          <a:ext cx="889000" cy="9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106858</xdr:rowOff>
    </xdr:from>
    <xdr:to>
      <xdr:col>15</xdr:col>
      <xdr:colOff>50800</xdr:colOff>
      <xdr:row>56</xdr:row>
      <xdr:rowOff>170127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22258"/>
          <a:ext cx="889000" cy="7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106858</xdr:rowOff>
    </xdr:from>
    <xdr:to>
      <xdr:col>10</xdr:col>
      <xdr:colOff>114300</xdr:colOff>
      <xdr:row>57</xdr:row>
      <xdr:rowOff>62631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22258"/>
          <a:ext cx="889000" cy="8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310</xdr:rowOff>
    </xdr:from>
    <xdr:to>
      <xdr:col>24</xdr:col>
      <xdr:colOff>114300</xdr:colOff>
      <xdr:row>57</xdr:row>
      <xdr:rowOff>101910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86687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28832</xdr:rowOff>
    </xdr:from>
    <xdr:to>
      <xdr:col>20</xdr:col>
      <xdr:colOff>38100</xdr:colOff>
      <xdr:row>56</xdr:row>
      <xdr:rowOff>130432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121559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119327</xdr:rowOff>
    </xdr:from>
    <xdr:to>
      <xdr:col>15</xdr:col>
      <xdr:colOff>101600</xdr:colOff>
      <xdr:row>57</xdr:row>
      <xdr:rowOff>49477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40604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56058</xdr:rowOff>
    </xdr:from>
    <xdr:to>
      <xdr:col>10</xdr:col>
      <xdr:colOff>165100</xdr:colOff>
      <xdr:row>52</xdr:row>
      <xdr:rowOff>157658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148785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6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11831</xdr:rowOff>
    </xdr:from>
    <xdr:to>
      <xdr:col>6</xdr:col>
      <xdr:colOff>38100</xdr:colOff>
      <xdr:row>57</xdr:row>
      <xdr:rowOff>113431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104558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113964</xdr:rowOff>
    </xdr:from>
    <xdr:to>
      <xdr:col>24</xdr:col>
      <xdr:colOff>63500</xdr:colOff>
      <xdr:row>72</xdr:row>
      <xdr:rowOff>156664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58364"/>
          <a:ext cx="838200" cy="4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113964</xdr:rowOff>
    </xdr:from>
    <xdr:to>
      <xdr:col>19</xdr:col>
      <xdr:colOff>177800</xdr:colOff>
      <xdr:row>73</xdr:row>
      <xdr:rowOff>6531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58364"/>
          <a:ext cx="889000" cy="6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6531</xdr:rowOff>
    </xdr:from>
    <xdr:to>
      <xdr:col>15</xdr:col>
      <xdr:colOff>50800</xdr:colOff>
      <xdr:row>75</xdr:row>
      <xdr:rowOff>66739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22381"/>
          <a:ext cx="889000" cy="40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45955</xdr:rowOff>
    </xdr:from>
    <xdr:to>
      <xdr:col>10</xdr:col>
      <xdr:colOff>114300</xdr:colOff>
      <xdr:row>75</xdr:row>
      <xdr:rowOff>66739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904705"/>
          <a:ext cx="889000" cy="2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45868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105864</xdr:rowOff>
    </xdr:from>
    <xdr:to>
      <xdr:col>24</xdr:col>
      <xdr:colOff>114300</xdr:colOff>
      <xdr:row>73</xdr:row>
      <xdr:rowOff>36014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128741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30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63164</xdr:rowOff>
    </xdr:from>
    <xdr:to>
      <xdr:col>20</xdr:col>
      <xdr:colOff>38100</xdr:colOff>
      <xdr:row>72</xdr:row>
      <xdr:rowOff>164764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8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127181</xdr:rowOff>
    </xdr:from>
    <xdr:to>
      <xdr:col>15</xdr:col>
      <xdr:colOff>101600</xdr:colOff>
      <xdr:row>73</xdr:row>
      <xdr:rowOff>57331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7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73858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4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15939</xdr:rowOff>
    </xdr:from>
    <xdr:to>
      <xdr:col>10</xdr:col>
      <xdr:colOff>165100</xdr:colOff>
      <xdr:row>75</xdr:row>
      <xdr:rowOff>117539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134066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4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166605</xdr:rowOff>
    </xdr:from>
    <xdr:to>
      <xdr:col>6</xdr:col>
      <xdr:colOff>38100</xdr:colOff>
      <xdr:row>75</xdr:row>
      <xdr:rowOff>96755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113282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2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5398</xdr:rowOff>
    </xdr:from>
    <xdr:to>
      <xdr:col>24</xdr:col>
      <xdr:colOff>63500</xdr:colOff>
      <xdr:row>98</xdr:row>
      <xdr:rowOff>11379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07498"/>
          <a:ext cx="8382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11379</xdr:rowOff>
    </xdr:from>
    <xdr:to>
      <xdr:col>19</xdr:col>
      <xdr:colOff>177800</xdr:colOff>
      <xdr:row>98</xdr:row>
      <xdr:rowOff>31781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813479"/>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31781</xdr:rowOff>
    </xdr:from>
    <xdr:to>
      <xdr:col>15</xdr:col>
      <xdr:colOff>50800</xdr:colOff>
      <xdr:row>98</xdr:row>
      <xdr:rowOff>97761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833881"/>
          <a:ext cx="889000" cy="6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97761</xdr:rowOff>
    </xdr:from>
    <xdr:to>
      <xdr:col>10</xdr:col>
      <xdr:colOff>114300</xdr:colOff>
      <xdr:row>98</xdr:row>
      <xdr:rowOff>108059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99861"/>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163985</xdr:rowOff>
    </xdr:from>
    <xdr:to>
      <xdr:col>10</xdr:col>
      <xdr:colOff>165100</xdr:colOff>
      <xdr:row>97</xdr:row>
      <xdr:rowOff>94135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2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110662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9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23701</xdr:rowOff>
    </xdr:from>
    <xdr:to>
      <xdr:col>6</xdr:col>
      <xdr:colOff>38100</xdr:colOff>
      <xdr:row>97</xdr:row>
      <xdr:rowOff>125301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5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141828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126048</xdr:rowOff>
    </xdr:from>
    <xdr:to>
      <xdr:col>24</xdr:col>
      <xdr:colOff>114300</xdr:colOff>
      <xdr:row>98</xdr:row>
      <xdr:rowOff>56198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5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40975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132029</xdr:rowOff>
    </xdr:from>
    <xdr:to>
      <xdr:col>20</xdr:col>
      <xdr:colOff>38100</xdr:colOff>
      <xdr:row>98</xdr:row>
      <xdr:rowOff>62179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53306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85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152431</xdr:rowOff>
    </xdr:from>
    <xdr:to>
      <xdr:col>15</xdr:col>
      <xdr:colOff>101600</xdr:colOff>
      <xdr:row>98</xdr:row>
      <xdr:rowOff>82581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8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73708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7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46961</xdr:rowOff>
    </xdr:from>
    <xdr:to>
      <xdr:col>10</xdr:col>
      <xdr:colOff>165100</xdr:colOff>
      <xdr:row>98</xdr:row>
      <xdr:rowOff>148561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139688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57259</xdr:rowOff>
    </xdr:from>
    <xdr:to>
      <xdr:col>6</xdr:col>
      <xdr:colOff>38100</xdr:colOff>
      <xdr:row>98</xdr:row>
      <xdr:rowOff>158859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149986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5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165826</xdr:rowOff>
    </xdr:from>
    <xdr:to>
      <xdr:col>55</xdr:col>
      <xdr:colOff>0</xdr:colOff>
      <xdr:row>39</xdr:row>
      <xdr:rowOff>28992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80926"/>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165826</xdr:rowOff>
    </xdr:from>
    <xdr:to>
      <xdr:col>50</xdr:col>
      <xdr:colOff>114300</xdr:colOff>
      <xdr:row>39</xdr:row>
      <xdr:rowOff>1234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809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1234</xdr:rowOff>
    </xdr:from>
    <xdr:to>
      <xdr:col>45</xdr:col>
      <xdr:colOff>177800</xdr:colOff>
      <xdr:row>39</xdr:row>
      <xdr:rowOff>7438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87784"/>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7438</xdr:rowOff>
    </xdr:from>
    <xdr:to>
      <xdr:col>41</xdr:col>
      <xdr:colOff>50800</xdr:colOff>
      <xdr:row>39</xdr:row>
      <xdr:rowOff>28992</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93988"/>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149642</xdr:rowOff>
    </xdr:from>
    <xdr:to>
      <xdr:col>55</xdr:col>
      <xdr:colOff>50800</xdr:colOff>
      <xdr:row>39</xdr:row>
      <xdr:rowOff>79792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64569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7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115026</xdr:rowOff>
    </xdr:from>
    <xdr:to>
      <xdr:col>50</xdr:col>
      <xdr:colOff>165100</xdr:colOff>
      <xdr:row>39</xdr:row>
      <xdr:rowOff>45176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63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36303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121884</xdr:rowOff>
    </xdr:from>
    <xdr:to>
      <xdr:col>46</xdr:col>
      <xdr:colOff>38100</xdr:colOff>
      <xdr:row>39</xdr:row>
      <xdr:rowOff>52034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43161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128088</xdr:rowOff>
    </xdr:from>
    <xdr:to>
      <xdr:col>41</xdr:col>
      <xdr:colOff>101600</xdr:colOff>
      <xdr:row>39</xdr:row>
      <xdr:rowOff>58238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6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49365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73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149642</xdr:rowOff>
    </xdr:from>
    <xdr:to>
      <xdr:col>36</xdr:col>
      <xdr:colOff>165100</xdr:colOff>
      <xdr:row>39</xdr:row>
      <xdr:rowOff>79792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70919</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35420</xdr:rowOff>
    </xdr:from>
    <xdr:to>
      <xdr:col>55</xdr:col>
      <xdr:colOff>0</xdr:colOff>
      <xdr:row>58</xdr:row>
      <xdr:rowOff>93828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979520"/>
          <a:ext cx="8382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118973</xdr:rowOff>
    </xdr:from>
    <xdr:to>
      <xdr:col>50</xdr:col>
      <xdr:colOff>114300</xdr:colOff>
      <xdr:row>58</xdr:row>
      <xdr:rowOff>35420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91623"/>
          <a:ext cx="889000" cy="8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118973</xdr:rowOff>
    </xdr:from>
    <xdr:to>
      <xdr:col>45</xdr:col>
      <xdr:colOff>177800</xdr:colOff>
      <xdr:row>58</xdr:row>
      <xdr:rowOff>92113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91623"/>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57366</xdr:rowOff>
    </xdr:from>
    <xdr:to>
      <xdr:col>41</xdr:col>
      <xdr:colOff>50800</xdr:colOff>
      <xdr:row>58</xdr:row>
      <xdr:rowOff>92113</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10001466"/>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43028</xdr:rowOff>
    </xdr:from>
    <xdr:to>
      <xdr:col>55</xdr:col>
      <xdr:colOff>50800</xdr:colOff>
      <xdr:row>58</xdr:row>
      <xdr:rowOff>144628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9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129405</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9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156070</xdr:rowOff>
    </xdr:from>
    <xdr:to>
      <xdr:col>50</xdr:col>
      <xdr:colOff>165100</xdr:colOff>
      <xdr:row>58</xdr:row>
      <xdr:rowOff>86220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9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77347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1002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68173</xdr:rowOff>
    </xdr:from>
    <xdr:to>
      <xdr:col>46</xdr:col>
      <xdr:colOff>38100</xdr:colOff>
      <xdr:row>57</xdr:row>
      <xdr:rowOff>169773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84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14850</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961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41313</xdr:rowOff>
    </xdr:from>
    <xdr:to>
      <xdr:col>41</xdr:col>
      <xdr:colOff>101600</xdr:colOff>
      <xdr:row>58</xdr:row>
      <xdr:rowOff>142913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98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134040</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100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6566</xdr:rowOff>
    </xdr:from>
    <xdr:to>
      <xdr:col>36</xdr:col>
      <xdr:colOff>165100</xdr:colOff>
      <xdr:row>58</xdr:row>
      <xdr:rowOff>108166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95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99293</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1004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22493</xdr:rowOff>
    </xdr:from>
    <xdr:to>
      <xdr:col>55</xdr:col>
      <xdr:colOff>0</xdr:colOff>
      <xdr:row>78</xdr:row>
      <xdr:rowOff>79186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3395593"/>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22493</xdr:rowOff>
    </xdr:from>
    <xdr:to>
      <xdr:col>50</xdr:col>
      <xdr:colOff>114300</xdr:colOff>
      <xdr:row>79</xdr:row>
      <xdr:rowOff>36471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95593"/>
          <a:ext cx="889000" cy="18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23048</xdr:rowOff>
    </xdr:from>
    <xdr:to>
      <xdr:col>45</xdr:col>
      <xdr:colOff>177800</xdr:colOff>
      <xdr:row>79</xdr:row>
      <xdr:rowOff>36471</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396148"/>
          <a:ext cx="889000" cy="1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23048</xdr:rowOff>
    </xdr:from>
    <xdr:to>
      <xdr:col>41</xdr:col>
      <xdr:colOff>50800</xdr:colOff>
      <xdr:row>79</xdr:row>
      <xdr:rowOff>12697</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396148"/>
          <a:ext cx="889000" cy="16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28386</xdr:rowOff>
    </xdr:from>
    <xdr:to>
      <xdr:col>55</xdr:col>
      <xdr:colOff>50800</xdr:colOff>
      <xdr:row>78</xdr:row>
      <xdr:rowOff>129986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4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6813</xdr:rowOff>
    </xdr:from>
    <xdr:ext cx="469744"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3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143143</xdr:rowOff>
    </xdr:from>
    <xdr:to>
      <xdr:col>50</xdr:col>
      <xdr:colOff>165100</xdr:colOff>
      <xdr:row>78</xdr:row>
      <xdr:rowOff>73293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64420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4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157121</xdr:rowOff>
    </xdr:from>
    <xdr:to>
      <xdr:col>46</xdr:col>
      <xdr:colOff>38100</xdr:colOff>
      <xdr:row>79</xdr:row>
      <xdr:rowOff>87271</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53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78398</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6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143698</xdr:rowOff>
    </xdr:from>
    <xdr:to>
      <xdr:col>41</xdr:col>
      <xdr:colOff>101600</xdr:colOff>
      <xdr:row>78</xdr:row>
      <xdr:rowOff>73848</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3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64975</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626428" y="1343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133347</xdr:rowOff>
    </xdr:from>
    <xdr:to>
      <xdr:col>36</xdr:col>
      <xdr:colOff>165100</xdr:colOff>
      <xdr:row>79</xdr:row>
      <xdr:rowOff>63497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5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54624</xdr:rowOff>
    </xdr:from>
    <xdr:ext cx="469744"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37428" y="1359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85156</xdr:rowOff>
    </xdr:from>
    <xdr:to>
      <xdr:col>55</xdr:col>
      <xdr:colOff>0</xdr:colOff>
      <xdr:row>97</xdr:row>
      <xdr:rowOff>91785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544356"/>
          <a:ext cx="8382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85156</xdr:rowOff>
    </xdr:from>
    <xdr:to>
      <xdr:col>50</xdr:col>
      <xdr:colOff>114300</xdr:colOff>
      <xdr:row>97</xdr:row>
      <xdr:rowOff>132476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544356"/>
          <a:ext cx="889000" cy="2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132476</xdr:rowOff>
    </xdr:from>
    <xdr:to>
      <xdr:col>45</xdr:col>
      <xdr:colOff>177800</xdr:colOff>
      <xdr:row>97</xdr:row>
      <xdr:rowOff>158468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763126"/>
          <a:ext cx="8890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15044</xdr:rowOff>
    </xdr:from>
    <xdr:to>
      <xdr:col>41</xdr:col>
      <xdr:colOff>50800</xdr:colOff>
      <xdr:row>97</xdr:row>
      <xdr:rowOff>158468</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645694"/>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40985</xdr:rowOff>
    </xdr:from>
    <xdr:to>
      <xdr:col>55</xdr:col>
      <xdr:colOff>50800</xdr:colOff>
      <xdr:row>97</xdr:row>
      <xdr:rowOff>142585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19412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6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34356</xdr:rowOff>
    </xdr:from>
    <xdr:to>
      <xdr:col>50</xdr:col>
      <xdr:colOff>165100</xdr:colOff>
      <xdr:row>96</xdr:row>
      <xdr:rowOff>135956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4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127083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58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81676</xdr:rowOff>
    </xdr:from>
    <xdr:to>
      <xdr:col>46</xdr:col>
      <xdr:colOff>38100</xdr:colOff>
      <xdr:row>98</xdr:row>
      <xdr:rowOff>11826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1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0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107668</xdr:rowOff>
    </xdr:from>
    <xdr:to>
      <xdr:col>41</xdr:col>
      <xdr:colOff>101600</xdr:colOff>
      <xdr:row>98</xdr:row>
      <xdr:rowOff>37818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7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28945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83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135694</xdr:rowOff>
    </xdr:from>
    <xdr:to>
      <xdr:col>36</xdr:col>
      <xdr:colOff>165100</xdr:colOff>
      <xdr:row>97</xdr:row>
      <xdr:rowOff>65844</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56971</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6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52718</xdr:rowOff>
    </xdr:from>
    <xdr:to>
      <xdr:col>85</xdr:col>
      <xdr:colOff>127000</xdr:colOff>
      <xdr:row>39</xdr:row>
      <xdr:rowOff>117487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739268"/>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52718</xdr:rowOff>
    </xdr:from>
    <xdr:to>
      <xdr:col>81</xdr:col>
      <xdr:colOff>50800</xdr:colOff>
      <xdr:row>39</xdr:row>
      <xdr:rowOff>130099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739268"/>
          <a:ext cx="8890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128842</xdr:rowOff>
    </xdr:from>
    <xdr:to>
      <xdr:col>76</xdr:col>
      <xdr:colOff>114300</xdr:colOff>
      <xdr:row>39</xdr:row>
      <xdr:rowOff>130099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81539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110325</xdr:rowOff>
    </xdr:from>
    <xdr:to>
      <xdr:col>71</xdr:col>
      <xdr:colOff>177800</xdr:colOff>
      <xdr:row>39</xdr:row>
      <xdr:rowOff>128842</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79687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66687</xdr:rowOff>
    </xdr:from>
    <xdr:to>
      <xdr:col>85</xdr:col>
      <xdr:colOff>177800</xdr:colOff>
      <xdr:row>39</xdr:row>
      <xdr:rowOff>168287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7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153064</xdr:rowOff>
    </xdr:from>
    <xdr:ext cx="469744"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66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1918</xdr:rowOff>
    </xdr:from>
    <xdr:to>
      <xdr:col>81</xdr:col>
      <xdr:colOff>101600</xdr:colOff>
      <xdr:row>39</xdr:row>
      <xdr:rowOff>103518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6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94645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46428" y="67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79299</xdr:rowOff>
    </xdr:from>
    <xdr:to>
      <xdr:col>76</xdr:col>
      <xdr:colOff>165100</xdr:colOff>
      <xdr:row>40</xdr:row>
      <xdr:rowOff>9449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7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576</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57428" y="68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78042</xdr:rowOff>
    </xdr:from>
    <xdr:to>
      <xdr:col>72</xdr:col>
      <xdr:colOff>38100</xdr:colOff>
      <xdr:row>40</xdr:row>
      <xdr:rowOff>8192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7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170769</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68428" y="685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59525</xdr:rowOff>
    </xdr:from>
    <xdr:to>
      <xdr:col>67</xdr:col>
      <xdr:colOff>101600</xdr:colOff>
      <xdr:row>39</xdr:row>
      <xdr:rowOff>161125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7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152252</xdr:rowOff>
    </xdr:from>
    <xdr:ext cx="469744"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79428" y="68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31915</xdr:rowOff>
    </xdr:from>
    <xdr:to>
      <xdr:col>85</xdr:col>
      <xdr:colOff>127000</xdr:colOff>
      <xdr:row>55</xdr:row>
      <xdr:rowOff>42904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8604415"/>
          <a:ext cx="838200" cy="8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42904</xdr:rowOff>
    </xdr:from>
    <xdr:to>
      <xdr:col>81</xdr:col>
      <xdr:colOff>50800</xdr:colOff>
      <xdr:row>56</xdr:row>
      <xdr:rowOff>145954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472654"/>
          <a:ext cx="889000" cy="27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94176</xdr:rowOff>
    </xdr:from>
    <xdr:to>
      <xdr:col>76</xdr:col>
      <xdr:colOff>114300</xdr:colOff>
      <xdr:row>56</xdr:row>
      <xdr:rowOff>145954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523926"/>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165058</xdr:rowOff>
    </xdr:from>
    <xdr:to>
      <xdr:col>71</xdr:col>
      <xdr:colOff>177800</xdr:colOff>
      <xdr:row>55</xdr:row>
      <xdr:rowOff>94176</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423358"/>
          <a:ext cx="889000" cy="10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108442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0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152565</xdr:rowOff>
    </xdr:from>
    <xdr:to>
      <xdr:col>85</xdr:col>
      <xdr:colOff>177800</xdr:colOff>
      <xdr:row>50</xdr:row>
      <xdr:rowOff>82715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5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105592</xdr:rowOff>
    </xdr:from>
    <xdr:ext cx="599010"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50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163554</xdr:rowOff>
    </xdr:from>
    <xdr:to>
      <xdr:col>81</xdr:col>
      <xdr:colOff>101600</xdr:colOff>
      <xdr:row>55</xdr:row>
      <xdr:rowOff>93704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42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110231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19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95154</xdr:rowOff>
    </xdr:from>
    <xdr:to>
      <xdr:col>76</xdr:col>
      <xdr:colOff>165100</xdr:colOff>
      <xdr:row>57</xdr:row>
      <xdr:rowOff>25304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41831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4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43376</xdr:rowOff>
    </xdr:from>
    <xdr:to>
      <xdr:col>72</xdr:col>
      <xdr:colOff>38100</xdr:colOff>
      <xdr:row>55</xdr:row>
      <xdr:rowOff>144976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4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161503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2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114258</xdr:rowOff>
    </xdr:from>
    <xdr:to>
      <xdr:col>67</xdr:col>
      <xdr:colOff>101600</xdr:colOff>
      <xdr:row>55</xdr:row>
      <xdr:rowOff>44408</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3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60935</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14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68743</xdr:rowOff>
    </xdr:from>
    <xdr:to>
      <xdr:col>85</xdr:col>
      <xdr:colOff>127000</xdr:colOff>
      <xdr:row>78</xdr:row>
      <xdr:rowOff>105685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41843"/>
          <a:ext cx="8382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105685</xdr:rowOff>
    </xdr:from>
    <xdr:to>
      <xdr:col>81</xdr:col>
      <xdr:colOff>50800</xdr:colOff>
      <xdr:row>78</xdr:row>
      <xdr:rowOff>131333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478785"/>
          <a:ext cx="8890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131333</xdr:rowOff>
    </xdr:from>
    <xdr:to>
      <xdr:col>76</xdr:col>
      <xdr:colOff>114300</xdr:colOff>
      <xdr:row>78</xdr:row>
      <xdr:rowOff>136775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04433"/>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136775</xdr:rowOff>
    </xdr:from>
    <xdr:to>
      <xdr:col>71</xdr:col>
      <xdr:colOff>177800</xdr:colOff>
      <xdr:row>78</xdr:row>
      <xdr:rowOff>139700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09875"/>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17943</xdr:rowOff>
    </xdr:from>
    <xdr:to>
      <xdr:col>85</xdr:col>
      <xdr:colOff>177800</xdr:colOff>
      <xdr:row>78</xdr:row>
      <xdr:rowOff>119543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3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148770</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17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54885</xdr:rowOff>
    </xdr:from>
    <xdr:to>
      <xdr:col>81</xdr:col>
      <xdr:colOff>101600</xdr:colOff>
      <xdr:row>78</xdr:row>
      <xdr:rowOff>156485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147612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2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80533</xdr:rowOff>
    </xdr:from>
    <xdr:to>
      <xdr:col>76</xdr:col>
      <xdr:colOff>165100</xdr:colOff>
      <xdr:row>79</xdr:row>
      <xdr:rowOff>10683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1810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46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85975</xdr:rowOff>
    </xdr:from>
    <xdr:to>
      <xdr:col>72</xdr:col>
      <xdr:colOff>38100</xdr:colOff>
      <xdr:row>79</xdr:row>
      <xdr:rowOff>16125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7252</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551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135496</xdr:rowOff>
    </xdr:from>
    <xdr:to>
      <xdr:col>85</xdr:col>
      <xdr:colOff>127000</xdr:colOff>
      <xdr:row>96</xdr:row>
      <xdr:rowOff>143103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94696"/>
          <a:ext cx="8382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143103</xdr:rowOff>
    </xdr:from>
    <xdr:to>
      <xdr:col>81</xdr:col>
      <xdr:colOff>50800</xdr:colOff>
      <xdr:row>96</xdr:row>
      <xdr:rowOff>147562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0230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147562</xdr:rowOff>
    </xdr:from>
    <xdr:to>
      <xdr:col>76</xdr:col>
      <xdr:colOff>114300</xdr:colOff>
      <xdr:row>97</xdr:row>
      <xdr:rowOff>1308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06762"/>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152870</xdr:rowOff>
    </xdr:from>
    <xdr:to>
      <xdr:col>71</xdr:col>
      <xdr:colOff>177800</xdr:colOff>
      <xdr:row>97</xdr:row>
      <xdr:rowOff>1308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12070"/>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84696</xdr:rowOff>
    </xdr:from>
    <xdr:to>
      <xdr:col>85</xdr:col>
      <xdr:colOff>177800</xdr:colOff>
      <xdr:row>97</xdr:row>
      <xdr:rowOff>14846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4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63123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92303</xdr:rowOff>
    </xdr:from>
    <xdr:to>
      <xdr:col>81</xdr:col>
      <xdr:colOff>101600</xdr:colOff>
      <xdr:row>97</xdr:row>
      <xdr:rowOff>22453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5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13580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96762</xdr:rowOff>
    </xdr:from>
    <xdr:to>
      <xdr:col>76</xdr:col>
      <xdr:colOff>165100</xdr:colOff>
      <xdr:row>97</xdr:row>
      <xdr:rowOff>26912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18039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4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121958</xdr:rowOff>
    </xdr:from>
    <xdr:to>
      <xdr:col>72</xdr:col>
      <xdr:colOff>38100</xdr:colOff>
      <xdr:row>97</xdr:row>
      <xdr:rowOff>52108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102070</xdr:rowOff>
    </xdr:from>
    <xdr:to>
      <xdr:col>67</xdr:col>
      <xdr:colOff>101600</xdr:colOff>
      <xdr:row>97</xdr:row>
      <xdr:rowOff>32220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23347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総務費は、前年度より減少し、類似団体より低い水準となっている。</a:t>
          </a:r>
          <a:r>
            <a:rPr kumimoji="1" lang="ja-JP" altLang="en-US" sz="1100">
              <a:solidFill>
                <a:sysClr val="windowText" lastClr="000000"/>
              </a:solidFill>
              <a:latin typeface="+mn-ea"/>
              <a:ea typeface="+mn-ea"/>
            </a:rPr>
            <a:t>文化観光創出事業（豊見城城址跡地整備等）の減が大きな要因となっている。</a:t>
          </a:r>
        </a:p>
        <a:p>
          <a:r>
            <a:rPr kumimoji="1" lang="ja-JP" altLang="en-US" sz="1100">
              <a:solidFill>
                <a:sysClr val="windowText" lastClr="000000"/>
              </a:solidFill>
              <a:latin typeface="+mn-ea"/>
              <a:ea typeface="+mn-ea"/>
            </a:rPr>
            <a:t>民生費は、前年度より減少したものの、類似団体内より高い水準となっている。減少の主な要因は子育て世帯等臨時特別支援事業の皆減や、国民健康保険特別会計繰出の減となっている。</a:t>
          </a:r>
          <a:endParaRPr kumimoji="1" lang="en-US" altLang="ja-JP" sz="1100">
            <a:solidFill>
              <a:sysClr val="windowText" lastClr="000000"/>
            </a:solidFill>
            <a:latin typeface="+mn-ea"/>
            <a:ea typeface="+mn-ea"/>
          </a:endParaRPr>
        </a:p>
        <a:p>
          <a:r>
            <a:rPr kumimoji="1" lang="ja-JP" altLang="en-US" sz="1100">
              <a:solidFill>
                <a:sysClr val="windowText" lastClr="000000"/>
              </a:solidFill>
              <a:latin typeface="+mn-ea"/>
              <a:ea typeface="+mn-ea"/>
            </a:rPr>
            <a:t>教育費は、前年度より増加し、</a:t>
          </a:r>
          <a:r>
            <a:rPr kumimoji="1" lang="ja-JP" altLang="ja-JP" sz="1100">
              <a:solidFill>
                <a:schemeClr val="dk1"/>
              </a:solidFill>
              <a:effectLst/>
              <a:latin typeface="+mn-lt"/>
              <a:ea typeface="+mn-ea"/>
              <a:cs typeface="+mn-cs"/>
            </a:rPr>
            <a:t>類似団体内より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高い水準となっている。</a:t>
          </a:r>
          <a:r>
            <a:rPr kumimoji="1" lang="ja-JP" altLang="en-US" sz="1100">
              <a:solidFill>
                <a:schemeClr val="dk1"/>
              </a:solidFill>
              <a:effectLst/>
              <a:latin typeface="+mn-lt"/>
              <a:ea typeface="+mn-ea"/>
              <a:cs typeface="+mn-cs"/>
            </a:rPr>
            <a:t>豊崎中学校建設事業の増が大きな要因となっている。</a:t>
          </a:r>
          <a:endParaRPr kumimoji="1" lang="ja-JP" altLang="en-US" sz="1100">
            <a:solidFill>
              <a:sysClr val="windowText" lastClr="000000"/>
            </a:solidFill>
            <a:latin typeface="+mn-ea"/>
            <a:ea typeface="+mn-ea"/>
          </a:endParaRPr>
        </a:p>
        <a:p>
          <a:r>
            <a:rPr kumimoji="1" lang="ja-JP" altLang="en-US" sz="1100">
              <a:solidFill>
                <a:sysClr val="windowText" lastClr="000000"/>
              </a:solidFill>
              <a:latin typeface="+mn-ea"/>
              <a:ea typeface="+mn-ea"/>
            </a:rPr>
            <a:t>公債費の伸びはほぼ横ばいで現時点では類似団体内平均と同水準にあるものの、豊崎中学校建設事業等により将来的には増加が見込まれることから、各事業の緊急性及び必要性を精査のうえ、将来の財政運営に影響を及ぼすことがない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effectLst/>
              <a:latin typeface="+mn-lt"/>
              <a:ea typeface="+mn-ea"/>
              <a:cs typeface="+mn-cs"/>
            </a:rPr>
            <a:t>標準財政規模に対する実質収支額の比率が前年度より</a:t>
          </a:r>
          <a:r>
            <a:rPr kumimoji="1" lang="en-US" altLang="ja-JP" sz="1050">
              <a:solidFill>
                <a:sysClr val="windowText" lastClr="000000"/>
              </a:solidFill>
              <a:effectLst/>
              <a:latin typeface="+mn-lt"/>
              <a:ea typeface="+mn-ea"/>
              <a:cs typeface="+mn-cs"/>
            </a:rPr>
            <a:t>0.37</a:t>
          </a:r>
          <a:r>
            <a:rPr kumimoji="1" lang="ja-JP" altLang="en-US" sz="1050">
              <a:solidFill>
                <a:sysClr val="windowText" lastClr="000000"/>
              </a:solidFill>
              <a:effectLst/>
              <a:latin typeface="+mn-lt"/>
              <a:ea typeface="+mn-ea"/>
              <a:cs typeface="+mn-cs"/>
            </a:rPr>
            <a:t>上回る要因は、歳入決算額、歳出決算額ともに増加したが、歳入決算額は地方税、国庫支出金、繰入等の増を要因とし、歳出の伸びを上回る増加率となり、実質収支額が増加したことによる。</a:t>
          </a:r>
          <a:endParaRPr kumimoji="1" lang="en-US" altLang="ja-JP" sz="1050">
            <a:solidFill>
              <a:sysClr val="windowText" lastClr="000000"/>
            </a:solidFill>
            <a:effectLst/>
            <a:latin typeface="+mn-lt"/>
            <a:ea typeface="+mn-ea"/>
            <a:cs typeface="+mn-cs"/>
          </a:endParaRPr>
        </a:p>
        <a:p>
          <a:r>
            <a:rPr kumimoji="1" lang="ja-JP" altLang="en-US" sz="1050">
              <a:solidFill>
                <a:schemeClr val="dk1"/>
              </a:solidFill>
              <a:effectLst/>
              <a:latin typeface="+mn-lt"/>
              <a:ea typeface="+mn-ea"/>
              <a:cs typeface="+mn-cs"/>
            </a:rPr>
            <a:t>財政調整基金残高は、前年度より</a:t>
          </a:r>
          <a:r>
            <a:rPr kumimoji="1" lang="en-US" altLang="ja-JP" sz="1050">
              <a:solidFill>
                <a:schemeClr val="dk1"/>
              </a:solidFill>
              <a:effectLst/>
              <a:latin typeface="+mn-lt"/>
              <a:ea typeface="+mn-ea"/>
              <a:cs typeface="+mn-cs"/>
            </a:rPr>
            <a:t>3.32</a:t>
          </a:r>
          <a:r>
            <a:rPr kumimoji="1" lang="ja-JP" altLang="en-US" sz="1050">
              <a:solidFill>
                <a:schemeClr val="dk1"/>
              </a:solidFill>
              <a:effectLst/>
              <a:latin typeface="+mn-lt"/>
              <a:ea typeface="+mn-ea"/>
              <a:cs typeface="+mn-cs"/>
            </a:rPr>
            <a:t>ポイント悪化</a:t>
          </a:r>
          <a:r>
            <a:rPr kumimoji="1" lang="ja-JP" altLang="en-US" sz="1050">
              <a:solidFill>
                <a:sysClr val="windowText" lastClr="000000"/>
              </a:solidFill>
              <a:effectLst/>
              <a:latin typeface="+mn-lt"/>
              <a:ea typeface="+mn-ea"/>
              <a:cs typeface="+mn-cs"/>
            </a:rPr>
            <a:t>している。物価高騰や人口増加に伴う扶助費の増加、地方債発行による公債費の増加等の影響により、義務的経費の割合増加に加え、普通建設事業費の充当一般財源の増加傾向にあるため、引き続き健全な財政運営となるよう事業の取捨選択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沖縄県豊見城市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一般会計は、固定資産税をはじめとする市税や国庫支出金、基金繰入金の増により実質収支が増となった。</a:t>
          </a:r>
          <a:endParaRPr lang="ja-JP" altLang="ja-JP" sz="1400">
            <a:effectLst/>
          </a:endParaRPr>
        </a:p>
        <a:p>
          <a:r>
            <a:rPr kumimoji="1" lang="ja-JP" altLang="ja-JP" sz="1100">
              <a:solidFill>
                <a:schemeClr val="dk1"/>
              </a:solidFill>
              <a:effectLst/>
              <a:latin typeface="+mn-lt"/>
              <a:ea typeface="+mn-ea"/>
              <a:cs typeface="+mn-cs"/>
            </a:rPr>
            <a:t>国民健康保険特別会計において、平成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年度までは実質収支が赤字となっていたが、令和元年度に旧庁舎等の財産売払いを行うことで累積赤字を解消したため、令和元年度から赤字額が発生していない状況である。しかし、</a:t>
          </a:r>
          <a:r>
            <a:rPr lang="ja-JP" altLang="ja-JP" sz="1100" b="0" i="0">
              <a:solidFill>
                <a:schemeClr val="dk1"/>
              </a:solidFill>
              <a:effectLst/>
              <a:latin typeface="+mn-lt"/>
              <a:ea typeface="+mn-ea"/>
              <a:cs typeface="+mn-cs"/>
            </a:rPr>
            <a:t>国民健康保険基金残高が年々減少しているため、国保税の見直しを図り一般会計からの繰入金に頼ることのないよう努めていく。</a:t>
          </a:r>
          <a:endParaRPr lang="ja-JP" altLang="ja-JP" sz="1400">
            <a:effectLst/>
          </a:endParaRPr>
        </a:p>
        <a:p>
          <a:r>
            <a:rPr kumimoji="1" lang="ja-JP" altLang="ja-JP" sz="1100">
              <a:solidFill>
                <a:schemeClr val="dk1"/>
              </a:solidFill>
              <a:effectLst/>
              <a:latin typeface="+mn-lt"/>
              <a:ea typeface="+mn-ea"/>
              <a:cs typeface="+mn-cs"/>
            </a:rPr>
            <a:t>その他の特別会計及び公営企業会計については、今後も引き続き適正な料金体系の検討や経費削減を図り、一般会計からの繰入金をできる限り減らしていくよう努める。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2.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4"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4"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E43" sqref="E43:S4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35302469</v>
      </c>
      <c r="BO4" s="485"/>
      <c r="BP4" s="485"/>
      <c r="BQ4" s="485"/>
      <c r="BR4" s="485"/>
      <c r="BS4" s="485"/>
      <c r="BT4" s="485"/>
      <c r="BU4" s="486"/>
      <c r="BV4" s="484">
        <v>33668647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2.2000000000000002</v>
      </c>
      <c r="CU4" s="625"/>
      <c r="CV4" s="625"/>
      <c r="CW4" s="625"/>
      <c r="CX4" s="625"/>
      <c r="CY4" s="625"/>
      <c r="CZ4" s="625"/>
      <c r="DA4" s="626"/>
      <c r="DB4" s="624">
        <v>1.8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34655052</v>
      </c>
      <c r="BO5" s="456"/>
      <c r="BP5" s="456"/>
      <c r="BQ5" s="456"/>
      <c r="BR5" s="456"/>
      <c r="BS5" s="456"/>
      <c r="BT5" s="456"/>
      <c r="BU5" s="457"/>
      <c r="BV5" s="455">
        <v>33310694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89.1</v>
      </c>
      <c r="CU5" s="453"/>
      <c r="CV5" s="453"/>
      <c r="CW5" s="453"/>
      <c r="CX5" s="453"/>
      <c r="CY5" s="453"/>
      <c r="CZ5" s="453"/>
      <c r="DA5" s="454"/>
      <c r="DB5" s="452">
        <v>87.6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647417</v>
      </c>
      <c r="BO6" s="456"/>
      <c r="BP6" s="456"/>
      <c r="BQ6" s="456"/>
      <c r="BR6" s="456"/>
      <c r="BS6" s="456"/>
      <c r="BT6" s="456"/>
      <c r="BU6" s="457"/>
      <c r="BV6" s="455">
        <v>357953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89.8</v>
      </c>
      <c r="CU6" s="599"/>
      <c r="CV6" s="599"/>
      <c r="CW6" s="599"/>
      <c r="CX6" s="599"/>
      <c r="CY6" s="599"/>
      <c r="CZ6" s="599"/>
      <c r="DA6" s="600"/>
      <c r="DB6" s="598">
        <v>89.2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346394</v>
      </c>
      <c r="BO7" s="456"/>
      <c r="BP7" s="456"/>
      <c r="BQ7" s="456"/>
      <c r="BR7" s="456"/>
      <c r="BS7" s="456"/>
      <c r="BT7" s="456"/>
      <c r="BU7" s="457"/>
      <c r="BV7" s="455">
        <v>114004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13760466</v>
      </c>
      <c r="CU7" s="456"/>
      <c r="CV7" s="456"/>
      <c r="CW7" s="456"/>
      <c r="CX7" s="456"/>
      <c r="CY7" s="456"/>
      <c r="CZ7" s="456"/>
      <c r="DA7" s="457"/>
      <c r="DB7" s="455">
        <v>13371881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301023</v>
      </c>
      <c r="BO8" s="456"/>
      <c r="BP8" s="456"/>
      <c r="BQ8" s="456"/>
      <c r="BR8" s="456"/>
      <c r="BS8" s="456"/>
      <c r="BT8" s="456"/>
      <c r="BU8" s="457"/>
      <c r="BV8" s="455">
        <v>243949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0.63</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64612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57074</v>
      </c>
      <c r="BO9" s="456"/>
      <c r="BP9" s="456"/>
      <c r="BQ9" s="456"/>
      <c r="BR9" s="456"/>
      <c r="BS9" s="456"/>
      <c r="BT9" s="456"/>
      <c r="BU9" s="457"/>
      <c r="BV9" s="455">
        <v>-965817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12.1</v>
      </c>
      <c r="CU9" s="453"/>
      <c r="CV9" s="453"/>
      <c r="CW9" s="453"/>
      <c r="CX9" s="453"/>
      <c r="CY9" s="453"/>
      <c r="CZ9" s="453"/>
      <c r="DA9" s="454"/>
      <c r="DB9" s="452">
        <v>11.6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61119</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565</v>
      </c>
      <c r="BO10" s="456"/>
      <c r="BP10" s="456"/>
      <c r="BQ10" s="456"/>
      <c r="BR10" s="456"/>
      <c r="BS10" s="456"/>
      <c r="BT10" s="456"/>
      <c r="BU10" s="457"/>
      <c r="BV10" s="455">
        <v>545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15">
      <c r="A12" s="181"/>
      <c r="B12" s="561" t="s">
        <v>122</v>
      </c>
      <c r="C12" s="562"/>
      <c r="D12" s="562"/>
      <c r="E12" s="562"/>
      <c r="F12" s="562"/>
      <c r="G12" s="562"/>
      <c r="H12" s="562"/>
      <c r="I12" s="562"/>
      <c r="J12" s="562"/>
      <c r="K12" s="563"/>
      <c r="L12" s="570" t="s">
        <v>123</v>
      </c>
      <c r="M12" s="571"/>
      <c r="N12" s="571"/>
      <c r="O12" s="571"/>
      <c r="P12" s="571"/>
      <c r="Q12" s="572"/>
      <c r="R12" s="573">
        <v>66101</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500000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129</v>
      </c>
      <c r="N13" s="540"/>
      <c r="O13" s="540"/>
      <c r="P13" s="540"/>
      <c r="Q13" s="541"/>
      <c r="R13" s="542">
        <v>65542</v>
      </c>
      <c r="S13" s="543"/>
      <c r="T13" s="543"/>
      <c r="U13" s="543"/>
      <c r="V13" s="544"/>
      <c r="W13" s="545" t="s">
        <v>130</v>
      </c>
      <c r="X13" s="441"/>
      <c r="Y13" s="441"/>
      <c r="Z13" s="441"/>
      <c r="AA13" s="441"/>
      <c r="AB13" s="442"/>
      <c r="AC13" s="408">
        <v>769</v>
      </c>
      <c r="AD13" s="409"/>
      <c r="AE13" s="409"/>
      <c r="AF13" s="409"/>
      <c r="AG13" s="410"/>
      <c r="AH13" s="408">
        <v>830</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-442361</v>
      </c>
      <c r="BO13" s="456"/>
      <c r="BP13" s="456"/>
      <c r="BQ13" s="456"/>
      <c r="BR13" s="456"/>
      <c r="BS13" s="456"/>
      <c r="BT13" s="456"/>
      <c r="BU13" s="457"/>
      <c r="BV13" s="455">
        <v>-965272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8.6999999999999993</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65954</v>
      </c>
      <c r="S14" s="543"/>
      <c r="T14" s="543"/>
      <c r="U14" s="543"/>
      <c r="V14" s="544"/>
      <c r="W14" s="546"/>
      <c r="X14" s="444"/>
      <c r="Y14" s="444"/>
      <c r="Z14" s="444"/>
      <c r="AA14" s="444"/>
      <c r="AB14" s="445"/>
      <c r="AC14" s="535">
        <v>3</v>
      </c>
      <c r="AD14" s="536"/>
      <c r="AE14" s="536"/>
      <c r="AF14" s="536"/>
      <c r="AG14" s="537"/>
      <c r="AH14" s="535">
        <v>3.7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99.2</v>
      </c>
      <c r="CU14" s="553"/>
      <c r="CV14" s="553"/>
      <c r="CW14" s="553"/>
      <c r="CX14" s="553"/>
      <c r="CY14" s="553"/>
      <c r="CZ14" s="553"/>
      <c r="DA14" s="554"/>
      <c r="DB14" s="552">
        <v>81.8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129</v>
      </c>
      <c r="N15" s="540"/>
      <c r="O15" s="540"/>
      <c r="P15" s="540"/>
      <c r="Q15" s="541"/>
      <c r="R15" s="542">
        <v>65539</v>
      </c>
      <c r="S15" s="543"/>
      <c r="T15" s="543"/>
      <c r="U15" s="543"/>
      <c r="V15" s="544"/>
      <c r="W15" s="545" t="s">
        <v>137</v>
      </c>
      <c r="X15" s="441"/>
      <c r="Y15" s="441"/>
      <c r="Z15" s="441"/>
      <c r="AA15" s="441"/>
      <c r="AB15" s="442"/>
      <c r="AC15" s="408">
        <v>3232</v>
      </c>
      <c r="AD15" s="409"/>
      <c r="AE15" s="409"/>
      <c r="AF15" s="409"/>
      <c r="AG15" s="410"/>
      <c r="AH15" s="408">
        <v>2962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7449719</v>
      </c>
      <c r="BO15" s="485"/>
      <c r="BP15" s="485"/>
      <c r="BQ15" s="485"/>
      <c r="BR15" s="485"/>
      <c r="BS15" s="485"/>
      <c r="BT15" s="485"/>
      <c r="BU15" s="486"/>
      <c r="BV15" s="484">
        <v>7028083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12.8</v>
      </c>
      <c r="AD16" s="536"/>
      <c r="AE16" s="536"/>
      <c r="AF16" s="536"/>
      <c r="AG16" s="537"/>
      <c r="AH16" s="535">
        <v>13.1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11674586</v>
      </c>
      <c r="BO16" s="456"/>
      <c r="BP16" s="456"/>
      <c r="BQ16" s="456"/>
      <c r="BR16" s="456"/>
      <c r="BS16" s="456"/>
      <c r="BT16" s="456"/>
      <c r="BU16" s="457"/>
      <c r="BV16" s="455">
        <v>11291966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21312</v>
      </c>
      <c r="AD17" s="409"/>
      <c r="AE17" s="409"/>
      <c r="AF17" s="409"/>
      <c r="AG17" s="410"/>
      <c r="AH17" s="408">
        <v>18846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9422184</v>
      </c>
      <c r="BO17" s="456"/>
      <c r="BP17" s="456"/>
      <c r="BQ17" s="456"/>
      <c r="BR17" s="456"/>
      <c r="BS17" s="456"/>
      <c r="BT17" s="456"/>
      <c r="BU17" s="457"/>
      <c r="BV17" s="455">
        <v>8872041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19.329999999999998</v>
      </c>
      <c r="M18" s="508"/>
      <c r="N18" s="508"/>
      <c r="O18" s="508"/>
      <c r="P18" s="508"/>
      <c r="Q18" s="508"/>
      <c r="R18" s="509"/>
      <c r="S18" s="509"/>
      <c r="T18" s="509"/>
      <c r="U18" s="509"/>
      <c r="V18" s="510"/>
      <c r="W18" s="526"/>
      <c r="X18" s="527"/>
      <c r="Y18" s="527"/>
      <c r="Z18" s="527"/>
      <c r="AA18" s="527"/>
      <c r="AB18" s="551"/>
      <c r="AC18" s="425">
        <v>84.2</v>
      </c>
      <c r="AD18" s="426"/>
      <c r="AE18" s="426"/>
      <c r="AF18" s="426"/>
      <c r="AG18" s="511"/>
      <c r="AH18" s="425">
        <v>83.2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12581704</v>
      </c>
      <c r="BO18" s="456"/>
      <c r="BP18" s="456"/>
      <c r="BQ18" s="456"/>
      <c r="BR18" s="456"/>
      <c r="BS18" s="456"/>
      <c r="BT18" s="456"/>
      <c r="BU18" s="457"/>
      <c r="BV18" s="455">
        <v>12287400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3343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16872476</v>
      </c>
      <c r="BO19" s="456"/>
      <c r="BP19" s="456"/>
      <c r="BQ19" s="456"/>
      <c r="BR19" s="456"/>
      <c r="BS19" s="456"/>
      <c r="BT19" s="456"/>
      <c r="BU19" s="457"/>
      <c r="BV19" s="455">
        <v>17085486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24580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30471288</v>
      </c>
      <c r="BO22" s="485"/>
      <c r="BP22" s="485"/>
      <c r="BQ22" s="485"/>
      <c r="BR22" s="485"/>
      <c r="BS22" s="485"/>
      <c r="BT22" s="485"/>
      <c r="BU22" s="486"/>
      <c r="BV22" s="484">
        <v>29545887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27015955</v>
      </c>
      <c r="BO23" s="456"/>
      <c r="BP23" s="456"/>
      <c r="BQ23" s="456"/>
      <c r="BR23" s="456"/>
      <c r="BS23" s="456"/>
      <c r="BT23" s="456"/>
      <c r="BU23" s="457"/>
      <c r="BV23" s="455">
        <v>26215547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8300</v>
      </c>
      <c r="R24" s="409"/>
      <c r="S24" s="409"/>
      <c r="T24" s="409"/>
      <c r="U24" s="409"/>
      <c r="V24" s="410"/>
      <c r="W24" s="498"/>
      <c r="X24" s="435"/>
      <c r="Y24" s="436"/>
      <c r="Z24" s="411" t="s">
        <v>162</v>
      </c>
      <c r="AA24" s="412"/>
      <c r="AB24" s="412"/>
      <c r="AC24" s="412"/>
      <c r="AD24" s="412"/>
      <c r="AE24" s="412"/>
      <c r="AF24" s="412"/>
      <c r="AG24" s="413"/>
      <c r="AH24" s="408">
        <v>400</v>
      </c>
      <c r="AI24" s="409"/>
      <c r="AJ24" s="409"/>
      <c r="AK24" s="409"/>
      <c r="AL24" s="410"/>
      <c r="AM24" s="408">
        <v>1154800</v>
      </c>
      <c r="AN24" s="409"/>
      <c r="AO24" s="409"/>
      <c r="AP24" s="409"/>
      <c r="AQ24" s="409"/>
      <c r="AR24" s="410"/>
      <c r="AS24" s="408">
        <v>2887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23786290</v>
      </c>
      <c r="BO24" s="456"/>
      <c r="BP24" s="456"/>
      <c r="BQ24" s="456"/>
      <c r="BR24" s="456"/>
      <c r="BS24" s="456"/>
      <c r="BT24" s="456"/>
      <c r="BU24" s="457"/>
      <c r="BV24" s="455">
        <v>22299788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6840</v>
      </c>
      <c r="R25" s="409"/>
      <c r="S25" s="409"/>
      <c r="T25" s="409"/>
      <c r="U25" s="409"/>
      <c r="V25" s="410"/>
      <c r="W25" s="498"/>
      <c r="X25" s="435"/>
      <c r="Y25" s="436"/>
      <c r="Z25" s="411" t="s">
        <v>165</v>
      </c>
      <c r="AA25" s="412"/>
      <c r="AB25" s="412"/>
      <c r="AC25" s="412"/>
      <c r="AD25" s="412"/>
      <c r="AE25" s="412"/>
      <c r="AF25" s="412"/>
      <c r="AG25" s="413"/>
      <c r="AH25" s="408">
        <v>68</v>
      </c>
      <c r="AI25" s="409"/>
      <c r="AJ25" s="409"/>
      <c r="AK25" s="409"/>
      <c r="AL25" s="410"/>
      <c r="AM25" s="408">
        <v>186184</v>
      </c>
      <c r="AN25" s="409"/>
      <c r="AO25" s="409"/>
      <c r="AP25" s="409"/>
      <c r="AQ25" s="409"/>
      <c r="AR25" s="410"/>
      <c r="AS25" s="408">
        <v>2738</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2080887</v>
      </c>
      <c r="BO25" s="485"/>
      <c r="BP25" s="485"/>
      <c r="BQ25" s="485"/>
      <c r="BR25" s="485"/>
      <c r="BS25" s="485"/>
      <c r="BT25" s="485"/>
      <c r="BU25" s="486"/>
      <c r="BV25" s="484">
        <v>6211886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6260</v>
      </c>
      <c r="R26" s="409"/>
      <c r="S26" s="409"/>
      <c r="T26" s="409"/>
      <c r="U26" s="409"/>
      <c r="V26" s="410"/>
      <c r="W26" s="498"/>
      <c r="X26" s="435"/>
      <c r="Y26" s="436"/>
      <c r="Z26" s="411" t="s">
        <v>168</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4420</v>
      </c>
      <c r="R27" s="409"/>
      <c r="S27" s="409"/>
      <c r="T27" s="409"/>
      <c r="U27" s="409"/>
      <c r="V27" s="410"/>
      <c r="W27" s="498"/>
      <c r="X27" s="435"/>
      <c r="Y27" s="436"/>
      <c r="Z27" s="411" t="s">
        <v>171</v>
      </c>
      <c r="AA27" s="412"/>
      <c r="AB27" s="412"/>
      <c r="AC27" s="412"/>
      <c r="AD27" s="412"/>
      <c r="AE27" s="412"/>
      <c r="AF27" s="412"/>
      <c r="AG27" s="413"/>
      <c r="AH27" s="408">
        <v>27</v>
      </c>
      <c r="AI27" s="409"/>
      <c r="AJ27" s="409"/>
      <c r="AK27" s="409"/>
      <c r="AL27" s="410"/>
      <c r="AM27" s="408">
        <v>80526</v>
      </c>
      <c r="AN27" s="409"/>
      <c r="AO27" s="409"/>
      <c r="AP27" s="409"/>
      <c r="AQ27" s="409"/>
      <c r="AR27" s="410"/>
      <c r="AS27" s="408">
        <v>2982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6389</v>
      </c>
      <c r="BO27" s="490"/>
      <c r="BP27" s="490"/>
      <c r="BQ27" s="490"/>
      <c r="BR27" s="490"/>
      <c r="BS27" s="490"/>
      <c r="BT27" s="490"/>
      <c r="BU27" s="491"/>
      <c r="BV27" s="489">
        <v>6389</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3950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2326225</v>
      </c>
      <c r="BO28" s="485"/>
      <c r="BP28" s="485"/>
      <c r="BQ28" s="485"/>
      <c r="BR28" s="485"/>
      <c r="BS28" s="485"/>
      <c r="BT28" s="485"/>
      <c r="BU28" s="486"/>
      <c r="BV28" s="484">
        <v>2705660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20</v>
      </c>
      <c r="M29" s="409"/>
      <c r="N29" s="409"/>
      <c r="O29" s="409"/>
      <c r="P29" s="410"/>
      <c r="Q29" s="408">
        <v>3710</v>
      </c>
      <c r="R29" s="409"/>
      <c r="S29" s="409"/>
      <c r="T29" s="409"/>
      <c r="U29" s="409"/>
      <c r="V29" s="410"/>
      <c r="W29" s="499"/>
      <c r="X29" s="500"/>
      <c r="Y29" s="501"/>
      <c r="Z29" s="411" t="s">
        <v>177</v>
      </c>
      <c r="AA29" s="412"/>
      <c r="AB29" s="412"/>
      <c r="AC29" s="412"/>
      <c r="AD29" s="412"/>
      <c r="AE29" s="412"/>
      <c r="AF29" s="412"/>
      <c r="AG29" s="413"/>
      <c r="AH29" s="408">
        <v>427</v>
      </c>
      <c r="AI29" s="409"/>
      <c r="AJ29" s="409"/>
      <c r="AK29" s="409"/>
      <c r="AL29" s="410"/>
      <c r="AM29" s="408">
        <v>1235326</v>
      </c>
      <c r="AN29" s="409"/>
      <c r="AO29" s="409"/>
      <c r="AP29" s="409"/>
      <c r="AQ29" s="409"/>
      <c r="AR29" s="410"/>
      <c r="AS29" s="408">
        <v>2893</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487984</v>
      </c>
      <c r="BO29" s="456"/>
      <c r="BP29" s="456"/>
      <c r="BQ29" s="456"/>
      <c r="BR29" s="456"/>
      <c r="BS29" s="456"/>
      <c r="BT29" s="456"/>
      <c r="BU29" s="457"/>
      <c r="BV29" s="455">
        <v>727357</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1532694</v>
      </c>
      <c r="BO30" s="490"/>
      <c r="BP30" s="490"/>
      <c r="BQ30" s="490"/>
      <c r="BR30" s="490"/>
      <c r="BS30" s="490"/>
      <c r="BT30" s="490"/>
      <c r="BU30" s="491"/>
      <c r="BV30" s="489">
        <v>1689193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沖縄県後期高齢者医療広域連合（一般会計等）</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育英会特別会計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IF('各会計、関係団体の財政状況及び健全化判断比率'!B31="","",'各会計、関係団体の財政状況及び健全化判断比率'!B31)</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沖縄県後期高齢者医療広域連合（特別会計）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公営墓地事業特別会計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沖縄県市町村自治会館管理組合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南部広域市町村圏事務組合（一般会計）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南部広域市町村圏事務組合（いなんせ斎苑特別会計）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南部広域市町村圏事務組合（南斎場特別会計）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沖縄県介護保険広域連合（一般会計）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沖縄県介護保険広域連合（特別会計）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南部広域行政組合一般会計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南部広域行政組合公共用地先行取得事業特別会計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zoW6NpUjzk9oR0M5WFwOxSY3K9BmwIHmy6C9V0zqRFnnkLveHH2cMGU4I2YzJ1R4kWMAsY9ys1qSzi+GEGrYQ==" saltValue="meJEGN/pWkf7n6OSt7IXPg==" spinCount="100000" sheet="1" objects="1" scenarios="1"/>
  <customSheetViews>
    <customSheetView guid="{D7B07542-8F3F-41CA-B372-1E5741C49264}" showGridLines="0" fitToPage="1" hiddenRows="1" hiddenColumns="1" topLeftCell="A10">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 guid="{1D9B84AC-F432-4762-AB28-1C9F2D905AE1}" showGridLines="0" fitToPage="1" hiddenRows="1" hiddenColumns="1" topLeftCell="A10">
      <pageMargins left="0" right="0" top="0.39370078740157483" bottom="0.39370078740157483" header="0.19685039370078741" footer="0.19685039370078741"/>
      <printOptions horizontalCentered="1"/>
      <pageSetup paperSize="9" scale="55" orientation="landscape" cellComments="asDisplayed" horizontalDpi="300" verticalDpi="300" r:id="rId2"/>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7" zoomScaleSheetLayoutView="100" workbookViewId="0">
      <selection activeCell="J39" sqref="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534</v>
      </c>
      <c r="D34" s="1187"/>
      <c r="E34" s="1188"/>
      <c r="F34" s="32">
        <v>11.5</v>
      </c>
      <c r="G34" s="33">
        <v>11.23</v>
      </c>
      <c r="H34" s="33">
        <v>11.35</v>
      </c>
      <c r="I34" s="33">
        <v>10.53</v>
      </c>
      <c r="J34" s="34">
        <v>9.2100000000000009</v>
      </c>
      <c r="K34" s="22"/>
      <c r="L34" s="22"/>
      <c r="M34" s="22"/>
      <c r="N34" s="22"/>
      <c r="O34" s="22"/>
      <c r="P34" s="22"/>
    </row>
    <row r="35" spans="1:16" ht="39" customHeight="1" x14ac:dyDescent="0.15">
      <c r="A35" s="22"/>
      <c r="B35" s="35"/>
      <c r="C35" s="1181" t="s">
        <v>535</v>
      </c>
      <c r="D35" s="1182"/>
      <c r="E35" s="1183"/>
      <c r="F35" s="36">
        <v>2.11</v>
      </c>
      <c r="G35" s="37">
        <v>1.56</v>
      </c>
      <c r="H35" s="37">
        <v>1.87</v>
      </c>
      <c r="I35" s="37">
        <v>1.95</v>
      </c>
      <c r="J35" s="38">
        <v>2.46</v>
      </c>
      <c r="K35" s="22"/>
      <c r="L35" s="22"/>
      <c r="M35" s="22"/>
      <c r="N35" s="22"/>
      <c r="O35" s="22"/>
      <c r="P35" s="22"/>
    </row>
    <row r="36" spans="1:16" ht="39" customHeight="1" x14ac:dyDescent="0.15">
      <c r="A36" s="22"/>
      <c r="B36" s="35"/>
      <c r="C36" s="1181" t="s">
        <v>536</v>
      </c>
      <c r="D36" s="1182"/>
      <c r="E36" s="1183"/>
      <c r="F36" s="36">
        <v>3.43</v>
      </c>
      <c r="G36" s="37">
        <v>2.3199999999999998</v>
      </c>
      <c r="H36" s="37">
        <v>9.0299999999999994</v>
      </c>
      <c r="I36" s="37">
        <v>1.77</v>
      </c>
      <c r="J36" s="38">
        <v>2.14</v>
      </c>
      <c r="K36" s="22"/>
      <c r="L36" s="22"/>
      <c r="M36" s="22"/>
      <c r="N36" s="22"/>
      <c r="O36" s="22"/>
      <c r="P36" s="22"/>
    </row>
    <row r="37" spans="1:16" ht="39" customHeight="1" x14ac:dyDescent="0.15">
      <c r="A37" s="22"/>
      <c r="B37" s="35"/>
      <c r="C37" s="1181" t="s">
        <v>537</v>
      </c>
      <c r="D37" s="1182"/>
      <c r="E37" s="1183"/>
      <c r="F37" s="36">
        <v>0.15</v>
      </c>
      <c r="G37" s="37">
        <v>0.24</v>
      </c>
      <c r="H37" s="37">
        <v>0.11</v>
      </c>
      <c r="I37" s="37">
        <v>0.09</v>
      </c>
      <c r="J37" s="38">
        <v>0.13</v>
      </c>
      <c r="K37" s="22"/>
      <c r="L37" s="22"/>
      <c r="M37" s="22"/>
      <c r="N37" s="22"/>
      <c r="O37" s="22"/>
      <c r="P37" s="22"/>
    </row>
    <row r="38" spans="1:16" ht="39" customHeight="1" x14ac:dyDescent="0.15">
      <c r="A38" s="22"/>
      <c r="B38" s="35"/>
      <c r="C38" s="1181" t="s">
        <v>538</v>
      </c>
      <c r="D38" s="1182"/>
      <c r="E38" s="1183"/>
      <c r="F38" s="36">
        <v>0.03</v>
      </c>
      <c r="G38" s="37">
        <v>0.01</v>
      </c>
      <c r="H38" s="37">
        <v>0.04</v>
      </c>
      <c r="I38" s="37">
        <v>0.04</v>
      </c>
      <c r="J38" s="38">
        <v>0.03</v>
      </c>
      <c r="K38" s="22"/>
      <c r="L38" s="22"/>
      <c r="M38" s="22"/>
      <c r="N38" s="22"/>
      <c r="O38" s="22"/>
      <c r="P38" s="22"/>
    </row>
    <row r="39" spans="1:16" ht="39" customHeight="1" x14ac:dyDescent="0.15">
      <c r="A39" s="22"/>
      <c r="B39" s="35"/>
      <c r="C39" s="1181" t="s">
        <v>539</v>
      </c>
      <c r="D39" s="1182"/>
      <c r="E39" s="1183"/>
      <c r="F39" s="36">
        <v>0.03</v>
      </c>
      <c r="G39" s="37">
        <v>0.02</v>
      </c>
      <c r="H39" s="37">
        <v>0.01</v>
      </c>
      <c r="I39" s="37">
        <v>0.12</v>
      </c>
      <c r="J39" s="38">
        <v>0.03</v>
      </c>
      <c r="K39" s="22"/>
      <c r="L39" s="22"/>
      <c r="M39" s="22"/>
      <c r="N39" s="22"/>
      <c r="O39" s="22"/>
      <c r="P39" s="22"/>
    </row>
    <row r="40" spans="1:16" ht="39" customHeight="1" x14ac:dyDescent="0.15">
      <c r="A40" s="22"/>
      <c r="B40" s="35"/>
      <c r="C40" s="1181" t="s">
        <v>540</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542</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TxlsRVXShU3Eay8bYezhMOg+CYQP3YK4q1rRpXCDRLbUpF3U7kxR/tnhfN+RlwXkqAUJMg9LgeS6kC62/nA==" saltValue="tkkmU30isujUstW+dtZACw==" spinCount="100000" sheet="1" objects="1" scenarios="1"/>
  <customSheetViews>
    <customSheetView guid="{D7B07542-8F3F-41CA-B372-1E5741C49264}"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19685039370078741" bottom="0" header="0" footer="0"/>
      <printOptions horizontalCentered="1"/>
      <pageSetup paperSize="9" scale="62" orientation="landscape" horizontalDpi="300" verticalDpi="300" r:id="rId2"/>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28" zoomScaleSheetLayoutView="55" workbookViewId="0">
      <selection activeCell="P62" sqref="P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2074</v>
      </c>
      <c r="L45" s="60">
        <v>1998</v>
      </c>
      <c r="M45" s="60">
        <v>2134</v>
      </c>
      <c r="N45" s="60">
        <v>2158</v>
      </c>
      <c r="O45" s="61">
        <v>2202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251</v>
      </c>
      <c r="L48" s="64">
        <v>259</v>
      </c>
      <c r="M48" s="64">
        <v>250</v>
      </c>
      <c r="N48" s="64">
        <v>255</v>
      </c>
      <c r="O48" s="65">
        <v>255</v>
      </c>
      <c r="P48" s="48"/>
      <c r="Q48" s="48"/>
      <c r="R48" s="48"/>
      <c r="S48" s="48"/>
      <c r="T48" s="48"/>
      <c r="U48" s="48"/>
    </row>
    <row r="49" spans="1:21" ht="30.75" customHeight="1" x14ac:dyDescent="0.15">
      <c r="A49" s="48"/>
      <c r="B49" s="1214"/>
      <c r="C49" s="1215"/>
      <c r="D49" s="62"/>
      <c r="E49" s="1191" t="s">
        <v>14</v>
      </c>
      <c r="F49" s="1191"/>
      <c r="G49" s="1191"/>
      <c r="H49" s="1191"/>
      <c r="I49" s="1191"/>
      <c r="J49" s="1192"/>
      <c r="K49" s="63">
        <v>75</v>
      </c>
      <c r="L49" s="64">
        <v>91</v>
      </c>
      <c r="M49" s="64">
        <v>109</v>
      </c>
      <c r="N49" s="64">
        <v>110</v>
      </c>
      <c r="O49" s="65">
        <v>110</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15">
      <c r="A51" s="48"/>
      <c r="B51" s="1216"/>
      <c r="C51" s="1217"/>
      <c r="D51" s="66"/>
      <c r="E51" s="1191" t="s">
        <v>16</v>
      </c>
      <c r="F51" s="1191"/>
      <c r="G51" s="1191"/>
      <c r="H51" s="1191"/>
      <c r="I51" s="1191"/>
      <c r="J51" s="1192"/>
      <c r="K51" s="63">
        <v>2</v>
      </c>
      <c r="L51" s="64">
        <v>1</v>
      </c>
      <c r="M51" s="64">
        <v>1</v>
      </c>
      <c r="N51" s="64">
        <v>1</v>
      </c>
      <c r="O51" s="65">
        <v>1</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1325</v>
      </c>
      <c r="L52" s="64">
        <v>1412</v>
      </c>
      <c r="M52" s="64">
        <v>1402</v>
      </c>
      <c r="N52" s="64">
        <v>1482</v>
      </c>
      <c r="O52" s="65">
        <v>1468</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1077</v>
      </c>
      <c r="L53" s="69">
        <v>937</v>
      </c>
      <c r="M53" s="69">
        <v>1092</v>
      </c>
      <c r="N53" s="69">
        <v>1042</v>
      </c>
      <c r="O53" s="70">
        <v>1100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s1y6kL4foyTZnkfP2x0k9cuvw6N+AZGBlj7bSdjB4fp9AVu6V+qfTGUZaAn3d/5ty7aLofsmYwDU8GMvFHaJQ==" saltValue="ksx7aQVz683+4VKpMD2Efw==" spinCount="100000" sheet="1" objects="1" scenarios="1"/>
  <customSheetViews>
    <customSheetView guid="{D7B07542-8F3F-41CA-B372-1E5741C49264}"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19685039370078741" bottom="0.23622047244094491" header="0" footer="0"/>
      <printOptions horizontalCentered="1"/>
      <pageSetup paperSize="9" scale="56" orientation="landscape" horizontalDpi="300" verticalDpi="300" r:id="rId2"/>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3"/>
  <headerFooter alignWithMargins="0">
    <oddFooter>&amp;C&amp;P/&amp;N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30285</v>
      </c>
      <c r="J41" s="356">
        <v>30055</v>
      </c>
      <c r="K41" s="356">
        <v>29636</v>
      </c>
      <c r="L41" s="356">
        <v>29546</v>
      </c>
      <c r="M41" s="357">
        <v>30471</v>
      </c>
    </row>
    <row r="42" spans="2:13" ht="27.75" customHeight="1" x14ac:dyDescent="0.15">
      <c r="B42" s="1222"/>
      <c r="C42" s="1223"/>
      <c r="D42" s="106"/>
      <c r="E42" s="1226" t="s">
        <v>32</v>
      </c>
      <c r="F42" s="1226"/>
      <c r="G42" s="1226"/>
      <c r="H42" s="1227"/>
      <c r="I42" s="358" t="s">
        <v>487</v>
      </c>
      <c r="J42" s="359" t="s">
        <v>487</v>
      </c>
      <c r="K42" s="359" t="s">
        <v>487</v>
      </c>
      <c r="L42" s="359" t="s">
        <v>487</v>
      </c>
      <c r="M42" s="360" t="s">
        <v>487</v>
      </c>
    </row>
    <row r="43" spans="2:13" ht="27.75" customHeight="1" x14ac:dyDescent="0.15">
      <c r="B43" s="1222"/>
      <c r="C43" s="1223"/>
      <c r="D43" s="106"/>
      <c r="E43" s="1226" t="s">
        <v>33</v>
      </c>
      <c r="F43" s="1226"/>
      <c r="G43" s="1226"/>
      <c r="H43" s="1227"/>
      <c r="I43" s="358">
        <v>2226</v>
      </c>
      <c r="J43" s="359">
        <v>2242</v>
      </c>
      <c r="K43" s="359">
        <v>2296</v>
      </c>
      <c r="L43" s="359">
        <v>2285</v>
      </c>
      <c r="M43" s="360">
        <v>2250</v>
      </c>
    </row>
    <row r="44" spans="2:13" ht="27.75" customHeight="1" x14ac:dyDescent="0.15">
      <c r="B44" s="1222"/>
      <c r="C44" s="1223"/>
      <c r="D44" s="106"/>
      <c r="E44" s="1226" t="s">
        <v>34</v>
      </c>
      <c r="F44" s="1226"/>
      <c r="G44" s="1226"/>
      <c r="H44" s="1227"/>
      <c r="I44" s="358">
        <v>983</v>
      </c>
      <c r="J44" s="359">
        <v>907</v>
      </c>
      <c r="K44" s="359">
        <v>782</v>
      </c>
      <c r="L44" s="359">
        <v>667</v>
      </c>
      <c r="M44" s="360">
        <v>534</v>
      </c>
    </row>
    <row r="45" spans="2:13" ht="27.75" customHeight="1" x14ac:dyDescent="0.15">
      <c r="B45" s="1222"/>
      <c r="C45" s="1223"/>
      <c r="D45" s="106"/>
      <c r="E45" s="1226" t="s">
        <v>35</v>
      </c>
      <c r="F45" s="1226"/>
      <c r="G45" s="1226"/>
      <c r="H45" s="1227"/>
      <c r="I45" s="358">
        <v>534</v>
      </c>
      <c r="J45" s="359">
        <v>546</v>
      </c>
      <c r="K45" s="359">
        <v>361</v>
      </c>
      <c r="L45" s="359">
        <v>121</v>
      </c>
      <c r="M45" s="360" t="s">
        <v>487</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4124</v>
      </c>
      <c r="J50" s="359">
        <v>3152</v>
      </c>
      <c r="K50" s="359">
        <v>3027</v>
      </c>
      <c r="L50" s="359">
        <v>4878</v>
      </c>
      <c r="M50" s="360">
        <v>3882</v>
      </c>
    </row>
    <row r="51" spans="2:13" ht="27.75" customHeight="1" x14ac:dyDescent="0.15">
      <c r="B51" s="1222"/>
      <c r="C51" s="1223"/>
      <c r="D51" s="106"/>
      <c r="E51" s="1226" t="s">
        <v>42</v>
      </c>
      <c r="F51" s="1226"/>
      <c r="G51" s="1226"/>
      <c r="H51" s="1227"/>
      <c r="I51" s="358">
        <v>2197</v>
      </c>
      <c r="J51" s="359">
        <v>2046</v>
      </c>
      <c r="K51" s="359">
        <v>1893</v>
      </c>
      <c r="L51" s="359">
        <v>1737</v>
      </c>
      <c r="M51" s="360">
        <v>1578</v>
      </c>
    </row>
    <row r="52" spans="2:13" ht="27.75" customHeight="1" x14ac:dyDescent="0.15">
      <c r="B52" s="1224"/>
      <c r="C52" s="1225"/>
      <c r="D52" s="106"/>
      <c r="E52" s="1226" t="s">
        <v>43</v>
      </c>
      <c r="F52" s="1226"/>
      <c r="G52" s="1226"/>
      <c r="H52" s="1227"/>
      <c r="I52" s="358">
        <v>17535</v>
      </c>
      <c r="J52" s="359">
        <v>17291</v>
      </c>
      <c r="K52" s="359">
        <v>16899</v>
      </c>
      <c r="L52" s="359">
        <v>16129</v>
      </c>
      <c r="M52" s="360">
        <v>15423</v>
      </c>
    </row>
    <row r="53" spans="2:13" ht="27.75" customHeight="1" thickBot="1" x14ac:dyDescent="0.2">
      <c r="B53" s="1228" t="s">
        <v>19</v>
      </c>
      <c r="C53" s="1229"/>
      <c r="D53" s="110"/>
      <c r="E53" s="1230" t="s">
        <v>44</v>
      </c>
      <c r="F53" s="1230"/>
      <c r="G53" s="1230"/>
      <c r="H53" s="1231"/>
      <c r="I53" s="361">
        <v>10172</v>
      </c>
      <c r="J53" s="362">
        <v>11261</v>
      </c>
      <c r="K53" s="362">
        <v>11256</v>
      </c>
      <c r="L53" s="362">
        <v>9876</v>
      </c>
      <c r="M53" s="363">
        <v>12372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IbacYTDxrx59ZRG/+Y3JN8jM+EgqGTSS6HrRPcrFuYF6+sNGtRCsvQqNXTwmbTy/SX164SLUy/syuCFHTIAEA==" saltValue="E7AWZ4aL0VY+NkhpEiGE5w==" spinCount="100000" sheet="1" objects="1" scenarios="1"/>
  <customSheetViews>
    <customSheetView guid="{D7B07542-8F3F-41CA-B372-1E5741C49264}"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19685039370078741" bottom="0" header="0" footer="0"/>
      <printOptions horizontalCentered="1"/>
      <pageSetup paperSize="9" scale="60" orientation="landscape" horizontalDpi="300" verticalDpi="300" r:id="rId2"/>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3"/>
  <headerFooter alignWithMargins="0">
    <oddFooter>&amp;C&amp;P/&amp;N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1505</v>
      </c>
      <c r="G55" s="122">
        <v>2706</v>
      </c>
      <c r="H55" s="123">
        <v>2326</v>
      </c>
    </row>
    <row r="56" spans="2:8" ht="52.5" customHeight="1" x14ac:dyDescent="0.15">
      <c r="B56" s="124"/>
      <c r="C56" s="1249" t="s">
        <v>47</v>
      </c>
      <c r="D56" s="1249"/>
      <c r="E56" s="1250"/>
      <c r="F56" s="125">
        <v>717</v>
      </c>
      <c r="G56" s="125">
        <v>727</v>
      </c>
      <c r="H56" s="126">
        <v>488</v>
      </c>
    </row>
    <row r="57" spans="2:8" ht="53.25" customHeight="1" x14ac:dyDescent="0.15">
      <c r="B57" s="124"/>
      <c r="C57" s="1251" t="s">
        <v>48</v>
      </c>
      <c r="D57" s="1251"/>
      <c r="E57" s="1252"/>
      <c r="F57" s="127">
        <v>1405</v>
      </c>
      <c r="G57" s="127">
        <v>1689</v>
      </c>
      <c r="H57" s="128">
        <v>1533</v>
      </c>
    </row>
    <row r="58" spans="2:8" ht="45.75" customHeight="1" x14ac:dyDescent="0.15">
      <c r="B58" s="129"/>
      <c r="C58" s="1239" t="s">
        <v>564</v>
      </c>
      <c r="D58" s="1240"/>
      <c r="E58" s="1241"/>
      <c r="F58" s="130">
        <v>348</v>
      </c>
      <c r="G58" s="130">
        <v>573</v>
      </c>
      <c r="H58" s="131">
        <v>494</v>
      </c>
    </row>
    <row r="59" spans="2:8" ht="45.75" customHeight="1" x14ac:dyDescent="0.15">
      <c r="B59" s="129"/>
      <c r="C59" s="1239" t="s">
        <v>565</v>
      </c>
      <c r="D59" s="1240"/>
      <c r="E59" s="1241"/>
      <c r="F59" s="130">
        <v>305</v>
      </c>
      <c r="G59" s="130">
        <v>373</v>
      </c>
      <c r="H59" s="131">
        <v>296</v>
      </c>
    </row>
    <row r="60" spans="2:8" ht="45.75" customHeight="1" x14ac:dyDescent="0.15">
      <c r="B60" s="129"/>
      <c r="C60" s="1239" t="s">
        <v>567</v>
      </c>
      <c r="D60" s="1240"/>
      <c r="E60" s="1241"/>
      <c r="F60" s="130">
        <v>268</v>
      </c>
      <c r="G60" s="130">
        <v>269</v>
      </c>
      <c r="H60" s="131">
        <v>269</v>
      </c>
    </row>
    <row r="61" spans="2:8" ht="45.75" customHeight="1" x14ac:dyDescent="0.15">
      <c r="B61" s="129"/>
      <c r="C61" s="1239" t="s">
        <v>568</v>
      </c>
      <c r="D61" s="1240"/>
      <c r="E61" s="1241"/>
      <c r="F61" s="130">
        <v>310</v>
      </c>
      <c r="G61" s="130">
        <v>275</v>
      </c>
      <c r="H61" s="131">
        <v>236</v>
      </c>
    </row>
    <row r="62" spans="2:8" ht="45.75" customHeight="1" thickBot="1" x14ac:dyDescent="0.2">
      <c r="B62" s="132"/>
      <c r="C62" s="1242" t="s">
        <v>566</v>
      </c>
      <c r="D62" s="1243"/>
      <c r="E62" s="1244"/>
      <c r="F62" s="133">
        <v>46</v>
      </c>
      <c r="G62" s="133">
        <v>100</v>
      </c>
      <c r="H62" s="134">
        <v>113</v>
      </c>
    </row>
    <row r="63" spans="2:8" ht="52.5" customHeight="1" thickBot="1" x14ac:dyDescent="0.2">
      <c r="B63" s="135"/>
      <c r="C63" s="1245" t="s">
        <v>49</v>
      </c>
      <c r="D63" s="1245"/>
      <c r="E63" s="1246"/>
      <c r="F63" s="136">
        <v>3627</v>
      </c>
      <c r="G63" s="136">
        <v>5122</v>
      </c>
      <c r="H63" s="137">
        <v>4347</v>
      </c>
    </row>
    <row r="64" spans="2:8" x14ac:dyDescent="0.15"/>
  </sheetData>
  <sheetProtection algorithmName="SHA-512" hashValue="Yfl2EuXobufqPt0JQiqHXJxz1yPDGdkO359pJsNYwrwFFc1SW3wri1RBNTof5hWnaGlPQ9LFBSuHijpvNoZbpw==" saltValue="MIsFmkOT9Ln+f9p62E/gVA==" spinCount="100000" sheet="1" objects="1" scenarios="1"/>
  <customSheetViews>
    <customSheetView guid="{D7B07542-8F3F-41CA-B372-1E5741C49264}"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 guid="{1D9B84AC-F432-4762-AB28-1C9F2D905AE1}" scale="70" showGridLines="0" fitToPage="1" hiddenRows="1" hiddenColumns="1">
      <pageMargins left="0" right="0" top="0.19685039370078741" bottom="0" header="0" footer="0"/>
      <printOptions horizontalCentered="1"/>
      <pageSetup paperSize="9" scale="43" orientation="landscape" verticalDpi="300" r:id="rId2"/>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3"/>
  <headerFooter alignWithMargins="0">
    <oddFooter>&amp;C&amp;P/&amp;N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1D8CA-9CF5-4069-86BB-B65AC65F759D}">
  <sheetPr>
    <pageSetUpPr fitToPage="1"/>
  </sheetPr>
  <dimension ref="A1:DE85"/>
  <sheetViews>
    <sheetView showGridLines="0" topLeftCell="T49" zoomScaleNormal="100" zoomScaleSheetLayoutView="55" workbookViewId="0">
      <selection activeCell="BX57" sqref="BX57:CE58"/>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579</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96.9</v>
      </c>
      <c r="BQ51" s="1253"/>
      <c r="BR51" s="1253"/>
      <c r="BS51" s="1253"/>
      <c r="BT51" s="1253"/>
      <c r="BU51" s="1253"/>
      <c r="BV51" s="1253"/>
      <c r="BW51" s="1253"/>
      <c r="BX51" s="1253">
        <v>102.2</v>
      </c>
      <c r="BY51" s="1253"/>
      <c r="BZ51" s="1253"/>
      <c r="CA51" s="1253"/>
      <c r="CB51" s="1253"/>
      <c r="CC51" s="1253"/>
      <c r="CD51" s="1253"/>
      <c r="CE51" s="1253"/>
      <c r="CF51" s="1253">
        <v>93</v>
      </c>
      <c r="CG51" s="1253"/>
      <c r="CH51" s="1253"/>
      <c r="CI51" s="1253"/>
      <c r="CJ51" s="1253"/>
      <c r="CK51" s="1253"/>
      <c r="CL51" s="1253"/>
      <c r="CM51" s="1253"/>
      <c r="CN51" s="1253">
        <v>81.8</v>
      </c>
      <c r="CO51" s="1253"/>
      <c r="CP51" s="1253"/>
      <c r="CQ51" s="1253"/>
      <c r="CR51" s="1253"/>
      <c r="CS51" s="1253"/>
      <c r="CT51" s="1253"/>
      <c r="CU51" s="1253"/>
      <c r="CV51" s="1253">
        <v>99.2</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38.4</v>
      </c>
      <c r="BQ53" s="1253"/>
      <c r="BR53" s="1253"/>
      <c r="BS53" s="1253"/>
      <c r="BT53" s="1253"/>
      <c r="BU53" s="1253"/>
      <c r="BV53" s="1253"/>
      <c r="BW53" s="1253"/>
      <c r="BX53" s="1253">
        <v>39.6</v>
      </c>
      <c r="BY53" s="1253"/>
      <c r="BZ53" s="1253"/>
      <c r="CA53" s="1253"/>
      <c r="CB53" s="1253"/>
      <c r="CC53" s="1253"/>
      <c r="CD53" s="1253"/>
      <c r="CE53" s="1253"/>
      <c r="CF53" s="1253">
        <v>41.2</v>
      </c>
      <c r="CG53" s="1253"/>
      <c r="CH53" s="1253"/>
      <c r="CI53" s="1253"/>
      <c r="CJ53" s="1253"/>
      <c r="CK53" s="1253"/>
      <c r="CL53" s="1253"/>
      <c r="CM53" s="1253"/>
      <c r="CN53" s="1253">
        <v>43.1</v>
      </c>
      <c r="CO53" s="1253"/>
      <c r="CP53" s="1253"/>
      <c r="CQ53" s="1253"/>
      <c r="CR53" s="1253"/>
      <c r="CS53" s="1253"/>
      <c r="CT53" s="1253"/>
      <c r="CU53" s="1253"/>
      <c r="CV53" s="1253">
        <v>42.9</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22.7</v>
      </c>
      <c r="BQ55" s="1253"/>
      <c r="BR55" s="1253"/>
      <c r="BS55" s="1253"/>
      <c r="BT55" s="1253"/>
      <c r="BU55" s="1253"/>
      <c r="BV55" s="1253"/>
      <c r="BW55" s="1253"/>
      <c r="BX55" s="1253">
        <v>27.8</v>
      </c>
      <c r="BY55" s="1253"/>
      <c r="BZ55" s="1253"/>
      <c r="CA55" s="1253"/>
      <c r="CB55" s="1253"/>
      <c r="CC55" s="1253"/>
      <c r="CD55" s="1253"/>
      <c r="CE55" s="1253"/>
      <c r="CF55" s="1253">
        <v>11.2</v>
      </c>
      <c r="CG55" s="1253"/>
      <c r="CH55" s="1253"/>
      <c r="CI55" s="1253"/>
      <c r="CJ55" s="1253"/>
      <c r="CK55" s="1253"/>
      <c r="CL55" s="1253"/>
      <c r="CM55" s="1253"/>
      <c r="CN55" s="1253">
        <v>4.5999999999999996</v>
      </c>
      <c r="CO55" s="1253"/>
      <c r="CP55" s="1253"/>
      <c r="CQ55" s="1253"/>
      <c r="CR55" s="1253"/>
      <c r="CS55" s="1253"/>
      <c r="CT55" s="1253"/>
      <c r="CU55" s="1253"/>
      <c r="CV55" s="1253">
        <v>4.2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60.6</v>
      </c>
      <c r="BQ57" s="1253"/>
      <c r="BR57" s="1253"/>
      <c r="BS57" s="1253"/>
      <c r="BT57" s="1253"/>
      <c r="BU57" s="1253"/>
      <c r="BV57" s="1253"/>
      <c r="BW57" s="1253"/>
      <c r="BX57" s="1253">
        <v>62</v>
      </c>
      <c r="BY57" s="1253"/>
      <c r="BZ57" s="1253"/>
      <c r="CA57" s="1253"/>
      <c r="CB57" s="1253"/>
      <c r="CC57" s="1253"/>
      <c r="CD57" s="1253"/>
      <c r="CE57" s="1253"/>
      <c r="CF57" s="1253">
        <v>63.7</v>
      </c>
      <c r="CG57" s="1253"/>
      <c r="CH57" s="1253"/>
      <c r="CI57" s="1253"/>
      <c r="CJ57" s="1253"/>
      <c r="CK57" s="1253"/>
      <c r="CL57" s="1253"/>
      <c r="CM57" s="1253"/>
      <c r="CN57" s="1253">
        <v>64.099999999999994</v>
      </c>
      <c r="CO57" s="1253"/>
      <c r="CP57" s="1253"/>
      <c r="CQ57" s="1253"/>
      <c r="CR57" s="1253"/>
      <c r="CS57" s="1253"/>
      <c r="CT57" s="1253"/>
      <c r="CU57" s="1253"/>
      <c r="CV57" s="1253">
        <v>64.599999999999994</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570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96.9</v>
      </c>
      <c r="BQ73" s="1253"/>
      <c r="BR73" s="1253"/>
      <c r="BS73" s="1253"/>
      <c r="BT73" s="1253"/>
      <c r="BU73" s="1253"/>
      <c r="BV73" s="1253"/>
      <c r="BW73" s="1253"/>
      <c r="BX73" s="1253">
        <v>102.2</v>
      </c>
      <c r="BY73" s="1253"/>
      <c r="BZ73" s="1253"/>
      <c r="CA73" s="1253"/>
      <c r="CB73" s="1253"/>
      <c r="CC73" s="1253"/>
      <c r="CD73" s="1253"/>
      <c r="CE73" s="1253"/>
      <c r="CF73" s="1253">
        <v>93</v>
      </c>
      <c r="CG73" s="1253"/>
      <c r="CH73" s="1253"/>
      <c r="CI73" s="1253"/>
      <c r="CJ73" s="1253"/>
      <c r="CK73" s="1253"/>
      <c r="CL73" s="1253"/>
      <c r="CM73" s="1253"/>
      <c r="CN73" s="1253">
        <v>81.8</v>
      </c>
      <c r="CO73" s="1253"/>
      <c r="CP73" s="1253"/>
      <c r="CQ73" s="1253"/>
      <c r="CR73" s="1253"/>
      <c r="CS73" s="1253"/>
      <c r="CT73" s="1253"/>
      <c r="CU73" s="1253"/>
      <c r="CV73" s="1253">
        <v>99.2</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3">
        <v>9.5</v>
      </c>
      <c r="BQ75" s="1253"/>
      <c r="BR75" s="1253"/>
      <c r="BS75" s="1253"/>
      <c r="BT75" s="1253"/>
      <c r="BU75" s="1253"/>
      <c r="BV75" s="1253"/>
      <c r="BW75" s="1253"/>
      <c r="BX75" s="1253">
        <v>9.4</v>
      </c>
      <c r="BY75" s="1253"/>
      <c r="BZ75" s="1253"/>
      <c r="CA75" s="1253"/>
      <c r="CB75" s="1253"/>
      <c r="CC75" s="1253"/>
      <c r="CD75" s="1253"/>
      <c r="CE75" s="1253"/>
      <c r="CF75" s="1253">
        <v>9.1999999999999993</v>
      </c>
      <c r="CG75" s="1253"/>
      <c r="CH75" s="1253"/>
      <c r="CI75" s="1253"/>
      <c r="CJ75" s="1253"/>
      <c r="CK75" s="1253"/>
      <c r="CL75" s="1253"/>
      <c r="CM75" s="1253"/>
      <c r="CN75" s="1253">
        <v>8.6999999999999993</v>
      </c>
      <c r="CO75" s="1253"/>
      <c r="CP75" s="1253"/>
      <c r="CQ75" s="1253"/>
      <c r="CR75" s="1253"/>
      <c r="CS75" s="1253"/>
      <c r="CT75" s="1253"/>
      <c r="CU75" s="1253"/>
      <c r="CV75" s="1253">
        <v>8.8000000000000007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22.7</v>
      </c>
      <c r="BQ77" s="1253"/>
      <c r="BR77" s="1253"/>
      <c r="BS77" s="1253"/>
      <c r="BT77" s="1253"/>
      <c r="BU77" s="1253"/>
      <c r="BV77" s="1253"/>
      <c r="BW77" s="1253"/>
      <c r="BX77" s="1253">
        <v>27.8</v>
      </c>
      <c r="BY77" s="1253"/>
      <c r="BZ77" s="1253"/>
      <c r="CA77" s="1253"/>
      <c r="CB77" s="1253"/>
      <c r="CC77" s="1253"/>
      <c r="CD77" s="1253"/>
      <c r="CE77" s="1253"/>
      <c r="CF77" s="1253">
        <v>11.2</v>
      </c>
      <c r="CG77" s="1253"/>
      <c r="CH77" s="1253"/>
      <c r="CI77" s="1253"/>
      <c r="CJ77" s="1253"/>
      <c r="CK77" s="1253"/>
      <c r="CL77" s="1253"/>
      <c r="CM77" s="1253"/>
      <c r="CN77" s="1253">
        <v>4.5999999999999996</v>
      </c>
      <c r="CO77" s="1253"/>
      <c r="CP77" s="1253"/>
      <c r="CQ77" s="1253"/>
      <c r="CR77" s="1253"/>
      <c r="CS77" s="1253"/>
      <c r="CT77" s="1253"/>
      <c r="CU77" s="1253"/>
      <c r="CV77" s="1253">
        <v>4.2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577</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7.5</v>
      </c>
      <c r="BY79" s="1253"/>
      <c r="BZ79" s="1253"/>
      <c r="CA79" s="1253"/>
      <c r="CB79" s="1253"/>
      <c r="CC79" s="1253"/>
      <c r="CD79" s="1253"/>
      <c r="CE79" s="1253"/>
      <c r="CF79" s="1253">
        <v>5.7</v>
      </c>
      <c r="CG79" s="1253"/>
      <c r="CH79" s="1253"/>
      <c r="CI79" s="1253"/>
      <c r="CJ79" s="1253"/>
      <c r="CK79" s="1253"/>
      <c r="CL79" s="1253"/>
      <c r="CM79" s="1253"/>
      <c r="CN79" s="1253">
        <v>5.8</v>
      </c>
      <c r="CO79" s="1253"/>
      <c r="CP79" s="1253"/>
      <c r="CQ79" s="1253"/>
      <c r="CR79" s="1253"/>
      <c r="CS79" s="1253"/>
      <c r="CT79" s="1253"/>
      <c r="CU79" s="1253"/>
      <c r="CV79" s="1253">
        <v>5.8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MKGm4Tec1EvNJ2Rj9HjeG3pDsx6XBHb3ZJcfnjbUPGvxgMqmWslZIvFobYG1MhksabVdGKSJt+8KoRG1oiEUA==" saltValue="zdDf6H87LSKiKcwdaisj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3FF10-E56D-4F9F-9474-0F7AF1552846}">
  <sheetPr>
    <pageSetUpPr fitToPage="1"/>
  </sheetPr>
  <dimension ref="A1:DR125"/>
  <sheetViews>
    <sheetView showGridLines="0" zoomScaleNormal="100" zoomScaleSheetLayoutView="70" workbookViewId="0">
      <selection activeCell="BI21" sqref="BI20:BI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S9NA2wU6osg/s/QvNH2Jhre+sTA++u1V+mUelU+qyasjX21jV8KOP2t8tXF23Y24tcC/XxVwpwVMkpbQm3DLiQ==" saltValue="BpDh+fbc7mslTRKMkjT7S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23CD5-F0CE-415C-95C3-ECD0882CFD4C}">
  <sheetPr>
    <pageSetUpPr fitToPage="1"/>
  </sheetPr>
  <dimension ref="A1:DR125"/>
  <sheetViews>
    <sheetView showGridLines="0" topLeftCell="A85" zoomScaleNormal="100" zoomScaleSheetLayoutView="55" workbookViewId="0">
      <selection activeCell="AF125" sqref="AF12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cWV1mxEGRExv7NJCP99aR1CxRYx6ypbew4wzoXQN7l7M9fZlTXHu+xsD7/JV/snOh32VfOH/NaOcHrNxYWr8Q==" saltValue="3KjCXYYvRa6snYkI0JoIi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61027</v>
      </c>
      <c r="E3" s="156"/>
      <c r="F3" s="157">
        <v>70166</v>
      </c>
      <c r="G3" s="158"/>
      <c r="H3" s="159"/>
    </row>
    <row r="4" spans="1:8" x14ac:dyDescent="0.15">
      <c r="A4" s="160"/>
      <c r="B4" s="161"/>
      <c r="C4" s="162"/>
      <c r="D4" s="163">
        <v>20059</v>
      </c>
      <c r="E4" s="164"/>
      <c r="F4" s="165">
        <v>36115</v>
      </c>
      <c r="G4" s="166"/>
      <c r="H4" s="167"/>
    </row>
    <row r="5" spans="1:8" x14ac:dyDescent="0.15">
      <c r="A5" s="148" t="s">
        <v>519</v>
      </c>
      <c r="B5" s="153"/>
      <c r="C5" s="154"/>
      <c r="D5" s="155">
        <v>42278</v>
      </c>
      <c r="E5" s="156"/>
      <c r="F5" s="157">
        <v>70329</v>
      </c>
      <c r="G5" s="158"/>
      <c r="H5" s="159"/>
    </row>
    <row r="6" spans="1:8" x14ac:dyDescent="0.15">
      <c r="A6" s="160"/>
      <c r="B6" s="161"/>
      <c r="C6" s="162"/>
      <c r="D6" s="163">
        <v>11583</v>
      </c>
      <c r="E6" s="164"/>
      <c r="F6" s="165">
        <v>39403</v>
      </c>
      <c r="G6" s="166"/>
      <c r="H6" s="167"/>
    </row>
    <row r="7" spans="1:8" x14ac:dyDescent="0.15">
      <c r="A7" s="148" t="s">
        <v>520</v>
      </c>
      <c r="B7" s="153"/>
      <c r="C7" s="154"/>
      <c r="D7" s="155">
        <v>42487</v>
      </c>
      <c r="E7" s="156"/>
      <c r="F7" s="157">
        <v>45945</v>
      </c>
      <c r="G7" s="158"/>
      <c r="H7" s="159"/>
    </row>
    <row r="8" spans="1:8" x14ac:dyDescent="0.15">
      <c r="A8" s="160"/>
      <c r="B8" s="161"/>
      <c r="C8" s="162"/>
      <c r="D8" s="163">
        <v>8849</v>
      </c>
      <c r="E8" s="164"/>
      <c r="F8" s="165">
        <v>25180</v>
      </c>
      <c r="G8" s="166"/>
      <c r="H8" s="167"/>
    </row>
    <row r="9" spans="1:8" x14ac:dyDescent="0.15">
      <c r="A9" s="148" t="s">
        <v>521</v>
      </c>
      <c r="B9" s="153"/>
      <c r="C9" s="154"/>
      <c r="D9" s="155">
        <v>68757</v>
      </c>
      <c r="E9" s="156"/>
      <c r="F9" s="157">
        <v>44475</v>
      </c>
      <c r="G9" s="158"/>
      <c r="H9" s="159"/>
    </row>
    <row r="10" spans="1:8" x14ac:dyDescent="0.15">
      <c r="A10" s="160"/>
      <c r="B10" s="161"/>
      <c r="C10" s="162"/>
      <c r="D10" s="163">
        <v>18168</v>
      </c>
      <c r="E10" s="164"/>
      <c r="F10" s="165">
        <v>24780</v>
      </c>
      <c r="G10" s="166"/>
      <c r="H10" s="167"/>
    </row>
    <row r="11" spans="1:8" x14ac:dyDescent="0.15">
      <c r="A11" s="148" t="s">
        <v>522</v>
      </c>
      <c r="B11" s="153"/>
      <c r="C11" s="154"/>
      <c r="D11" s="155">
        <v>94729</v>
      </c>
      <c r="E11" s="156"/>
      <c r="F11" s="157">
        <v>45982</v>
      </c>
      <c r="G11" s="158"/>
      <c r="H11" s="159"/>
    </row>
    <row r="12" spans="1:8" x14ac:dyDescent="0.15">
      <c r="A12" s="160"/>
      <c r="B12" s="161"/>
      <c r="C12" s="168"/>
      <c r="D12" s="163">
        <v>38261</v>
      </c>
      <c r="E12" s="164"/>
      <c r="F12" s="165">
        <v>25583</v>
      </c>
      <c r="G12" s="166"/>
      <c r="H12" s="167"/>
    </row>
    <row r="13" spans="1:8" x14ac:dyDescent="0.15">
      <c r="A13" s="148"/>
      <c r="B13" s="153"/>
      <c r="C13" s="169"/>
      <c r="D13" s="170">
        <v>61856</v>
      </c>
      <c r="E13" s="171"/>
      <c r="F13" s="172">
        <v>55379</v>
      </c>
      <c r="G13" s="173"/>
      <c r="H13" s="159"/>
    </row>
    <row r="14" spans="1:8" x14ac:dyDescent="0.15">
      <c r="A14" s="160"/>
      <c r="B14" s="161"/>
      <c r="C14" s="162"/>
      <c r="D14" s="163">
        <v>19384</v>
      </c>
      <c r="E14" s="164"/>
      <c r="F14" s="165">
        <v>30212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3.47</v>
      </c>
      <c r="C19" s="174">
        <f>ROUND(VALUE(SUBSTITUTE(実質収支比率等に係る経年分析!G$48,"▲","-")),2)</f>
        <v>2.35</v>
      </c>
      <c r="D19" s="174">
        <f>ROUND(VALUE(SUBSTITUTE(実質収支比率等に係る経年分析!H$48,"▲","-")),2)</f>
        <v>9.08</v>
      </c>
      <c r="E19" s="174">
        <f>ROUND(VALUE(SUBSTITUTE(実質収支比率等に係る経年分析!I$48,"▲","-")),2)</f>
        <v>1.82</v>
      </c>
      <c r="F19" s="174">
        <f>ROUND(VALUE(SUBSTITUTE(実質収支比率等に係る経年分析!J$48,"▲","-")),2)</f>
        <v>2.19</v>
      </c>
    </row>
    <row r="20" spans="1:11" x14ac:dyDescent="0.15">
      <c r="A20" s="174" t="s">
        <v>53</v>
      </c>
      <c r="B20" s="174">
        <f>ROUND(VALUE(SUBSTITUTE(実質収支比率等に係る経年分析!F$47,"▲","-")),2)</f>
        <v>13.72</v>
      </c>
      <c r="C20" s="174">
        <f>ROUND(VALUE(SUBSTITUTE(実質収支比率等に係る経年分析!G$47,"▲","-")),2)</f>
        <v>9.81</v>
      </c>
      <c r="D20" s="174">
        <f>ROUND(VALUE(SUBSTITUTE(実質収支比率等に係る経年分析!H$47,"▲","-")),2)</f>
        <v>11.29</v>
      </c>
      <c r="E20" s="174">
        <f>ROUND(VALUE(SUBSTITUTE(実質収支比率等に係る経年分析!I$47,"▲","-")),2)</f>
        <v>20.23</v>
      </c>
      <c r="F20" s="174">
        <f>ROUND(VALUE(SUBSTITUTE(実質収支比率等に係る経年分析!J$47,"▲","-")),2)</f>
        <v>16.91</v>
      </c>
    </row>
    <row r="21" spans="1:11" x14ac:dyDescent="0.15">
      <c r="A21" s="174" t="s">
        <v>54</v>
      </c>
      <c r="B21" s="174">
        <f>IF(ISNUMBER(VALUE(SUBSTITUTE(実質収支比率等に係る経年分析!F$49,"▲","-"))),ROUND(VALUE(SUBSTITUTE(実質収支比率等に係る経年分析!F$49,"▲","-")),2),NA())</f>
        <v>-4.99</v>
      </c>
      <c r="C21" s="174">
        <f>IF(ISNUMBER(VALUE(SUBSTITUTE(実質収支比率等に係る経年分析!G$49,"▲","-"))),ROUND(VALUE(SUBSTITUTE(実質収支比率等に係る経年分析!G$49,"▲","-")),2),NA())</f>
        <v>-7.31</v>
      </c>
      <c r="D21" s="174">
        <f>IF(ISNUMBER(VALUE(SUBSTITUTE(実質収支比率等に係る経年分析!H$49,"▲","-"))),ROUND(VALUE(SUBSTITUTE(実質収支比率等に係る経年分析!H$49,"▲","-")),2),NA())</f>
        <v>8.08</v>
      </c>
      <c r="E21" s="174">
        <f>IF(ISNUMBER(VALUE(SUBSTITUTE(実質収支比率等に係る経年分析!I$49,"▲","-"))),ROUND(VALUE(SUBSTITUTE(実質収支比率等に係る経年分析!I$49,"▲","-")),2),NA())</f>
        <v>-7.22</v>
      </c>
      <c r="F21" s="174">
        <f>IF(ISNUMBER(VALUE(SUBSTITUTE(実質収支比率等に係る経年分析!J$49,"▲","-"))),ROUND(VALUE(SUBSTITUTE(実質収支比率等に係る経年分析!J$49,"▲","-")),2),NA())</f>
        <v>-3.21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公営墓地事業特別会計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育英会特別会計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2.3199999999999998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9.0299999999999994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2.14</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1.56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9.2100000000000009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1325</v>
      </c>
      <c r="E42" s="176"/>
      <c r="F42" s="176"/>
      <c r="G42" s="176">
        <f>'実質公債費比率（分子）の構造'!L$52</f>
        <v>1412</v>
      </c>
      <c r="H42" s="176"/>
      <c r="I42" s="176"/>
      <c r="J42" s="176">
        <f>'実質公債費比率（分子）の構造'!M$52</f>
        <v>1402</v>
      </c>
      <c r="K42" s="176"/>
      <c r="L42" s="176"/>
      <c r="M42" s="176">
        <f>'実質公債費比率（分子）の構造'!N$52</f>
        <v>1482</v>
      </c>
      <c r="N42" s="176"/>
      <c r="O42" s="176"/>
      <c r="P42" s="176">
        <f>'実質公債費比率（分子）の構造'!O$52</f>
        <v>1468</v>
      </c>
    </row>
    <row r="43" spans="1:16" x14ac:dyDescent="0.15">
      <c r="A43" s="176" t="s">
        <v>16</v>
      </c>
      <c r="B43" s="176">
        <f>'実質公債費比率（分子）の構造'!K$51</f>
        <v>2</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75</v>
      </c>
      <c r="C45" s="176"/>
      <c r="D45" s="176"/>
      <c r="E45" s="176">
        <f>'実質公債費比率（分子）の構造'!L$49</f>
        <v>91</v>
      </c>
      <c r="F45" s="176"/>
      <c r="G45" s="176"/>
      <c r="H45" s="176">
        <f>'実質公債費比率（分子）の構造'!M$49</f>
        <v>109</v>
      </c>
      <c r="I45" s="176"/>
      <c r="J45" s="176"/>
      <c r="K45" s="176">
        <f>'実質公債費比率（分子）の構造'!N$49</f>
        <v>110</v>
      </c>
      <c r="L45" s="176"/>
      <c r="M45" s="176"/>
      <c r="N45" s="176">
        <f>'実質公債費比率（分子）の構造'!O$49</f>
        <v>110</v>
      </c>
      <c r="O45" s="176"/>
      <c r="P45" s="176"/>
    </row>
    <row r="46" spans="1:16" x14ac:dyDescent="0.15">
      <c r="A46" s="176" t="s">
        <v>64</v>
      </c>
      <c r="B46" s="176">
        <f>'実質公債費比率（分子）の構造'!K$48</f>
        <v>251</v>
      </c>
      <c r="C46" s="176"/>
      <c r="D46" s="176"/>
      <c r="E46" s="176">
        <f>'実質公債費比率（分子）の構造'!L$48</f>
        <v>259</v>
      </c>
      <c r="F46" s="176"/>
      <c r="G46" s="176"/>
      <c r="H46" s="176">
        <f>'実質公債費比率（分子）の構造'!M$48</f>
        <v>250</v>
      </c>
      <c r="I46" s="176"/>
      <c r="J46" s="176"/>
      <c r="K46" s="176">
        <f>'実質公債費比率（分子）の構造'!N$48</f>
        <v>255</v>
      </c>
      <c r="L46" s="176"/>
      <c r="M46" s="176"/>
      <c r="N46" s="176">
        <f>'実質公債費比率（分子）の構造'!O$48</f>
        <v>255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2074</v>
      </c>
      <c r="C49" s="176"/>
      <c r="D49" s="176"/>
      <c r="E49" s="176">
        <f>'実質公債費比率（分子）の構造'!L$45</f>
        <v>1998</v>
      </c>
      <c r="F49" s="176"/>
      <c r="G49" s="176"/>
      <c r="H49" s="176">
        <f>'実質公債費比率（分子）の構造'!M$45</f>
        <v>2134</v>
      </c>
      <c r="I49" s="176"/>
      <c r="J49" s="176"/>
      <c r="K49" s="176">
        <f>'実質公債費比率（分子）の構造'!N$45</f>
        <v>2158</v>
      </c>
      <c r="L49" s="176"/>
      <c r="M49" s="176"/>
      <c r="N49" s="176">
        <f>'実質公債費比率（分子）の構造'!O$45</f>
        <v>2202</v>
      </c>
      <c r="O49" s="176"/>
      <c r="P49" s="176"/>
    </row>
    <row r="50" spans="1:16" x14ac:dyDescent="0.15">
      <c r="A50" s="176" t="s">
        <v>67</v>
      </c>
      <c r="B50" s="176" t="e">
        <f>NA()</f>
        <v>#N/A</v>
      </c>
      <c r="C50" s="176">
        <f>IF(ISNUMBER('実質公債費比率（分子）の構造'!K$53),'実質公債費比率（分子）の構造'!K$53,NA())</f>
        <v>1077</v>
      </c>
      <c r="D50" s="176" t="e">
        <f>NA()</f>
        <v>#N/A</v>
      </c>
      <c r="E50" s="176" t="e">
        <f>NA()</f>
        <v>#N/A</v>
      </c>
      <c r="F50" s="176">
        <f>IF(ISNUMBER('実質公債費比率（分子）の構造'!L$53),'実質公債費比率（分子）の構造'!L$53,NA())</f>
        <v>937</v>
      </c>
      <c r="G50" s="176" t="e">
        <f>NA()</f>
        <v>#N/A</v>
      </c>
      <c r="H50" s="176" t="e">
        <f>NA()</f>
        <v>#N/A</v>
      </c>
      <c r="I50" s="176">
        <f>IF(ISNUMBER('実質公債費比率（分子）の構造'!M$53),'実質公債費比率（分子）の構造'!M$53,NA())</f>
        <v>1092</v>
      </c>
      <c r="J50" s="176" t="e">
        <f>NA()</f>
        <v>#N/A</v>
      </c>
      <c r="K50" s="176" t="e">
        <f>NA()</f>
        <v>#N/A</v>
      </c>
      <c r="L50" s="176">
        <f>IF(ISNUMBER('実質公債費比率（分子）の構造'!N$53),'実質公債費比率（分子）の構造'!N$53,NA())</f>
        <v>1042</v>
      </c>
      <c r="M50" s="176" t="e">
        <f>NA()</f>
        <v>#N/A</v>
      </c>
      <c r="N50" s="176" t="e">
        <f>NA()</f>
        <v>#N/A</v>
      </c>
      <c r="O50" s="176">
        <f>IF(ISNUMBER('実質公債費比率（分子）の構造'!O$53),'実質公債費比率（分子）の構造'!O$53,NA())</f>
        <v>1100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17535</v>
      </c>
      <c r="E56" s="175"/>
      <c r="F56" s="175"/>
      <c r="G56" s="175">
        <f>'将来負担比率（分子）の構造'!J$52</f>
        <v>17291</v>
      </c>
      <c r="H56" s="175"/>
      <c r="I56" s="175"/>
      <c r="J56" s="175">
        <f>'将来負担比率（分子）の構造'!K$52</f>
        <v>16899</v>
      </c>
      <c r="K56" s="175"/>
      <c r="L56" s="175"/>
      <c r="M56" s="175">
        <f>'将来負担比率（分子）の構造'!L$52</f>
        <v>16129</v>
      </c>
      <c r="N56" s="175"/>
      <c r="O56" s="175"/>
      <c r="P56" s="175">
        <f>'将来負担比率（分子）の構造'!M$52</f>
        <v>15423</v>
      </c>
    </row>
    <row r="57" spans="1:16" x14ac:dyDescent="0.15">
      <c r="A57" s="175" t="s">
        <v>42</v>
      </c>
      <c r="B57" s="175"/>
      <c r="C57" s="175"/>
      <c r="D57" s="175">
        <f>'将来負担比率（分子）の構造'!I$51</f>
        <v>2197</v>
      </c>
      <c r="E57" s="175"/>
      <c r="F57" s="175"/>
      <c r="G57" s="175">
        <f>'将来負担比率（分子）の構造'!J$51</f>
        <v>2046</v>
      </c>
      <c r="H57" s="175"/>
      <c r="I57" s="175"/>
      <c r="J57" s="175">
        <f>'将来負担比率（分子）の構造'!K$51</f>
        <v>1893</v>
      </c>
      <c r="K57" s="175"/>
      <c r="L57" s="175"/>
      <c r="M57" s="175">
        <f>'将来負担比率（分子）の構造'!L$51</f>
        <v>1737</v>
      </c>
      <c r="N57" s="175"/>
      <c r="O57" s="175"/>
      <c r="P57" s="175">
        <f>'将来負担比率（分子）の構造'!M$51</f>
        <v>1578</v>
      </c>
    </row>
    <row r="58" spans="1:16" x14ac:dyDescent="0.15">
      <c r="A58" s="175" t="s">
        <v>41</v>
      </c>
      <c r="B58" s="175"/>
      <c r="C58" s="175"/>
      <c r="D58" s="175">
        <f>'将来負担比率（分子）の構造'!I$50</f>
        <v>4124</v>
      </c>
      <c r="E58" s="175"/>
      <c r="F58" s="175"/>
      <c r="G58" s="175">
        <f>'将来負担比率（分子）の構造'!J$50</f>
        <v>3152</v>
      </c>
      <c r="H58" s="175"/>
      <c r="I58" s="175"/>
      <c r="J58" s="175">
        <f>'将来負担比率（分子）の構造'!K$50</f>
        <v>3027</v>
      </c>
      <c r="K58" s="175"/>
      <c r="L58" s="175"/>
      <c r="M58" s="175">
        <f>'将来負担比率（分子）の構造'!L$50</f>
        <v>4878</v>
      </c>
      <c r="N58" s="175"/>
      <c r="O58" s="175"/>
      <c r="P58" s="175">
        <f>'将来負担比率（分子）の構造'!M$50</f>
        <v>3882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534</v>
      </c>
      <c r="C62" s="175"/>
      <c r="D62" s="175"/>
      <c r="E62" s="175">
        <f>'将来負担比率（分子）の構造'!J$45</f>
        <v>546</v>
      </c>
      <c r="F62" s="175"/>
      <c r="G62" s="175"/>
      <c r="H62" s="175">
        <f>'将来負担比率（分子）の構造'!K$45</f>
        <v>361</v>
      </c>
      <c r="I62" s="175"/>
      <c r="J62" s="175"/>
      <c r="K62" s="175">
        <f>'将来負担比率（分子）の構造'!L$45</f>
        <v>121</v>
      </c>
      <c r="L62" s="175"/>
      <c r="M62" s="175"/>
      <c r="N62" s="175" t="str">
        <f>'将来負担比率（分子）の構造'!M$45</f>
        <v>-</v>
      </c>
      <c r="O62" s="175"/>
      <c r="P62" s="175"/>
    </row>
    <row r="63" spans="1:16" x14ac:dyDescent="0.15">
      <c r="A63" s="175" t="s">
        <v>34</v>
      </c>
      <c r="B63" s="175">
        <f>'将来負担比率（分子）の構造'!I$44</f>
        <v>983</v>
      </c>
      <c r="C63" s="175"/>
      <c r="D63" s="175"/>
      <c r="E63" s="175">
        <f>'将来負担比率（分子）の構造'!J$44</f>
        <v>907</v>
      </c>
      <c r="F63" s="175"/>
      <c r="G63" s="175"/>
      <c r="H63" s="175">
        <f>'将来負担比率（分子）の構造'!K$44</f>
        <v>782</v>
      </c>
      <c r="I63" s="175"/>
      <c r="J63" s="175"/>
      <c r="K63" s="175">
        <f>'将来負担比率（分子）の構造'!L$44</f>
        <v>667</v>
      </c>
      <c r="L63" s="175"/>
      <c r="M63" s="175"/>
      <c r="N63" s="175">
        <f>'将来負担比率（分子）の構造'!M$44</f>
        <v>534</v>
      </c>
      <c r="O63" s="175"/>
      <c r="P63" s="175"/>
    </row>
    <row r="64" spans="1:16" x14ac:dyDescent="0.15">
      <c r="A64" s="175" t="s">
        <v>33</v>
      </c>
      <c r="B64" s="175">
        <f>'将来負担比率（分子）の構造'!I$43</f>
        <v>2226</v>
      </c>
      <c r="C64" s="175"/>
      <c r="D64" s="175"/>
      <c r="E64" s="175">
        <f>'将来負担比率（分子）の構造'!J$43</f>
        <v>2242</v>
      </c>
      <c r="F64" s="175"/>
      <c r="G64" s="175"/>
      <c r="H64" s="175">
        <f>'将来負担比率（分子）の構造'!K$43</f>
        <v>2296</v>
      </c>
      <c r="I64" s="175"/>
      <c r="J64" s="175"/>
      <c r="K64" s="175">
        <f>'将来負担比率（分子）の構造'!L$43</f>
        <v>2285</v>
      </c>
      <c r="L64" s="175"/>
      <c r="M64" s="175"/>
      <c r="N64" s="175">
        <f>'将来負担比率（分子）の構造'!M$43</f>
        <v>2250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30285</v>
      </c>
      <c r="C66" s="175"/>
      <c r="D66" s="175"/>
      <c r="E66" s="175">
        <f>'将来負担比率（分子）の構造'!J$41</f>
        <v>30055</v>
      </c>
      <c r="F66" s="175"/>
      <c r="G66" s="175"/>
      <c r="H66" s="175">
        <f>'将来負担比率（分子）の構造'!K$41</f>
        <v>29636</v>
      </c>
      <c r="I66" s="175"/>
      <c r="J66" s="175"/>
      <c r="K66" s="175">
        <f>'将来負担比率（分子）の構造'!L$41</f>
        <v>29546</v>
      </c>
      <c r="L66" s="175"/>
      <c r="M66" s="175"/>
      <c r="N66" s="175">
        <f>'将来負担比率（分子）の構造'!M$41</f>
        <v>30471</v>
      </c>
      <c r="O66" s="175"/>
      <c r="P66" s="175"/>
    </row>
    <row r="67" spans="1:16" x14ac:dyDescent="0.15">
      <c r="A67" s="175" t="s">
        <v>71</v>
      </c>
      <c r="B67" s="175" t="e">
        <f>NA()</f>
        <v>#N/A</v>
      </c>
      <c r="C67" s="175">
        <f>IF(ISNUMBER('将来負担比率（分子）の構造'!I$53), IF('将来負担比率（分子）の構造'!I$53 &lt; 0, 0, '将来負担比率（分子）の構造'!I$53), NA())</f>
        <v>10172</v>
      </c>
      <c r="D67" s="175" t="e">
        <f>NA()</f>
        <v>#N/A</v>
      </c>
      <c r="E67" s="175" t="e">
        <f>NA()</f>
        <v>#N/A</v>
      </c>
      <c r="F67" s="175">
        <f>IF(ISNUMBER('将来負担比率（分子）の構造'!J$53), IF('将来負担比率（分子）の構造'!J$53 &lt; 0, 0, '将来負担比率（分子）の構造'!J$53), NA())</f>
        <v>11261</v>
      </c>
      <c r="G67" s="175" t="e">
        <f>NA()</f>
        <v>#N/A</v>
      </c>
      <c r="H67" s="175" t="e">
        <f>NA()</f>
        <v>#N/A</v>
      </c>
      <c r="I67" s="175">
        <f>IF(ISNUMBER('将来負担比率（分子）の構造'!K$53), IF('将来負担比率（分子）の構造'!K$53 &lt; 0, 0, '将来負担比率（分子）の構造'!K$53), NA())</f>
        <v>11256</v>
      </c>
      <c r="J67" s="175" t="e">
        <f>NA()</f>
        <v>#N/A</v>
      </c>
      <c r="K67" s="175" t="e">
        <f>NA()</f>
        <v>#N/A</v>
      </c>
      <c r="L67" s="175">
        <f>IF(ISNUMBER('将来負担比率（分子）の構造'!L$53), IF('将来負担比率（分子）の構造'!L$53 &lt; 0, 0, '将来負担比率（分子）の構造'!L$53), NA())</f>
        <v>9876</v>
      </c>
      <c r="M67" s="175" t="e">
        <f>NA()</f>
        <v>#N/A</v>
      </c>
      <c r="N67" s="175" t="e">
        <f>NA()</f>
        <v>#N/A</v>
      </c>
      <c r="O67" s="175">
        <f>IF(ISNUMBER('将来負担比率（分子）の構造'!M$53), IF('将来負担比率（分子）の構造'!M$53 &lt; 0, 0, '将来負担比率（分子）の構造'!M$53), NA())</f>
        <v>12372</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1505</v>
      </c>
      <c r="C72" s="179">
        <f>基金残高に係る経年分析!G55</f>
        <v>2706</v>
      </c>
      <c r="D72" s="179">
        <f>基金残高に係る経年分析!H55</f>
        <v>2326</v>
      </c>
    </row>
    <row r="73" spans="1:16" x14ac:dyDescent="0.15">
      <c r="A73" s="178" t="s">
        <v>74</v>
      </c>
      <c r="B73" s="179">
        <f>基金残高に係る経年分析!F56</f>
        <v>717</v>
      </c>
      <c r="C73" s="179">
        <f>基金残高に係る経年分析!G56</f>
        <v>727</v>
      </c>
      <c r="D73" s="179">
        <f>基金残高に係る経年分析!H56</f>
        <v>488</v>
      </c>
    </row>
    <row r="74" spans="1:16" x14ac:dyDescent="0.15">
      <c r="A74" s="178" t="s">
        <v>75</v>
      </c>
      <c r="B74" s="179">
        <f>基金残高に係る経年分析!F57</f>
        <v>1405</v>
      </c>
      <c r="C74" s="179">
        <f>基金残高に係る経年分析!G57</f>
        <v>1689</v>
      </c>
      <c r="D74" s="179">
        <f>基金残高に係る経年分析!H57</f>
        <v>1533</v>
      </c>
    </row>
  </sheetData>
  <sheetProtection algorithmName="SHA-512" hashValue="1+lATV5xOhg27ErzApsBUxf7s+AcKopsyMFpXOSf/onp94C5d8ZJPo0e8vqvMTZjcLX/OQD7A5e42XfRXiL5fQ==" saltValue="O0bxrm8bhv+prxmC6De+og==" spinCount="100000" sheet="1" objects="1" scenarios="1"/>
  <customSheetViews>
    <customSheetView guid="{D7B07542-8F3F-41CA-B372-1E5741C49264}"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 guid="{1D9B84AC-F432-4762-AB28-1C9F2D905AE1}" state="hidden">
      <pageMargins left="0.78700000000000003" right="0.78700000000000003" top="0.98399999999999999" bottom="0.98399999999999999" header="0.51200000000000001" footer="0.51200000000000001"/>
      <pageSetup paperSize="9" orientation="portrait" verticalDpi="0" r:id="rId2"/>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R32" sqref="BR32:BW3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7851172</v>
      </c>
      <c r="S5" s="713"/>
      <c r="T5" s="713"/>
      <c r="U5" s="713"/>
      <c r="V5" s="713"/>
      <c r="W5" s="713"/>
      <c r="X5" s="713"/>
      <c r="Y5" s="738"/>
      <c r="Z5" s="751">
        <v>22.2</v>
      </c>
      <c r="AA5" s="751"/>
      <c r="AB5" s="751"/>
      <c r="AC5" s="751"/>
      <c r="AD5" s="752">
        <v>7851172</v>
      </c>
      <c r="AE5" s="752"/>
      <c r="AF5" s="752"/>
      <c r="AG5" s="752"/>
      <c r="AH5" s="752"/>
      <c r="AI5" s="752"/>
      <c r="AJ5" s="752"/>
      <c r="AK5" s="752"/>
      <c r="AL5" s="739">
        <v>56.1</v>
      </c>
      <c r="AM5" s="721"/>
      <c r="AN5" s="721"/>
      <c r="AO5" s="740"/>
      <c r="AP5" s="715" t="s">
        <v>216</v>
      </c>
      <c r="AQ5" s="716"/>
      <c r="AR5" s="716"/>
      <c r="AS5" s="716"/>
      <c r="AT5" s="716"/>
      <c r="AU5" s="716"/>
      <c r="AV5" s="716"/>
      <c r="AW5" s="716"/>
      <c r="AX5" s="716"/>
      <c r="AY5" s="716"/>
      <c r="AZ5" s="716"/>
      <c r="BA5" s="716"/>
      <c r="BB5" s="716"/>
      <c r="BC5" s="716"/>
      <c r="BD5" s="716"/>
      <c r="BE5" s="716"/>
      <c r="BF5" s="717"/>
      <c r="BG5" s="657">
        <v>7817584</v>
      </c>
      <c r="BH5" s="658"/>
      <c r="BI5" s="658"/>
      <c r="BJ5" s="658"/>
      <c r="BK5" s="658"/>
      <c r="BL5" s="658"/>
      <c r="BM5" s="658"/>
      <c r="BN5" s="659"/>
      <c r="BO5" s="695">
        <v>99.6</v>
      </c>
      <c r="BP5" s="695"/>
      <c r="BQ5" s="695"/>
      <c r="BR5" s="695"/>
      <c r="BS5" s="696" t="s">
        <v>121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129574</v>
      </c>
      <c r="S6" s="658"/>
      <c r="T6" s="658"/>
      <c r="U6" s="658"/>
      <c r="V6" s="658"/>
      <c r="W6" s="658"/>
      <c r="X6" s="658"/>
      <c r="Y6" s="659"/>
      <c r="Z6" s="695">
        <v>0.4</v>
      </c>
      <c r="AA6" s="695"/>
      <c r="AB6" s="695"/>
      <c r="AC6" s="695"/>
      <c r="AD6" s="696">
        <v>129574</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7817584</v>
      </c>
      <c r="BH6" s="658"/>
      <c r="BI6" s="658"/>
      <c r="BJ6" s="658"/>
      <c r="BK6" s="658"/>
      <c r="BL6" s="658"/>
      <c r="BM6" s="658"/>
      <c r="BN6" s="659"/>
      <c r="BO6" s="695">
        <v>99.6</v>
      </c>
      <c r="BP6" s="695"/>
      <c r="BQ6" s="695"/>
      <c r="BR6" s="695"/>
      <c r="BS6" s="696" t="s">
        <v>121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224416</v>
      </c>
      <c r="CS6" s="658"/>
      <c r="CT6" s="658"/>
      <c r="CU6" s="658"/>
      <c r="CV6" s="658"/>
      <c r="CW6" s="658"/>
      <c r="CX6" s="658"/>
      <c r="CY6" s="659"/>
      <c r="CZ6" s="739">
        <v>0.6</v>
      </c>
      <c r="DA6" s="721"/>
      <c r="DB6" s="721"/>
      <c r="DC6" s="741"/>
      <c r="DD6" s="663" t="s">
        <v>121</v>
      </c>
      <c r="DE6" s="658"/>
      <c r="DF6" s="658"/>
      <c r="DG6" s="658"/>
      <c r="DH6" s="658"/>
      <c r="DI6" s="658"/>
      <c r="DJ6" s="658"/>
      <c r="DK6" s="658"/>
      <c r="DL6" s="658"/>
      <c r="DM6" s="658"/>
      <c r="DN6" s="658"/>
      <c r="DO6" s="658"/>
      <c r="DP6" s="659"/>
      <c r="DQ6" s="663">
        <v>223624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1392</v>
      </c>
      <c r="S7" s="658"/>
      <c r="T7" s="658"/>
      <c r="U7" s="658"/>
      <c r="V7" s="658"/>
      <c r="W7" s="658"/>
      <c r="X7" s="658"/>
      <c r="Y7" s="659"/>
      <c r="Z7" s="695">
        <v>0</v>
      </c>
      <c r="AA7" s="695"/>
      <c r="AB7" s="695"/>
      <c r="AC7" s="695"/>
      <c r="AD7" s="696">
        <v>1392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3449245</v>
      </c>
      <c r="BH7" s="658"/>
      <c r="BI7" s="658"/>
      <c r="BJ7" s="658"/>
      <c r="BK7" s="658"/>
      <c r="BL7" s="658"/>
      <c r="BM7" s="658"/>
      <c r="BN7" s="659"/>
      <c r="BO7" s="695">
        <v>43.9</v>
      </c>
      <c r="BP7" s="695"/>
      <c r="BQ7" s="695"/>
      <c r="BR7" s="695"/>
      <c r="BS7" s="696" t="s">
        <v>121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2916766</v>
      </c>
      <c r="CS7" s="658"/>
      <c r="CT7" s="658"/>
      <c r="CU7" s="658"/>
      <c r="CV7" s="658"/>
      <c r="CW7" s="658"/>
      <c r="CX7" s="658"/>
      <c r="CY7" s="659"/>
      <c r="CZ7" s="695">
        <v>8.4</v>
      </c>
      <c r="DA7" s="695"/>
      <c r="DB7" s="695"/>
      <c r="DC7" s="695"/>
      <c r="DD7" s="663">
        <v>54808</v>
      </c>
      <c r="DE7" s="658"/>
      <c r="DF7" s="658"/>
      <c r="DG7" s="658"/>
      <c r="DH7" s="658"/>
      <c r="DI7" s="658"/>
      <c r="DJ7" s="658"/>
      <c r="DK7" s="658"/>
      <c r="DL7" s="658"/>
      <c r="DM7" s="658"/>
      <c r="DN7" s="658"/>
      <c r="DO7" s="658"/>
      <c r="DP7" s="659"/>
      <c r="DQ7" s="663">
        <v>2122312</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17583</v>
      </c>
      <c r="S8" s="658"/>
      <c r="T8" s="658"/>
      <c r="U8" s="658"/>
      <c r="V8" s="658"/>
      <c r="W8" s="658"/>
      <c r="X8" s="658"/>
      <c r="Y8" s="659"/>
      <c r="Z8" s="695">
        <v>0</v>
      </c>
      <c r="AA8" s="695"/>
      <c r="AB8" s="695"/>
      <c r="AC8" s="695"/>
      <c r="AD8" s="696">
        <v>17583</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93586</v>
      </c>
      <c r="BH8" s="658"/>
      <c r="BI8" s="658"/>
      <c r="BJ8" s="658"/>
      <c r="BK8" s="658"/>
      <c r="BL8" s="658"/>
      <c r="BM8" s="658"/>
      <c r="BN8" s="659"/>
      <c r="BO8" s="695">
        <v>1.2</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16143148</v>
      </c>
      <c r="CS8" s="658"/>
      <c r="CT8" s="658"/>
      <c r="CU8" s="658"/>
      <c r="CV8" s="658"/>
      <c r="CW8" s="658"/>
      <c r="CX8" s="658"/>
      <c r="CY8" s="659"/>
      <c r="CZ8" s="695">
        <v>46.6</v>
      </c>
      <c r="DA8" s="695"/>
      <c r="DB8" s="695"/>
      <c r="DC8" s="695"/>
      <c r="DD8" s="663">
        <v>231991</v>
      </c>
      <c r="DE8" s="658"/>
      <c r="DF8" s="658"/>
      <c r="DG8" s="658"/>
      <c r="DH8" s="658"/>
      <c r="DI8" s="658"/>
      <c r="DJ8" s="658"/>
      <c r="DK8" s="658"/>
      <c r="DL8" s="658"/>
      <c r="DM8" s="658"/>
      <c r="DN8" s="658"/>
      <c r="DO8" s="658"/>
      <c r="DP8" s="659"/>
      <c r="DQ8" s="663">
        <v>6622390</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19563</v>
      </c>
      <c r="S9" s="658"/>
      <c r="T9" s="658"/>
      <c r="U9" s="658"/>
      <c r="V9" s="658"/>
      <c r="W9" s="658"/>
      <c r="X9" s="658"/>
      <c r="Y9" s="659"/>
      <c r="Z9" s="695">
        <v>0.1</v>
      </c>
      <c r="AA9" s="695"/>
      <c r="AB9" s="695"/>
      <c r="AC9" s="695"/>
      <c r="AD9" s="696">
        <v>19563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2909198</v>
      </c>
      <c r="BH9" s="658"/>
      <c r="BI9" s="658"/>
      <c r="BJ9" s="658"/>
      <c r="BK9" s="658"/>
      <c r="BL9" s="658"/>
      <c r="BM9" s="658"/>
      <c r="BN9" s="659"/>
      <c r="BO9" s="695">
        <v>37.1</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2121872</v>
      </c>
      <c r="CS9" s="658"/>
      <c r="CT9" s="658"/>
      <c r="CU9" s="658"/>
      <c r="CV9" s="658"/>
      <c r="CW9" s="658"/>
      <c r="CX9" s="658"/>
      <c r="CY9" s="659"/>
      <c r="CZ9" s="695">
        <v>6.1</v>
      </c>
      <c r="DA9" s="695"/>
      <c r="DB9" s="695"/>
      <c r="DC9" s="695"/>
      <c r="DD9" s="663">
        <v>8626</v>
      </c>
      <c r="DE9" s="658"/>
      <c r="DF9" s="658"/>
      <c r="DG9" s="658"/>
      <c r="DH9" s="658"/>
      <c r="DI9" s="658"/>
      <c r="DJ9" s="658"/>
      <c r="DK9" s="658"/>
      <c r="DL9" s="658"/>
      <c r="DM9" s="658"/>
      <c r="DN9" s="658"/>
      <c r="DO9" s="658"/>
      <c r="DP9" s="659"/>
      <c r="DQ9" s="663">
        <v>1087049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187697</v>
      </c>
      <c r="BH10" s="658"/>
      <c r="BI10" s="658"/>
      <c r="BJ10" s="658"/>
      <c r="BK10" s="658"/>
      <c r="BL10" s="658"/>
      <c r="BM10" s="658"/>
      <c r="BN10" s="659"/>
      <c r="BO10" s="695">
        <v>2.4</v>
      </c>
      <c r="BP10" s="695"/>
      <c r="BQ10" s="695"/>
      <c r="BR10" s="695"/>
      <c r="BS10" s="696" t="s">
        <v>121</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14170</v>
      </c>
      <c r="CS10" s="658"/>
      <c r="CT10" s="658"/>
      <c r="CU10" s="658"/>
      <c r="CV10" s="658"/>
      <c r="CW10" s="658"/>
      <c r="CX10" s="658"/>
      <c r="CY10" s="659"/>
      <c r="CZ10" s="695">
        <v>0</v>
      </c>
      <c r="DA10" s="695"/>
      <c r="DB10" s="695"/>
      <c r="DC10" s="695"/>
      <c r="DD10" s="663" t="s">
        <v>121</v>
      </c>
      <c r="DE10" s="658"/>
      <c r="DF10" s="658"/>
      <c r="DG10" s="658"/>
      <c r="DH10" s="658"/>
      <c r="DI10" s="658"/>
      <c r="DJ10" s="658"/>
      <c r="DK10" s="658"/>
      <c r="DL10" s="658"/>
      <c r="DM10" s="658"/>
      <c r="DN10" s="658"/>
      <c r="DO10" s="658"/>
      <c r="DP10" s="659"/>
      <c r="DQ10" s="663">
        <v>824</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1456608</v>
      </c>
      <c r="S11" s="658"/>
      <c r="T11" s="658"/>
      <c r="U11" s="658"/>
      <c r="V11" s="658"/>
      <c r="W11" s="658"/>
      <c r="X11" s="658"/>
      <c r="Y11" s="659"/>
      <c r="Z11" s="660">
        <v>4.0999999999999996</v>
      </c>
      <c r="AA11" s="661"/>
      <c r="AB11" s="661"/>
      <c r="AC11" s="662"/>
      <c r="AD11" s="663">
        <v>1456608</v>
      </c>
      <c r="AE11" s="658"/>
      <c r="AF11" s="658"/>
      <c r="AG11" s="658"/>
      <c r="AH11" s="658"/>
      <c r="AI11" s="658"/>
      <c r="AJ11" s="658"/>
      <c r="AK11" s="659"/>
      <c r="AL11" s="660">
        <v>10.4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258764</v>
      </c>
      <c r="BH11" s="658"/>
      <c r="BI11" s="658"/>
      <c r="BJ11" s="658"/>
      <c r="BK11" s="658"/>
      <c r="BL11" s="658"/>
      <c r="BM11" s="658"/>
      <c r="BN11" s="659"/>
      <c r="BO11" s="695">
        <v>3.3</v>
      </c>
      <c r="BP11" s="695"/>
      <c r="BQ11" s="695"/>
      <c r="BR11" s="695"/>
      <c r="BS11" s="696" t="s">
        <v>121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211759</v>
      </c>
      <c r="CS11" s="658"/>
      <c r="CT11" s="658"/>
      <c r="CU11" s="658"/>
      <c r="CV11" s="658"/>
      <c r="CW11" s="658"/>
      <c r="CX11" s="658"/>
      <c r="CY11" s="659"/>
      <c r="CZ11" s="695">
        <v>0.6</v>
      </c>
      <c r="DA11" s="695"/>
      <c r="DB11" s="695"/>
      <c r="DC11" s="695"/>
      <c r="DD11" s="663">
        <v>10204</v>
      </c>
      <c r="DE11" s="658"/>
      <c r="DF11" s="658"/>
      <c r="DG11" s="658"/>
      <c r="DH11" s="658"/>
      <c r="DI11" s="658"/>
      <c r="DJ11" s="658"/>
      <c r="DK11" s="658"/>
      <c r="DL11" s="658"/>
      <c r="DM11" s="658"/>
      <c r="DN11" s="658"/>
      <c r="DO11" s="658"/>
      <c r="DP11" s="659"/>
      <c r="DQ11" s="663">
        <v>146250</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3837592</v>
      </c>
      <c r="BH12" s="658"/>
      <c r="BI12" s="658"/>
      <c r="BJ12" s="658"/>
      <c r="BK12" s="658"/>
      <c r="BL12" s="658"/>
      <c r="BM12" s="658"/>
      <c r="BN12" s="659"/>
      <c r="BO12" s="695">
        <v>48.9</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386890</v>
      </c>
      <c r="CS12" s="658"/>
      <c r="CT12" s="658"/>
      <c r="CU12" s="658"/>
      <c r="CV12" s="658"/>
      <c r="CW12" s="658"/>
      <c r="CX12" s="658"/>
      <c r="CY12" s="659"/>
      <c r="CZ12" s="695">
        <v>1.1000000000000001</v>
      </c>
      <c r="DA12" s="695"/>
      <c r="DB12" s="695"/>
      <c r="DC12" s="695"/>
      <c r="DD12" s="663" t="s">
        <v>121</v>
      </c>
      <c r="DE12" s="658"/>
      <c r="DF12" s="658"/>
      <c r="DG12" s="658"/>
      <c r="DH12" s="658"/>
      <c r="DI12" s="658"/>
      <c r="DJ12" s="658"/>
      <c r="DK12" s="658"/>
      <c r="DL12" s="658"/>
      <c r="DM12" s="658"/>
      <c r="DN12" s="658"/>
      <c r="DO12" s="658"/>
      <c r="DP12" s="659"/>
      <c r="DQ12" s="663">
        <v>339650</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3718993</v>
      </c>
      <c r="BH13" s="658"/>
      <c r="BI13" s="658"/>
      <c r="BJ13" s="658"/>
      <c r="BK13" s="658"/>
      <c r="BL13" s="658"/>
      <c r="BM13" s="658"/>
      <c r="BN13" s="659"/>
      <c r="BO13" s="695">
        <v>47.4</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1956337</v>
      </c>
      <c r="CS13" s="658"/>
      <c r="CT13" s="658"/>
      <c r="CU13" s="658"/>
      <c r="CV13" s="658"/>
      <c r="CW13" s="658"/>
      <c r="CX13" s="658"/>
      <c r="CY13" s="659"/>
      <c r="CZ13" s="695">
        <v>5.6</v>
      </c>
      <c r="DA13" s="695"/>
      <c r="DB13" s="695"/>
      <c r="DC13" s="695"/>
      <c r="DD13" s="663">
        <v>1159596</v>
      </c>
      <c r="DE13" s="658"/>
      <c r="DF13" s="658"/>
      <c r="DG13" s="658"/>
      <c r="DH13" s="658"/>
      <c r="DI13" s="658"/>
      <c r="DJ13" s="658"/>
      <c r="DK13" s="658"/>
      <c r="DL13" s="658"/>
      <c r="DM13" s="658"/>
      <c r="DN13" s="658"/>
      <c r="DO13" s="658"/>
      <c r="DP13" s="659"/>
      <c r="DQ13" s="663">
        <v>845417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1093</v>
      </c>
      <c r="S14" s="658"/>
      <c r="T14" s="658"/>
      <c r="U14" s="658"/>
      <c r="V14" s="658"/>
      <c r="W14" s="658"/>
      <c r="X14" s="658"/>
      <c r="Y14" s="659"/>
      <c r="Z14" s="695">
        <v>0</v>
      </c>
      <c r="AA14" s="695"/>
      <c r="AB14" s="695"/>
      <c r="AC14" s="695"/>
      <c r="AD14" s="696">
        <v>1093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276731</v>
      </c>
      <c r="BH14" s="658"/>
      <c r="BI14" s="658"/>
      <c r="BJ14" s="658"/>
      <c r="BK14" s="658"/>
      <c r="BL14" s="658"/>
      <c r="BM14" s="658"/>
      <c r="BN14" s="659"/>
      <c r="BO14" s="695">
        <v>3.5</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534266</v>
      </c>
      <c r="CS14" s="658"/>
      <c r="CT14" s="658"/>
      <c r="CU14" s="658"/>
      <c r="CV14" s="658"/>
      <c r="CW14" s="658"/>
      <c r="CX14" s="658"/>
      <c r="CY14" s="659"/>
      <c r="CZ14" s="695">
        <v>1.5</v>
      </c>
      <c r="DA14" s="695"/>
      <c r="DB14" s="695"/>
      <c r="DC14" s="695"/>
      <c r="DD14" s="663">
        <v>2199</v>
      </c>
      <c r="DE14" s="658"/>
      <c r="DF14" s="658"/>
      <c r="DG14" s="658"/>
      <c r="DH14" s="658"/>
      <c r="DI14" s="658"/>
      <c r="DJ14" s="658"/>
      <c r="DK14" s="658"/>
      <c r="DL14" s="658"/>
      <c r="DM14" s="658"/>
      <c r="DN14" s="658"/>
      <c r="DO14" s="658"/>
      <c r="DP14" s="659"/>
      <c r="DQ14" s="663">
        <v>530749</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254016</v>
      </c>
      <c r="BH15" s="658"/>
      <c r="BI15" s="658"/>
      <c r="BJ15" s="658"/>
      <c r="BK15" s="658"/>
      <c r="BL15" s="658"/>
      <c r="BM15" s="658"/>
      <c r="BN15" s="659"/>
      <c r="BO15" s="695">
        <v>3.2</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7839653</v>
      </c>
      <c r="CS15" s="658"/>
      <c r="CT15" s="658"/>
      <c r="CU15" s="658"/>
      <c r="CV15" s="658"/>
      <c r="CW15" s="658"/>
      <c r="CX15" s="658"/>
      <c r="CY15" s="659"/>
      <c r="CZ15" s="695">
        <v>22.6</v>
      </c>
      <c r="DA15" s="695"/>
      <c r="DB15" s="695"/>
      <c r="DC15" s="695"/>
      <c r="DD15" s="663">
        <v>4794241</v>
      </c>
      <c r="DE15" s="658"/>
      <c r="DF15" s="658"/>
      <c r="DG15" s="658"/>
      <c r="DH15" s="658"/>
      <c r="DI15" s="658"/>
      <c r="DJ15" s="658"/>
      <c r="DK15" s="658"/>
      <c r="DL15" s="658"/>
      <c r="DM15" s="658"/>
      <c r="DN15" s="658"/>
      <c r="DO15" s="658"/>
      <c r="DP15" s="659"/>
      <c r="DQ15" s="663">
        <v>2258059</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12484</v>
      </c>
      <c r="S16" s="658"/>
      <c r="T16" s="658"/>
      <c r="U16" s="658"/>
      <c r="V16" s="658"/>
      <c r="W16" s="658"/>
      <c r="X16" s="658"/>
      <c r="Y16" s="659"/>
      <c r="Z16" s="695">
        <v>0</v>
      </c>
      <c r="AA16" s="695"/>
      <c r="AB16" s="695"/>
      <c r="AC16" s="695"/>
      <c r="AD16" s="696">
        <v>12484</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102562</v>
      </c>
      <c r="CS16" s="658"/>
      <c r="CT16" s="658"/>
      <c r="CU16" s="658"/>
      <c r="CV16" s="658"/>
      <c r="CW16" s="658"/>
      <c r="CX16" s="658"/>
      <c r="CY16" s="659"/>
      <c r="CZ16" s="695">
        <v>0.3</v>
      </c>
      <c r="DA16" s="695"/>
      <c r="DB16" s="695"/>
      <c r="DC16" s="695"/>
      <c r="DD16" s="663" t="s">
        <v>121</v>
      </c>
      <c r="DE16" s="658"/>
      <c r="DF16" s="658"/>
      <c r="DG16" s="658"/>
      <c r="DH16" s="658"/>
      <c r="DI16" s="658"/>
      <c r="DJ16" s="658"/>
      <c r="DK16" s="658"/>
      <c r="DL16" s="658"/>
      <c r="DM16" s="658"/>
      <c r="DN16" s="658"/>
      <c r="DO16" s="658"/>
      <c r="DP16" s="659"/>
      <c r="DQ16" s="663">
        <v>13638</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101675</v>
      </c>
      <c r="S17" s="658"/>
      <c r="T17" s="658"/>
      <c r="U17" s="658"/>
      <c r="V17" s="658"/>
      <c r="W17" s="658"/>
      <c r="X17" s="658"/>
      <c r="Y17" s="659"/>
      <c r="Z17" s="695">
        <v>0.3</v>
      </c>
      <c r="AA17" s="695"/>
      <c r="AB17" s="695"/>
      <c r="AC17" s="695"/>
      <c r="AD17" s="696">
        <v>101675</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2203213</v>
      </c>
      <c r="CS17" s="658"/>
      <c r="CT17" s="658"/>
      <c r="CU17" s="658"/>
      <c r="CV17" s="658"/>
      <c r="CW17" s="658"/>
      <c r="CX17" s="658"/>
      <c r="CY17" s="659"/>
      <c r="CZ17" s="695">
        <v>6.4</v>
      </c>
      <c r="DA17" s="695"/>
      <c r="DB17" s="695"/>
      <c r="DC17" s="695"/>
      <c r="DD17" s="663" t="s">
        <v>121</v>
      </c>
      <c r="DE17" s="658"/>
      <c r="DF17" s="658"/>
      <c r="DG17" s="658"/>
      <c r="DH17" s="658"/>
      <c r="DI17" s="658"/>
      <c r="DJ17" s="658"/>
      <c r="DK17" s="658"/>
      <c r="DL17" s="658"/>
      <c r="DM17" s="658"/>
      <c r="DN17" s="658"/>
      <c r="DO17" s="658"/>
      <c r="DP17" s="659"/>
      <c r="DQ17" s="663">
        <v>2035097</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59202</v>
      </c>
      <c r="S18" s="658"/>
      <c r="T18" s="658"/>
      <c r="U18" s="658"/>
      <c r="V18" s="658"/>
      <c r="W18" s="658"/>
      <c r="X18" s="658"/>
      <c r="Y18" s="659"/>
      <c r="Z18" s="695">
        <v>0.2</v>
      </c>
      <c r="AA18" s="695"/>
      <c r="AB18" s="695"/>
      <c r="AC18" s="695"/>
      <c r="AD18" s="696">
        <v>59202</v>
      </c>
      <c r="AE18" s="696"/>
      <c r="AF18" s="696"/>
      <c r="AG18" s="696"/>
      <c r="AH18" s="696"/>
      <c r="AI18" s="696"/>
      <c r="AJ18" s="696"/>
      <c r="AK18" s="696"/>
      <c r="AL18" s="660">
        <v>0.4</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57855</v>
      </c>
      <c r="S19" s="658"/>
      <c r="T19" s="658"/>
      <c r="U19" s="658"/>
      <c r="V19" s="658"/>
      <c r="W19" s="658"/>
      <c r="X19" s="658"/>
      <c r="Y19" s="659"/>
      <c r="Z19" s="695">
        <v>0.2</v>
      </c>
      <c r="AA19" s="695"/>
      <c r="AB19" s="695"/>
      <c r="AC19" s="695"/>
      <c r="AD19" s="696">
        <v>57855</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33588</v>
      </c>
      <c r="BH19" s="658"/>
      <c r="BI19" s="658"/>
      <c r="BJ19" s="658"/>
      <c r="BK19" s="658"/>
      <c r="BL19" s="658"/>
      <c r="BM19" s="658"/>
      <c r="BN19" s="659"/>
      <c r="BO19" s="695">
        <v>0.4</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1347</v>
      </c>
      <c r="S20" s="658"/>
      <c r="T20" s="658"/>
      <c r="U20" s="658"/>
      <c r="V20" s="658"/>
      <c r="W20" s="658"/>
      <c r="X20" s="658"/>
      <c r="Y20" s="659"/>
      <c r="Z20" s="695">
        <v>0</v>
      </c>
      <c r="AA20" s="695"/>
      <c r="AB20" s="695"/>
      <c r="AC20" s="695"/>
      <c r="AD20" s="696">
        <v>1347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33588</v>
      </c>
      <c r="BH20" s="658"/>
      <c r="BI20" s="658"/>
      <c r="BJ20" s="658"/>
      <c r="BK20" s="658"/>
      <c r="BL20" s="658"/>
      <c r="BM20" s="658"/>
      <c r="BN20" s="659"/>
      <c r="BO20" s="695">
        <v>0.4</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34655052</v>
      </c>
      <c r="CS20" s="658"/>
      <c r="CT20" s="658"/>
      <c r="CU20" s="658"/>
      <c r="CV20" s="658"/>
      <c r="CW20" s="658"/>
      <c r="CX20" s="658"/>
      <c r="CY20" s="659"/>
      <c r="CZ20" s="695">
        <v>100</v>
      </c>
      <c r="DA20" s="695"/>
      <c r="DB20" s="695"/>
      <c r="DC20" s="695"/>
      <c r="DD20" s="663">
        <v>6261665</v>
      </c>
      <c r="DE20" s="658"/>
      <c r="DF20" s="658"/>
      <c r="DG20" s="658"/>
      <c r="DH20" s="658"/>
      <c r="DI20" s="658"/>
      <c r="DJ20" s="658"/>
      <c r="DK20" s="658"/>
      <c r="DL20" s="658"/>
      <c r="DM20" s="658"/>
      <c r="DN20" s="658"/>
      <c r="DO20" s="658"/>
      <c r="DP20" s="659"/>
      <c r="DQ20" s="663">
        <v>16225059</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4527963</v>
      </c>
      <c r="S21" s="658"/>
      <c r="T21" s="658"/>
      <c r="U21" s="658"/>
      <c r="V21" s="658"/>
      <c r="W21" s="658"/>
      <c r="X21" s="658"/>
      <c r="Y21" s="659"/>
      <c r="Z21" s="695">
        <v>12.8</v>
      </c>
      <c r="AA21" s="695"/>
      <c r="AB21" s="695"/>
      <c r="AC21" s="695"/>
      <c r="AD21" s="696">
        <v>4224867</v>
      </c>
      <c r="AE21" s="696"/>
      <c r="AF21" s="696"/>
      <c r="AG21" s="696"/>
      <c r="AH21" s="696"/>
      <c r="AI21" s="696"/>
      <c r="AJ21" s="696"/>
      <c r="AK21" s="696"/>
      <c r="AL21" s="660">
        <v>30.2</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33588</v>
      </c>
      <c r="BH21" s="658"/>
      <c r="BI21" s="658"/>
      <c r="BJ21" s="658"/>
      <c r="BK21" s="658"/>
      <c r="BL21" s="658"/>
      <c r="BM21" s="658"/>
      <c r="BN21" s="659"/>
      <c r="BO21" s="695">
        <v>0.4</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4224867</v>
      </c>
      <c r="S22" s="658"/>
      <c r="T22" s="658"/>
      <c r="U22" s="658"/>
      <c r="V22" s="658"/>
      <c r="W22" s="658"/>
      <c r="X22" s="658"/>
      <c r="Y22" s="659"/>
      <c r="Z22" s="695">
        <v>12</v>
      </c>
      <c r="AA22" s="695"/>
      <c r="AB22" s="695"/>
      <c r="AC22" s="695"/>
      <c r="AD22" s="696">
        <v>4224867</v>
      </c>
      <c r="AE22" s="696"/>
      <c r="AF22" s="696"/>
      <c r="AG22" s="696"/>
      <c r="AH22" s="696"/>
      <c r="AI22" s="696"/>
      <c r="AJ22" s="696"/>
      <c r="AK22" s="696"/>
      <c r="AL22" s="660">
        <v>30.2</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303096</v>
      </c>
      <c r="S23" s="658"/>
      <c r="T23" s="658"/>
      <c r="U23" s="658"/>
      <c r="V23" s="658"/>
      <c r="W23" s="658"/>
      <c r="X23" s="658"/>
      <c r="Y23" s="659"/>
      <c r="Z23" s="695">
        <v>0.9</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18160048</v>
      </c>
      <c r="CS24" s="713"/>
      <c r="CT24" s="713"/>
      <c r="CU24" s="713"/>
      <c r="CV24" s="713"/>
      <c r="CW24" s="713"/>
      <c r="CX24" s="713"/>
      <c r="CY24" s="738"/>
      <c r="CZ24" s="739">
        <v>52.4</v>
      </c>
      <c r="DA24" s="721"/>
      <c r="DB24" s="721"/>
      <c r="DC24" s="741"/>
      <c r="DD24" s="737">
        <v>9110656</v>
      </c>
      <c r="DE24" s="713"/>
      <c r="DF24" s="713"/>
      <c r="DG24" s="713"/>
      <c r="DH24" s="713"/>
      <c r="DI24" s="713"/>
      <c r="DJ24" s="713"/>
      <c r="DK24" s="738"/>
      <c r="DL24" s="737">
        <v>8522928</v>
      </c>
      <c r="DM24" s="713"/>
      <c r="DN24" s="713"/>
      <c r="DO24" s="713"/>
      <c r="DP24" s="713"/>
      <c r="DQ24" s="713"/>
      <c r="DR24" s="713"/>
      <c r="DS24" s="713"/>
      <c r="DT24" s="713"/>
      <c r="DU24" s="713"/>
      <c r="DV24" s="738"/>
      <c r="DW24" s="739">
        <v>60.4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14178309</v>
      </c>
      <c r="S25" s="658"/>
      <c r="T25" s="658"/>
      <c r="U25" s="658"/>
      <c r="V25" s="658"/>
      <c r="W25" s="658"/>
      <c r="X25" s="658"/>
      <c r="Y25" s="659"/>
      <c r="Z25" s="695">
        <v>40.200000000000003</v>
      </c>
      <c r="AA25" s="695"/>
      <c r="AB25" s="695"/>
      <c r="AC25" s="695"/>
      <c r="AD25" s="696">
        <v>13875213</v>
      </c>
      <c r="AE25" s="696"/>
      <c r="AF25" s="696"/>
      <c r="AG25" s="696"/>
      <c r="AH25" s="696"/>
      <c r="AI25" s="696"/>
      <c r="AJ25" s="696"/>
      <c r="AK25" s="696"/>
      <c r="AL25" s="660">
        <v>99.1</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3894697</v>
      </c>
      <c r="CS25" s="670"/>
      <c r="CT25" s="670"/>
      <c r="CU25" s="670"/>
      <c r="CV25" s="670"/>
      <c r="CW25" s="670"/>
      <c r="CX25" s="670"/>
      <c r="CY25" s="671"/>
      <c r="CZ25" s="660">
        <v>11.2</v>
      </c>
      <c r="DA25" s="672"/>
      <c r="DB25" s="672"/>
      <c r="DC25" s="673"/>
      <c r="DD25" s="663">
        <v>3461524</v>
      </c>
      <c r="DE25" s="670"/>
      <c r="DF25" s="670"/>
      <c r="DG25" s="670"/>
      <c r="DH25" s="670"/>
      <c r="DI25" s="670"/>
      <c r="DJ25" s="670"/>
      <c r="DK25" s="671"/>
      <c r="DL25" s="663">
        <v>3328273</v>
      </c>
      <c r="DM25" s="670"/>
      <c r="DN25" s="670"/>
      <c r="DO25" s="670"/>
      <c r="DP25" s="670"/>
      <c r="DQ25" s="670"/>
      <c r="DR25" s="670"/>
      <c r="DS25" s="670"/>
      <c r="DT25" s="670"/>
      <c r="DU25" s="670"/>
      <c r="DV25" s="671"/>
      <c r="DW25" s="660">
        <v>23.6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4604</v>
      </c>
      <c r="S26" s="658"/>
      <c r="T26" s="658"/>
      <c r="U26" s="658"/>
      <c r="V26" s="658"/>
      <c r="W26" s="658"/>
      <c r="X26" s="658"/>
      <c r="Y26" s="659"/>
      <c r="Z26" s="695">
        <v>0</v>
      </c>
      <c r="AA26" s="695"/>
      <c r="AB26" s="695"/>
      <c r="AC26" s="695"/>
      <c r="AD26" s="696">
        <v>4604</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2180757</v>
      </c>
      <c r="CS26" s="658"/>
      <c r="CT26" s="658"/>
      <c r="CU26" s="658"/>
      <c r="CV26" s="658"/>
      <c r="CW26" s="658"/>
      <c r="CX26" s="658"/>
      <c r="CY26" s="659"/>
      <c r="CZ26" s="660">
        <v>6.3</v>
      </c>
      <c r="DA26" s="672"/>
      <c r="DB26" s="672"/>
      <c r="DC26" s="673"/>
      <c r="DD26" s="663">
        <v>2023159</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174199</v>
      </c>
      <c r="S27" s="658"/>
      <c r="T27" s="658"/>
      <c r="U27" s="658"/>
      <c r="V27" s="658"/>
      <c r="W27" s="658"/>
      <c r="X27" s="658"/>
      <c r="Y27" s="659"/>
      <c r="Z27" s="695">
        <v>0.5</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7851172</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12062138</v>
      </c>
      <c r="CS27" s="670"/>
      <c r="CT27" s="670"/>
      <c r="CU27" s="670"/>
      <c r="CV27" s="670"/>
      <c r="CW27" s="670"/>
      <c r="CX27" s="670"/>
      <c r="CY27" s="671"/>
      <c r="CZ27" s="660">
        <v>34.799999999999997</v>
      </c>
      <c r="DA27" s="672"/>
      <c r="DB27" s="672"/>
      <c r="DC27" s="673"/>
      <c r="DD27" s="663">
        <v>3614035</v>
      </c>
      <c r="DE27" s="670"/>
      <c r="DF27" s="670"/>
      <c r="DG27" s="670"/>
      <c r="DH27" s="670"/>
      <c r="DI27" s="670"/>
      <c r="DJ27" s="670"/>
      <c r="DK27" s="671"/>
      <c r="DL27" s="663">
        <v>3159558</v>
      </c>
      <c r="DM27" s="670"/>
      <c r="DN27" s="670"/>
      <c r="DO27" s="670"/>
      <c r="DP27" s="670"/>
      <c r="DQ27" s="670"/>
      <c r="DR27" s="670"/>
      <c r="DS27" s="670"/>
      <c r="DT27" s="670"/>
      <c r="DU27" s="670"/>
      <c r="DV27" s="671"/>
      <c r="DW27" s="660">
        <v>22.4</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268465</v>
      </c>
      <c r="S28" s="658"/>
      <c r="T28" s="658"/>
      <c r="U28" s="658"/>
      <c r="V28" s="658"/>
      <c r="W28" s="658"/>
      <c r="X28" s="658"/>
      <c r="Y28" s="659"/>
      <c r="Z28" s="695">
        <v>0.8</v>
      </c>
      <c r="AA28" s="695"/>
      <c r="AB28" s="695"/>
      <c r="AC28" s="695"/>
      <c r="AD28" s="696">
        <v>3548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2203213</v>
      </c>
      <c r="CS28" s="658"/>
      <c r="CT28" s="658"/>
      <c r="CU28" s="658"/>
      <c r="CV28" s="658"/>
      <c r="CW28" s="658"/>
      <c r="CX28" s="658"/>
      <c r="CY28" s="659"/>
      <c r="CZ28" s="660">
        <v>6.4</v>
      </c>
      <c r="DA28" s="672"/>
      <c r="DB28" s="672"/>
      <c r="DC28" s="673"/>
      <c r="DD28" s="663">
        <v>2035097</v>
      </c>
      <c r="DE28" s="658"/>
      <c r="DF28" s="658"/>
      <c r="DG28" s="658"/>
      <c r="DH28" s="658"/>
      <c r="DI28" s="658"/>
      <c r="DJ28" s="658"/>
      <c r="DK28" s="659"/>
      <c r="DL28" s="663">
        <v>2035097</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112265</v>
      </c>
      <c r="S29" s="658"/>
      <c r="T29" s="658"/>
      <c r="U29" s="658"/>
      <c r="V29" s="658"/>
      <c r="W29" s="658"/>
      <c r="X29" s="658"/>
      <c r="Y29" s="659"/>
      <c r="Z29" s="695">
        <v>0.3</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2202175</v>
      </c>
      <c r="CS29" s="670"/>
      <c r="CT29" s="670"/>
      <c r="CU29" s="670"/>
      <c r="CV29" s="670"/>
      <c r="CW29" s="670"/>
      <c r="CX29" s="670"/>
      <c r="CY29" s="671"/>
      <c r="CZ29" s="660">
        <v>6.4</v>
      </c>
      <c r="DA29" s="672"/>
      <c r="DB29" s="672"/>
      <c r="DC29" s="673"/>
      <c r="DD29" s="663">
        <v>2034059</v>
      </c>
      <c r="DE29" s="670"/>
      <c r="DF29" s="670"/>
      <c r="DG29" s="670"/>
      <c r="DH29" s="670"/>
      <c r="DI29" s="670"/>
      <c r="DJ29" s="670"/>
      <c r="DK29" s="671"/>
      <c r="DL29" s="663">
        <v>2034059</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9922077</v>
      </c>
      <c r="S30" s="658"/>
      <c r="T30" s="658"/>
      <c r="U30" s="658"/>
      <c r="V30" s="658"/>
      <c r="W30" s="658"/>
      <c r="X30" s="658"/>
      <c r="Y30" s="659"/>
      <c r="Z30" s="695">
        <v>28.1</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2034314</v>
      </c>
      <c r="CS30" s="658"/>
      <c r="CT30" s="658"/>
      <c r="CU30" s="658"/>
      <c r="CV30" s="658"/>
      <c r="CW30" s="658"/>
      <c r="CX30" s="658"/>
      <c r="CY30" s="659"/>
      <c r="CZ30" s="660">
        <v>5.9</v>
      </c>
      <c r="DA30" s="672"/>
      <c r="DB30" s="672"/>
      <c r="DC30" s="673"/>
      <c r="DD30" s="663">
        <v>1875561</v>
      </c>
      <c r="DE30" s="658"/>
      <c r="DF30" s="658"/>
      <c r="DG30" s="658"/>
      <c r="DH30" s="658"/>
      <c r="DI30" s="658"/>
      <c r="DJ30" s="658"/>
      <c r="DK30" s="659"/>
      <c r="DL30" s="663">
        <v>1875561</v>
      </c>
      <c r="DM30" s="658"/>
      <c r="DN30" s="658"/>
      <c r="DO30" s="658"/>
      <c r="DP30" s="658"/>
      <c r="DQ30" s="658"/>
      <c r="DR30" s="658"/>
      <c r="DS30" s="658"/>
      <c r="DT30" s="658"/>
      <c r="DU30" s="658"/>
      <c r="DV30" s="659"/>
      <c r="DW30" s="660">
        <v>13.3</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v>
      </c>
      <c r="BH31" s="720"/>
      <c r="BI31" s="720"/>
      <c r="BJ31" s="720"/>
      <c r="BK31" s="720"/>
      <c r="BL31" s="720"/>
      <c r="BM31" s="721">
        <v>97.7</v>
      </c>
      <c r="BN31" s="720"/>
      <c r="BO31" s="720"/>
      <c r="BP31" s="720"/>
      <c r="BQ31" s="722"/>
      <c r="BR31" s="719">
        <v>99.1</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167861</v>
      </c>
      <c r="CS31" s="670"/>
      <c r="CT31" s="670"/>
      <c r="CU31" s="670"/>
      <c r="CV31" s="670"/>
      <c r="CW31" s="670"/>
      <c r="CX31" s="670"/>
      <c r="CY31" s="671"/>
      <c r="CZ31" s="660">
        <v>0.5</v>
      </c>
      <c r="DA31" s="672"/>
      <c r="DB31" s="672"/>
      <c r="DC31" s="673"/>
      <c r="DD31" s="663">
        <v>158498</v>
      </c>
      <c r="DE31" s="670"/>
      <c r="DF31" s="670"/>
      <c r="DG31" s="670"/>
      <c r="DH31" s="670"/>
      <c r="DI31" s="670"/>
      <c r="DJ31" s="670"/>
      <c r="DK31" s="671"/>
      <c r="DL31" s="663">
        <v>158498</v>
      </c>
      <c r="DM31" s="670"/>
      <c r="DN31" s="670"/>
      <c r="DO31" s="670"/>
      <c r="DP31" s="670"/>
      <c r="DQ31" s="670"/>
      <c r="DR31" s="670"/>
      <c r="DS31" s="670"/>
      <c r="DT31" s="670"/>
      <c r="DU31" s="670"/>
      <c r="DV31" s="671"/>
      <c r="DW31" s="660">
        <v>1.1000000000000001</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4272030</v>
      </c>
      <c r="S32" s="658"/>
      <c r="T32" s="658"/>
      <c r="U32" s="658"/>
      <c r="V32" s="658"/>
      <c r="W32" s="658"/>
      <c r="X32" s="658"/>
      <c r="Y32" s="659"/>
      <c r="Z32" s="695">
        <v>12.1</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98.8</v>
      </c>
      <c r="BH32" s="670"/>
      <c r="BI32" s="670"/>
      <c r="BJ32" s="670"/>
      <c r="BK32" s="670"/>
      <c r="BL32" s="670"/>
      <c r="BM32" s="661">
        <v>97.4</v>
      </c>
      <c r="BN32" s="670"/>
      <c r="BO32" s="670"/>
      <c r="BP32" s="670"/>
      <c r="BQ32" s="693"/>
      <c r="BR32" s="723">
        <v>98.9</v>
      </c>
      <c r="BS32" s="670"/>
      <c r="BT32" s="670"/>
      <c r="BU32" s="670"/>
      <c r="BV32" s="670"/>
      <c r="BW32" s="670"/>
      <c r="BX32" s="661">
        <v>97.6</v>
      </c>
      <c r="BY32" s="670"/>
      <c r="BZ32" s="670"/>
      <c r="CA32" s="670"/>
      <c r="CB32" s="693"/>
      <c r="CD32" s="680"/>
      <c r="CE32" s="681"/>
      <c r="CF32" s="654" t="s">
        <v>304</v>
      </c>
      <c r="CG32" s="655"/>
      <c r="CH32" s="655"/>
      <c r="CI32" s="655"/>
      <c r="CJ32" s="655"/>
      <c r="CK32" s="655"/>
      <c r="CL32" s="655"/>
      <c r="CM32" s="655"/>
      <c r="CN32" s="655"/>
      <c r="CO32" s="655"/>
      <c r="CP32" s="655"/>
      <c r="CQ32" s="656"/>
      <c r="CR32" s="657">
        <v>1038</v>
      </c>
      <c r="CS32" s="658"/>
      <c r="CT32" s="658"/>
      <c r="CU32" s="658"/>
      <c r="CV32" s="658"/>
      <c r="CW32" s="658"/>
      <c r="CX32" s="658"/>
      <c r="CY32" s="659"/>
      <c r="CZ32" s="660">
        <v>0</v>
      </c>
      <c r="DA32" s="672"/>
      <c r="DB32" s="672"/>
      <c r="DC32" s="673"/>
      <c r="DD32" s="663">
        <v>1038</v>
      </c>
      <c r="DE32" s="658"/>
      <c r="DF32" s="658"/>
      <c r="DG32" s="658"/>
      <c r="DH32" s="658"/>
      <c r="DI32" s="658"/>
      <c r="DJ32" s="658"/>
      <c r="DK32" s="659"/>
      <c r="DL32" s="663">
        <v>1038</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127619</v>
      </c>
      <c r="S33" s="658"/>
      <c r="T33" s="658"/>
      <c r="U33" s="658"/>
      <c r="V33" s="658"/>
      <c r="W33" s="658"/>
      <c r="X33" s="658"/>
      <c r="Y33" s="659"/>
      <c r="Z33" s="695">
        <v>0.4</v>
      </c>
      <c r="AA33" s="695"/>
      <c r="AB33" s="695"/>
      <c r="AC33" s="695"/>
      <c r="AD33" s="696">
        <v>110330</v>
      </c>
      <c r="AE33" s="696"/>
      <c r="AF33" s="696"/>
      <c r="AG33" s="696"/>
      <c r="AH33" s="696"/>
      <c r="AI33" s="696"/>
      <c r="AJ33" s="696"/>
      <c r="AK33" s="696"/>
      <c r="AL33" s="660">
        <v>0.8</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v>
      </c>
      <c r="BH33" s="642"/>
      <c r="BI33" s="642"/>
      <c r="BJ33" s="642"/>
      <c r="BK33" s="642"/>
      <c r="BL33" s="642"/>
      <c r="BM33" s="688">
        <v>97.9</v>
      </c>
      <c r="BN33" s="642"/>
      <c r="BO33" s="642"/>
      <c r="BP33" s="642"/>
      <c r="BQ33" s="705"/>
      <c r="BR33" s="718">
        <v>99.2</v>
      </c>
      <c r="BS33" s="642"/>
      <c r="BT33" s="642"/>
      <c r="BU33" s="642"/>
      <c r="BV33" s="642"/>
      <c r="BW33" s="642"/>
      <c r="BX33" s="688">
        <v>97.6</v>
      </c>
      <c r="BY33" s="642"/>
      <c r="BZ33" s="642"/>
      <c r="CA33" s="642"/>
      <c r="CB33" s="705"/>
      <c r="CD33" s="654" t="s">
        <v>307</v>
      </c>
      <c r="CE33" s="655"/>
      <c r="CF33" s="655"/>
      <c r="CG33" s="655"/>
      <c r="CH33" s="655"/>
      <c r="CI33" s="655"/>
      <c r="CJ33" s="655"/>
      <c r="CK33" s="655"/>
      <c r="CL33" s="655"/>
      <c r="CM33" s="655"/>
      <c r="CN33" s="655"/>
      <c r="CO33" s="655"/>
      <c r="CP33" s="655"/>
      <c r="CQ33" s="656"/>
      <c r="CR33" s="657">
        <v>10130777</v>
      </c>
      <c r="CS33" s="670"/>
      <c r="CT33" s="670"/>
      <c r="CU33" s="670"/>
      <c r="CV33" s="670"/>
      <c r="CW33" s="670"/>
      <c r="CX33" s="670"/>
      <c r="CY33" s="671"/>
      <c r="CZ33" s="660">
        <v>29.2</v>
      </c>
      <c r="DA33" s="672"/>
      <c r="DB33" s="672"/>
      <c r="DC33" s="673"/>
      <c r="DD33" s="663">
        <v>6558013</v>
      </c>
      <c r="DE33" s="670"/>
      <c r="DF33" s="670"/>
      <c r="DG33" s="670"/>
      <c r="DH33" s="670"/>
      <c r="DI33" s="670"/>
      <c r="DJ33" s="670"/>
      <c r="DK33" s="671"/>
      <c r="DL33" s="663">
        <v>4058776</v>
      </c>
      <c r="DM33" s="670"/>
      <c r="DN33" s="670"/>
      <c r="DO33" s="670"/>
      <c r="DP33" s="670"/>
      <c r="DQ33" s="670"/>
      <c r="DR33" s="670"/>
      <c r="DS33" s="670"/>
      <c r="DT33" s="670"/>
      <c r="DU33" s="670"/>
      <c r="DV33" s="671"/>
      <c r="DW33" s="660">
        <v>28.8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572901</v>
      </c>
      <c r="S34" s="658"/>
      <c r="T34" s="658"/>
      <c r="U34" s="658"/>
      <c r="V34" s="658"/>
      <c r="W34" s="658"/>
      <c r="X34" s="658"/>
      <c r="Y34" s="659"/>
      <c r="Z34" s="695">
        <v>1.6</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3636115</v>
      </c>
      <c r="CS34" s="658"/>
      <c r="CT34" s="658"/>
      <c r="CU34" s="658"/>
      <c r="CV34" s="658"/>
      <c r="CW34" s="658"/>
      <c r="CX34" s="658"/>
      <c r="CY34" s="659"/>
      <c r="CZ34" s="660">
        <v>10.5</v>
      </c>
      <c r="DA34" s="672"/>
      <c r="DB34" s="672"/>
      <c r="DC34" s="673"/>
      <c r="DD34" s="663">
        <v>2344623</v>
      </c>
      <c r="DE34" s="658"/>
      <c r="DF34" s="658"/>
      <c r="DG34" s="658"/>
      <c r="DH34" s="658"/>
      <c r="DI34" s="658"/>
      <c r="DJ34" s="658"/>
      <c r="DK34" s="659"/>
      <c r="DL34" s="663">
        <v>1637519</v>
      </c>
      <c r="DM34" s="658"/>
      <c r="DN34" s="658"/>
      <c r="DO34" s="658"/>
      <c r="DP34" s="658"/>
      <c r="DQ34" s="658"/>
      <c r="DR34" s="658"/>
      <c r="DS34" s="658"/>
      <c r="DT34" s="658"/>
      <c r="DU34" s="658"/>
      <c r="DV34" s="659"/>
      <c r="DW34" s="660">
        <v>11.6</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1614449</v>
      </c>
      <c r="S35" s="658"/>
      <c r="T35" s="658"/>
      <c r="U35" s="658"/>
      <c r="V35" s="658"/>
      <c r="W35" s="658"/>
      <c r="X35" s="658"/>
      <c r="Y35" s="659"/>
      <c r="Z35" s="695">
        <v>4.5999999999999996</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349729</v>
      </c>
      <c r="CS35" s="670"/>
      <c r="CT35" s="670"/>
      <c r="CU35" s="670"/>
      <c r="CV35" s="670"/>
      <c r="CW35" s="670"/>
      <c r="CX35" s="670"/>
      <c r="CY35" s="671"/>
      <c r="CZ35" s="660">
        <v>1</v>
      </c>
      <c r="DA35" s="672"/>
      <c r="DB35" s="672"/>
      <c r="DC35" s="673"/>
      <c r="DD35" s="663">
        <v>225728</v>
      </c>
      <c r="DE35" s="670"/>
      <c r="DF35" s="670"/>
      <c r="DG35" s="670"/>
      <c r="DH35" s="670"/>
      <c r="DI35" s="670"/>
      <c r="DJ35" s="670"/>
      <c r="DK35" s="671"/>
      <c r="DL35" s="663">
        <v>147184</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237953</v>
      </c>
      <c r="S36" s="658"/>
      <c r="T36" s="658"/>
      <c r="U36" s="658"/>
      <c r="V36" s="658"/>
      <c r="W36" s="658"/>
      <c r="X36" s="658"/>
      <c r="Y36" s="659"/>
      <c r="Z36" s="695">
        <v>0.7</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2241849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19073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3524747</v>
      </c>
      <c r="CS36" s="658"/>
      <c r="CT36" s="658"/>
      <c r="CU36" s="658"/>
      <c r="CV36" s="658"/>
      <c r="CW36" s="658"/>
      <c r="CX36" s="658"/>
      <c r="CY36" s="659"/>
      <c r="CZ36" s="660">
        <v>10.199999999999999</v>
      </c>
      <c r="DA36" s="672"/>
      <c r="DB36" s="672"/>
      <c r="DC36" s="673"/>
      <c r="DD36" s="663">
        <v>2370183</v>
      </c>
      <c r="DE36" s="658"/>
      <c r="DF36" s="658"/>
      <c r="DG36" s="658"/>
      <c r="DH36" s="658"/>
      <c r="DI36" s="658"/>
      <c r="DJ36" s="658"/>
      <c r="DK36" s="659"/>
      <c r="DL36" s="663">
        <v>851222</v>
      </c>
      <c r="DM36" s="658"/>
      <c r="DN36" s="658"/>
      <c r="DO36" s="658"/>
      <c r="DP36" s="658"/>
      <c r="DQ36" s="658"/>
      <c r="DR36" s="658"/>
      <c r="DS36" s="658"/>
      <c r="DT36" s="658"/>
      <c r="DU36" s="658"/>
      <c r="DV36" s="659"/>
      <c r="DW36" s="660">
        <v>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857883</v>
      </c>
      <c r="S37" s="658"/>
      <c r="T37" s="658"/>
      <c r="U37" s="658"/>
      <c r="V37" s="658"/>
      <c r="W37" s="658"/>
      <c r="X37" s="658"/>
      <c r="Y37" s="659"/>
      <c r="Z37" s="695">
        <v>2.4</v>
      </c>
      <c r="AA37" s="695"/>
      <c r="AB37" s="695"/>
      <c r="AC37" s="695"/>
      <c r="AD37" s="696">
        <v>10145</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330820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-62293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711684</v>
      </c>
      <c r="CS37" s="670"/>
      <c r="CT37" s="670"/>
      <c r="CU37" s="670"/>
      <c r="CV37" s="670"/>
      <c r="CW37" s="670"/>
      <c r="CX37" s="670"/>
      <c r="CY37" s="671"/>
      <c r="CZ37" s="660">
        <v>2.1</v>
      </c>
      <c r="DA37" s="672"/>
      <c r="DB37" s="672"/>
      <c r="DC37" s="673"/>
      <c r="DD37" s="663">
        <v>464670</v>
      </c>
      <c r="DE37" s="670"/>
      <c r="DF37" s="670"/>
      <c r="DG37" s="670"/>
      <c r="DH37" s="670"/>
      <c r="DI37" s="670"/>
      <c r="DJ37" s="670"/>
      <c r="DK37" s="671"/>
      <c r="DL37" s="663">
        <v>295577</v>
      </c>
      <c r="DM37" s="670"/>
      <c r="DN37" s="670"/>
      <c r="DO37" s="670"/>
      <c r="DP37" s="670"/>
      <c r="DQ37" s="670"/>
      <c r="DR37" s="670"/>
      <c r="DS37" s="670"/>
      <c r="DT37" s="670"/>
      <c r="DU37" s="670"/>
      <c r="DV37" s="671"/>
      <c r="DW37" s="660">
        <v>2.1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2959715</v>
      </c>
      <c r="S38" s="658"/>
      <c r="T38" s="658"/>
      <c r="U38" s="658"/>
      <c r="V38" s="658"/>
      <c r="W38" s="658"/>
      <c r="X38" s="658"/>
      <c r="Y38" s="659"/>
      <c r="Z38" s="695">
        <v>8.4</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10476</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8170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1900553</v>
      </c>
      <c r="CS38" s="658"/>
      <c r="CT38" s="658"/>
      <c r="CU38" s="658"/>
      <c r="CV38" s="658"/>
      <c r="CW38" s="658"/>
      <c r="CX38" s="658"/>
      <c r="CY38" s="659"/>
      <c r="CZ38" s="660">
        <v>5.5</v>
      </c>
      <c r="DA38" s="672"/>
      <c r="DB38" s="672"/>
      <c r="DC38" s="673"/>
      <c r="DD38" s="663">
        <v>1544715</v>
      </c>
      <c r="DE38" s="658"/>
      <c r="DF38" s="658"/>
      <c r="DG38" s="658"/>
      <c r="DH38" s="658"/>
      <c r="DI38" s="658"/>
      <c r="DJ38" s="658"/>
      <c r="DK38" s="659"/>
      <c r="DL38" s="663">
        <v>1421351</v>
      </c>
      <c r="DM38" s="658"/>
      <c r="DN38" s="658"/>
      <c r="DO38" s="658"/>
      <c r="DP38" s="658"/>
      <c r="DQ38" s="658"/>
      <c r="DR38" s="658"/>
      <c r="DS38" s="658"/>
      <c r="DT38" s="658"/>
      <c r="DU38" s="658"/>
      <c r="DV38" s="659"/>
      <c r="DW38" s="660">
        <v>10.1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13442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718133</v>
      </c>
      <c r="CS39" s="670"/>
      <c r="CT39" s="670"/>
      <c r="CU39" s="670"/>
      <c r="CV39" s="670"/>
      <c r="CW39" s="670"/>
      <c r="CX39" s="670"/>
      <c r="CY39" s="671"/>
      <c r="CZ39" s="660">
        <v>2.1</v>
      </c>
      <c r="DA39" s="672"/>
      <c r="DB39" s="672"/>
      <c r="DC39" s="673"/>
      <c r="DD39" s="663">
        <v>71264</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113415</v>
      </c>
      <c r="S40" s="658"/>
      <c r="T40" s="658"/>
      <c r="U40" s="658"/>
      <c r="V40" s="658"/>
      <c r="W40" s="658"/>
      <c r="X40" s="658"/>
      <c r="Y40" s="659"/>
      <c r="Z40" s="695">
        <v>0.3</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1500</v>
      </c>
      <c r="CS40" s="658"/>
      <c r="CT40" s="658"/>
      <c r="CU40" s="658"/>
      <c r="CV40" s="658"/>
      <c r="CW40" s="658"/>
      <c r="CX40" s="658"/>
      <c r="CY40" s="659"/>
      <c r="CZ40" s="660">
        <v>0</v>
      </c>
      <c r="DA40" s="672"/>
      <c r="DB40" s="672"/>
      <c r="DC40" s="673"/>
      <c r="DD40" s="663">
        <v>1500</v>
      </c>
      <c r="DE40" s="658"/>
      <c r="DF40" s="658"/>
      <c r="DG40" s="658"/>
      <c r="DH40" s="658"/>
      <c r="DI40" s="658"/>
      <c r="DJ40" s="658"/>
      <c r="DK40" s="659"/>
      <c r="DL40" s="663">
        <v>1500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35302469</v>
      </c>
      <c r="S41" s="682"/>
      <c r="T41" s="682"/>
      <c r="U41" s="682"/>
      <c r="V41" s="682"/>
      <c r="W41" s="682"/>
      <c r="X41" s="682"/>
      <c r="Y41" s="685"/>
      <c r="Z41" s="686">
        <v>100</v>
      </c>
      <c r="AA41" s="686"/>
      <c r="AB41" s="686"/>
      <c r="AC41" s="686"/>
      <c r="AD41" s="687">
        <v>14003840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688214</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1212339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349</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6364227</v>
      </c>
      <c r="CS42" s="670"/>
      <c r="CT42" s="670"/>
      <c r="CU42" s="670"/>
      <c r="CV42" s="670"/>
      <c r="CW42" s="670"/>
      <c r="CX42" s="670"/>
      <c r="CY42" s="671"/>
      <c r="CZ42" s="660">
        <v>18.399999999999999</v>
      </c>
      <c r="DA42" s="672"/>
      <c r="DB42" s="672"/>
      <c r="DC42" s="673"/>
      <c r="DD42" s="663">
        <v>556390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130768</v>
      </c>
      <c r="CS43" s="670"/>
      <c r="CT43" s="670"/>
      <c r="CU43" s="670"/>
      <c r="CV43" s="670"/>
      <c r="CW43" s="670"/>
      <c r="CX43" s="670"/>
      <c r="CY43" s="671"/>
      <c r="CZ43" s="660">
        <v>0.4</v>
      </c>
      <c r="DA43" s="672"/>
      <c r="DB43" s="672"/>
      <c r="DC43" s="673"/>
      <c r="DD43" s="663">
        <v>130768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6261665</v>
      </c>
      <c r="CS44" s="658"/>
      <c r="CT44" s="658"/>
      <c r="CU44" s="658"/>
      <c r="CV44" s="658"/>
      <c r="CW44" s="658"/>
      <c r="CX44" s="658"/>
      <c r="CY44" s="659"/>
      <c r="CZ44" s="660">
        <v>18.100000000000001</v>
      </c>
      <c r="DA44" s="661"/>
      <c r="DB44" s="661"/>
      <c r="DC44" s="662"/>
      <c r="DD44" s="663">
        <v>542752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3732562</v>
      </c>
      <c r="CS45" s="670"/>
      <c r="CT45" s="670"/>
      <c r="CU45" s="670"/>
      <c r="CV45" s="670"/>
      <c r="CW45" s="670"/>
      <c r="CX45" s="670"/>
      <c r="CY45" s="671"/>
      <c r="CZ45" s="660">
        <v>10.8</v>
      </c>
      <c r="DA45" s="672"/>
      <c r="DB45" s="672"/>
      <c r="DC45" s="673"/>
      <c r="DD45" s="663">
        <v>218915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2529103</v>
      </c>
      <c r="CS46" s="658"/>
      <c r="CT46" s="658"/>
      <c r="CU46" s="658"/>
      <c r="CV46" s="658"/>
      <c r="CW46" s="658"/>
      <c r="CX46" s="658"/>
      <c r="CY46" s="659"/>
      <c r="CZ46" s="660">
        <v>7.3</v>
      </c>
      <c r="DA46" s="661"/>
      <c r="DB46" s="661"/>
      <c r="DC46" s="662"/>
      <c r="DD46" s="663">
        <v>323837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102562</v>
      </c>
      <c r="CS47" s="670"/>
      <c r="CT47" s="670"/>
      <c r="CU47" s="670"/>
      <c r="CV47" s="670"/>
      <c r="CW47" s="670"/>
      <c r="CX47" s="670"/>
      <c r="CY47" s="671"/>
      <c r="CZ47" s="660">
        <v>0.3</v>
      </c>
      <c r="DA47" s="672"/>
      <c r="DB47" s="672"/>
      <c r="DC47" s="673"/>
      <c r="DD47" s="663">
        <v>13638</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34655052</v>
      </c>
      <c r="CS49" s="642"/>
      <c r="CT49" s="642"/>
      <c r="CU49" s="642"/>
      <c r="CV49" s="642"/>
      <c r="CW49" s="642"/>
      <c r="CX49" s="642"/>
      <c r="CY49" s="643"/>
      <c r="CZ49" s="644">
        <v>100</v>
      </c>
      <c r="DA49" s="645"/>
      <c r="DB49" s="645"/>
      <c r="DC49" s="646"/>
      <c r="DD49" s="647">
        <v>16225059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QMrTzhcamBR1V5hQsYY/XL3U97mpWfWoEXFcJ4alN7lQzgAr5vdcrHjkhbGxuaqMbK9n1RPA+5F10EbLhn9LA==" saltValue="f/R5Hb7goNYieOaBh/QPJA==" spinCount="100000" sheet="1" objects="1" scenarios="1"/>
  <customSheetViews>
    <customSheetView guid="{D7B07542-8F3F-41CA-B372-1E5741C49264}"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 guid="{1D9B84AC-F432-4762-AB28-1C9F2D905AE1}" showGridLines="0" fitToPage="1" hiddenRows="1" hiddenColumns="1">
      <pageMargins left="0" right="0" top="0.39370078740157483" bottom="0.39370078740157483" header="0.19685039370078741" footer="0.19685039370078741"/>
      <printOptions horizontalCentered="1"/>
      <pageSetup paperSize="9" scale="70" orientation="landscape" r:id="rId2"/>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G15" sqref="BG1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35287</v>
      </c>
      <c r="R7" s="1139"/>
      <c r="S7" s="1139"/>
      <c r="T7" s="1139"/>
      <c r="U7" s="1139"/>
      <c r="V7" s="1139">
        <v>34645</v>
      </c>
      <c r="W7" s="1139"/>
      <c r="X7" s="1139"/>
      <c r="Y7" s="1139"/>
      <c r="Z7" s="1139"/>
      <c r="AA7" s="1139">
        <v>642</v>
      </c>
      <c r="AB7" s="1139"/>
      <c r="AC7" s="1139"/>
      <c r="AD7" s="1139"/>
      <c r="AE7" s="1140"/>
      <c r="AF7" s="1141">
        <v>295</v>
      </c>
      <c r="AG7" s="1142"/>
      <c r="AH7" s="1142"/>
      <c r="AI7" s="1142"/>
      <c r="AJ7" s="1143"/>
      <c r="AK7" s="1144">
        <v>1614</v>
      </c>
      <c r="AL7" s="1145"/>
      <c r="AM7" s="1145"/>
      <c r="AN7" s="1145"/>
      <c r="AO7" s="1145"/>
      <c r="AP7" s="1145">
        <v>30437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14</v>
      </c>
      <c r="R8" s="1075"/>
      <c r="S8" s="1075"/>
      <c r="T8" s="1075"/>
      <c r="U8" s="1075"/>
      <c r="V8" s="1075">
        <v>10</v>
      </c>
      <c r="W8" s="1075"/>
      <c r="X8" s="1075"/>
      <c r="Y8" s="1075"/>
      <c r="Z8" s="1075"/>
      <c r="AA8" s="1075">
        <v>5</v>
      </c>
      <c r="AB8" s="1075"/>
      <c r="AC8" s="1075"/>
      <c r="AD8" s="1075"/>
      <c r="AE8" s="1076"/>
      <c r="AF8" s="1071">
        <v>5</v>
      </c>
      <c r="AG8" s="1072"/>
      <c r="AH8" s="1072"/>
      <c r="AI8" s="1072"/>
      <c r="AJ8" s="1073"/>
      <c r="AK8" s="1116" t="s">
        <v>548</v>
      </c>
      <c r="AL8" s="1117"/>
      <c r="AM8" s="1117"/>
      <c r="AN8" s="1117"/>
      <c r="AO8" s="1117"/>
      <c r="AP8" s="1117" t="s">
        <v>548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t="s">
        <v>376</v>
      </c>
      <c r="C9" s="1067"/>
      <c r="D9" s="1067"/>
      <c r="E9" s="1067"/>
      <c r="F9" s="1067"/>
      <c r="G9" s="1067"/>
      <c r="H9" s="1067"/>
      <c r="I9" s="1067"/>
      <c r="J9" s="1067"/>
      <c r="K9" s="1067"/>
      <c r="L9" s="1067"/>
      <c r="M9" s="1067"/>
      <c r="N9" s="1067"/>
      <c r="O9" s="1067"/>
      <c r="P9" s="1068"/>
      <c r="Q9" s="1074">
        <v>1</v>
      </c>
      <c r="R9" s="1075"/>
      <c r="S9" s="1075"/>
      <c r="T9" s="1075"/>
      <c r="U9" s="1075"/>
      <c r="V9" s="1075">
        <v>0</v>
      </c>
      <c r="W9" s="1075"/>
      <c r="X9" s="1075"/>
      <c r="Y9" s="1075"/>
      <c r="Z9" s="1075"/>
      <c r="AA9" s="1075">
        <v>1</v>
      </c>
      <c r="AB9" s="1075"/>
      <c r="AC9" s="1075"/>
      <c r="AD9" s="1075"/>
      <c r="AE9" s="1076"/>
      <c r="AF9" s="1071">
        <v>1</v>
      </c>
      <c r="AG9" s="1072"/>
      <c r="AH9" s="1072"/>
      <c r="AI9" s="1072"/>
      <c r="AJ9" s="1073"/>
      <c r="AK9" s="1116">
        <v>0</v>
      </c>
      <c r="AL9" s="1117"/>
      <c r="AM9" s="1117"/>
      <c r="AN9" s="1117"/>
      <c r="AO9" s="1117"/>
      <c r="AP9" s="1117">
        <v>34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301</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7136</v>
      </c>
      <c r="R28" s="1087"/>
      <c r="S28" s="1087"/>
      <c r="T28" s="1087"/>
      <c r="U28" s="1087"/>
      <c r="V28" s="1087">
        <v>7117</v>
      </c>
      <c r="W28" s="1087"/>
      <c r="X28" s="1087"/>
      <c r="Y28" s="1087"/>
      <c r="Z28" s="1087"/>
      <c r="AA28" s="1087">
        <v>19</v>
      </c>
      <c r="AB28" s="1087"/>
      <c r="AC28" s="1087"/>
      <c r="AD28" s="1087"/>
      <c r="AE28" s="1088"/>
      <c r="AF28" s="1089">
        <v>19</v>
      </c>
      <c r="AG28" s="1087"/>
      <c r="AH28" s="1087"/>
      <c r="AI28" s="1087"/>
      <c r="AJ28" s="1090"/>
      <c r="AK28" s="1078">
        <v>1091</v>
      </c>
      <c r="AL28" s="1079"/>
      <c r="AM28" s="1079"/>
      <c r="AN28" s="1079"/>
      <c r="AO28" s="1079"/>
      <c r="AP28" s="1079" t="s">
        <v>487</v>
      </c>
      <c r="AQ28" s="1079"/>
      <c r="AR28" s="1079"/>
      <c r="AS28" s="1079"/>
      <c r="AT28" s="1079"/>
      <c r="AU28" s="1079" t="s">
        <v>487</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592</v>
      </c>
      <c r="R29" s="1075"/>
      <c r="S29" s="1075"/>
      <c r="T29" s="1075"/>
      <c r="U29" s="1075"/>
      <c r="V29" s="1075">
        <v>588</v>
      </c>
      <c r="W29" s="1075"/>
      <c r="X29" s="1075"/>
      <c r="Y29" s="1075"/>
      <c r="Z29" s="1075"/>
      <c r="AA29" s="1075">
        <v>4</v>
      </c>
      <c r="AB29" s="1075"/>
      <c r="AC29" s="1075"/>
      <c r="AD29" s="1075"/>
      <c r="AE29" s="1076"/>
      <c r="AF29" s="1071">
        <v>4</v>
      </c>
      <c r="AG29" s="1072"/>
      <c r="AH29" s="1072"/>
      <c r="AI29" s="1072"/>
      <c r="AJ29" s="1073"/>
      <c r="AK29" s="1016">
        <v>128</v>
      </c>
      <c r="AL29" s="1007"/>
      <c r="AM29" s="1007"/>
      <c r="AN29" s="1007"/>
      <c r="AO29" s="1007"/>
      <c r="AP29" s="1007" t="s">
        <v>487</v>
      </c>
      <c r="AQ29" s="1007"/>
      <c r="AR29" s="1007"/>
      <c r="AS29" s="1007"/>
      <c r="AT29" s="1007"/>
      <c r="AU29" s="1007" t="s">
        <v>487</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1627</v>
      </c>
      <c r="R30" s="1075"/>
      <c r="S30" s="1075"/>
      <c r="T30" s="1075"/>
      <c r="U30" s="1075"/>
      <c r="V30" s="1075">
        <v>1360</v>
      </c>
      <c r="W30" s="1075"/>
      <c r="X30" s="1075"/>
      <c r="Y30" s="1075"/>
      <c r="Z30" s="1075"/>
      <c r="AA30" s="1075">
        <v>267</v>
      </c>
      <c r="AB30" s="1075"/>
      <c r="AC30" s="1075"/>
      <c r="AD30" s="1075"/>
      <c r="AE30" s="1076"/>
      <c r="AF30" s="1071">
        <v>1268</v>
      </c>
      <c r="AG30" s="1072"/>
      <c r="AH30" s="1072"/>
      <c r="AI30" s="1072"/>
      <c r="AJ30" s="1073"/>
      <c r="AK30" s="1016">
        <v>10</v>
      </c>
      <c r="AL30" s="1007"/>
      <c r="AM30" s="1007"/>
      <c r="AN30" s="1007"/>
      <c r="AO30" s="1007"/>
      <c r="AP30" s="1007">
        <v>483</v>
      </c>
      <c r="AQ30" s="1007"/>
      <c r="AR30" s="1007"/>
      <c r="AS30" s="1007"/>
      <c r="AT30" s="1007"/>
      <c r="AU30" s="1007">
        <v>1</v>
      </c>
      <c r="AV30" s="1007"/>
      <c r="AW30" s="1007"/>
      <c r="AX30" s="1007"/>
      <c r="AY30" s="1007"/>
      <c r="AZ30" s="1077"/>
      <c r="BA30" s="1077"/>
      <c r="BB30" s="1077"/>
      <c r="BC30" s="1077"/>
      <c r="BD30" s="1077"/>
      <c r="BE30" s="1008" t="s">
        <v>393</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910</v>
      </c>
      <c r="R31" s="1075"/>
      <c r="S31" s="1075"/>
      <c r="T31" s="1075"/>
      <c r="U31" s="1075"/>
      <c r="V31" s="1075">
        <v>920</v>
      </c>
      <c r="W31" s="1075"/>
      <c r="X31" s="1075"/>
      <c r="Y31" s="1075"/>
      <c r="Z31" s="1075"/>
      <c r="AA31" s="1075">
        <v>-9</v>
      </c>
      <c r="AB31" s="1075"/>
      <c r="AC31" s="1075"/>
      <c r="AD31" s="1075"/>
      <c r="AE31" s="1076"/>
      <c r="AF31" s="1071">
        <v>339</v>
      </c>
      <c r="AG31" s="1072"/>
      <c r="AH31" s="1072"/>
      <c r="AI31" s="1072"/>
      <c r="AJ31" s="1073"/>
      <c r="AK31" s="1016">
        <v>539</v>
      </c>
      <c r="AL31" s="1007"/>
      <c r="AM31" s="1007"/>
      <c r="AN31" s="1007"/>
      <c r="AO31" s="1007"/>
      <c r="AP31" s="1007">
        <v>3945</v>
      </c>
      <c r="AQ31" s="1007"/>
      <c r="AR31" s="1007"/>
      <c r="AS31" s="1007"/>
      <c r="AT31" s="1007"/>
      <c r="AU31" s="1007">
        <v>2249</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1631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298</v>
      </c>
      <c r="R68" s="1018"/>
      <c r="S68" s="1018"/>
      <c r="T68" s="1018"/>
      <c r="U68" s="1018"/>
      <c r="V68" s="1018">
        <v>271</v>
      </c>
      <c r="W68" s="1018"/>
      <c r="X68" s="1018"/>
      <c r="Y68" s="1018"/>
      <c r="Z68" s="1018"/>
      <c r="AA68" s="1018">
        <v>27</v>
      </c>
      <c r="AB68" s="1018"/>
      <c r="AC68" s="1018"/>
      <c r="AD68" s="1018"/>
      <c r="AE68" s="1018"/>
      <c r="AF68" s="1018">
        <v>27</v>
      </c>
      <c r="AG68" s="1018"/>
      <c r="AH68" s="1018"/>
      <c r="AI68" s="1018"/>
      <c r="AJ68" s="1018"/>
      <c r="AK68" s="1018" t="s">
        <v>487</v>
      </c>
      <c r="AL68" s="1018"/>
      <c r="AM68" s="1018"/>
      <c r="AN68" s="1018"/>
      <c r="AO68" s="1018"/>
      <c r="AP68" s="1018" t="s">
        <v>487</v>
      </c>
      <c r="AQ68" s="1018"/>
      <c r="AR68" s="1018"/>
      <c r="AS68" s="1018"/>
      <c r="AT68" s="1018"/>
      <c r="AU68" s="1018" t="s">
        <v>487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157647</v>
      </c>
      <c r="R69" s="1007"/>
      <c r="S69" s="1007"/>
      <c r="T69" s="1007"/>
      <c r="U69" s="1007"/>
      <c r="V69" s="1007">
        <v>152544</v>
      </c>
      <c r="W69" s="1007"/>
      <c r="X69" s="1007"/>
      <c r="Y69" s="1007"/>
      <c r="Z69" s="1007"/>
      <c r="AA69" s="1007">
        <v>5102</v>
      </c>
      <c r="AB69" s="1007"/>
      <c r="AC69" s="1007"/>
      <c r="AD69" s="1007"/>
      <c r="AE69" s="1007"/>
      <c r="AF69" s="1007">
        <v>5102</v>
      </c>
      <c r="AG69" s="1007"/>
      <c r="AH69" s="1007"/>
      <c r="AI69" s="1007"/>
      <c r="AJ69" s="1007"/>
      <c r="AK69" s="1007" t="s">
        <v>487</v>
      </c>
      <c r="AL69" s="1007"/>
      <c r="AM69" s="1007"/>
      <c r="AN69" s="1007"/>
      <c r="AO69" s="1007"/>
      <c r="AP69" s="1007" t="s">
        <v>487</v>
      </c>
      <c r="AQ69" s="1007"/>
      <c r="AR69" s="1007"/>
      <c r="AS69" s="1007"/>
      <c r="AT69" s="1007"/>
      <c r="AU69" s="1007" t="s">
        <v>487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214</v>
      </c>
      <c r="R70" s="1007"/>
      <c r="S70" s="1007"/>
      <c r="T70" s="1007"/>
      <c r="U70" s="1007"/>
      <c r="V70" s="1007">
        <v>200</v>
      </c>
      <c r="W70" s="1007"/>
      <c r="X70" s="1007"/>
      <c r="Y70" s="1007"/>
      <c r="Z70" s="1007"/>
      <c r="AA70" s="1007">
        <v>14</v>
      </c>
      <c r="AB70" s="1007"/>
      <c r="AC70" s="1007"/>
      <c r="AD70" s="1007"/>
      <c r="AE70" s="1007"/>
      <c r="AF70" s="1007">
        <v>14</v>
      </c>
      <c r="AG70" s="1007"/>
      <c r="AH70" s="1007"/>
      <c r="AI70" s="1007"/>
      <c r="AJ70" s="1007"/>
      <c r="AK70" s="1007" t="s">
        <v>487</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109</v>
      </c>
      <c r="R71" s="1007"/>
      <c r="S71" s="1007"/>
      <c r="T71" s="1007"/>
      <c r="U71" s="1007"/>
      <c r="V71" s="1007">
        <v>105</v>
      </c>
      <c r="W71" s="1007"/>
      <c r="X71" s="1007"/>
      <c r="Y71" s="1007"/>
      <c r="Z71" s="1007"/>
      <c r="AA71" s="1007">
        <v>4</v>
      </c>
      <c r="AB71" s="1007"/>
      <c r="AC71" s="1007"/>
      <c r="AD71" s="1007"/>
      <c r="AE71" s="1007"/>
      <c r="AF71" s="1007">
        <v>4</v>
      </c>
      <c r="AG71" s="1007"/>
      <c r="AH71" s="1007"/>
      <c r="AI71" s="1007"/>
      <c r="AJ71" s="1007"/>
      <c r="AK71" s="1007">
        <v>1</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553</v>
      </c>
      <c r="C72" s="1011"/>
      <c r="D72" s="1011"/>
      <c r="E72" s="1011"/>
      <c r="F72" s="1011"/>
      <c r="G72" s="1011"/>
      <c r="H72" s="1011"/>
      <c r="I72" s="1011"/>
      <c r="J72" s="1011"/>
      <c r="K72" s="1011"/>
      <c r="L72" s="1011"/>
      <c r="M72" s="1011"/>
      <c r="N72" s="1011"/>
      <c r="O72" s="1011"/>
      <c r="P72" s="1012"/>
      <c r="Q72" s="1013">
        <v>349</v>
      </c>
      <c r="R72" s="1007"/>
      <c r="S72" s="1007"/>
      <c r="T72" s="1007"/>
      <c r="U72" s="1007"/>
      <c r="V72" s="1007">
        <v>192</v>
      </c>
      <c r="W72" s="1007"/>
      <c r="X72" s="1007"/>
      <c r="Y72" s="1007"/>
      <c r="Z72" s="1007"/>
      <c r="AA72" s="1007">
        <v>157</v>
      </c>
      <c r="AB72" s="1007"/>
      <c r="AC72" s="1007"/>
      <c r="AD72" s="1007"/>
      <c r="AE72" s="1007"/>
      <c r="AF72" s="1007">
        <v>9</v>
      </c>
      <c r="AG72" s="1007"/>
      <c r="AH72" s="1007"/>
      <c r="AI72" s="1007"/>
      <c r="AJ72" s="1007"/>
      <c r="AK72" s="1007">
        <v>82</v>
      </c>
      <c r="AL72" s="1007"/>
      <c r="AM72" s="1007"/>
      <c r="AN72" s="1007"/>
      <c r="AO72" s="1007"/>
      <c r="AP72" s="1007">
        <v>22</v>
      </c>
      <c r="AQ72" s="1007"/>
      <c r="AR72" s="1007"/>
      <c r="AS72" s="1007"/>
      <c r="AT72" s="1007"/>
      <c r="AU72" s="1007" t="s">
        <v>487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554</v>
      </c>
      <c r="C73" s="1011"/>
      <c r="D73" s="1011"/>
      <c r="E73" s="1011"/>
      <c r="F73" s="1011"/>
      <c r="G73" s="1011"/>
      <c r="H73" s="1011"/>
      <c r="I73" s="1011"/>
      <c r="J73" s="1011"/>
      <c r="K73" s="1011"/>
      <c r="L73" s="1011"/>
      <c r="M73" s="1011"/>
      <c r="N73" s="1011"/>
      <c r="O73" s="1011"/>
      <c r="P73" s="1012"/>
      <c r="Q73" s="1013">
        <v>395</v>
      </c>
      <c r="R73" s="1007"/>
      <c r="S73" s="1007"/>
      <c r="T73" s="1007"/>
      <c r="U73" s="1007"/>
      <c r="V73" s="1007">
        <v>385</v>
      </c>
      <c r="W73" s="1007"/>
      <c r="X73" s="1007"/>
      <c r="Y73" s="1007"/>
      <c r="Z73" s="1007"/>
      <c r="AA73" s="1007">
        <v>10</v>
      </c>
      <c r="AB73" s="1007"/>
      <c r="AC73" s="1007"/>
      <c r="AD73" s="1007"/>
      <c r="AE73" s="1007"/>
      <c r="AF73" s="1007">
        <v>10</v>
      </c>
      <c r="AG73" s="1007"/>
      <c r="AH73" s="1007"/>
      <c r="AI73" s="1007"/>
      <c r="AJ73" s="1007"/>
      <c r="AK73" s="1007">
        <v>36</v>
      </c>
      <c r="AL73" s="1007"/>
      <c r="AM73" s="1007"/>
      <c r="AN73" s="1007"/>
      <c r="AO73" s="1007"/>
      <c r="AP73" s="1007">
        <v>522</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555</v>
      </c>
      <c r="C74" s="1011"/>
      <c r="D74" s="1011"/>
      <c r="E74" s="1011"/>
      <c r="F74" s="1011"/>
      <c r="G74" s="1011"/>
      <c r="H74" s="1011"/>
      <c r="I74" s="1011"/>
      <c r="J74" s="1011"/>
      <c r="K74" s="1011"/>
      <c r="L74" s="1011"/>
      <c r="M74" s="1011"/>
      <c r="N74" s="1011"/>
      <c r="O74" s="1011"/>
      <c r="P74" s="1012"/>
      <c r="Q74" s="1013">
        <v>1779</v>
      </c>
      <c r="R74" s="1007"/>
      <c r="S74" s="1007"/>
      <c r="T74" s="1007"/>
      <c r="U74" s="1007"/>
      <c r="V74" s="1007">
        <v>1740</v>
      </c>
      <c r="W74" s="1007"/>
      <c r="X74" s="1007"/>
      <c r="Y74" s="1007"/>
      <c r="Z74" s="1007"/>
      <c r="AA74" s="1007">
        <v>39</v>
      </c>
      <c r="AB74" s="1007"/>
      <c r="AC74" s="1007"/>
      <c r="AD74" s="1007"/>
      <c r="AE74" s="1007"/>
      <c r="AF74" s="1007">
        <v>39</v>
      </c>
      <c r="AG74" s="1007"/>
      <c r="AH74" s="1007"/>
      <c r="AI74" s="1007"/>
      <c r="AJ74" s="1007"/>
      <c r="AK74" s="1007">
        <v>78</v>
      </c>
      <c r="AL74" s="1007"/>
      <c r="AM74" s="1007"/>
      <c r="AN74" s="1007"/>
      <c r="AO74" s="1007"/>
      <c r="AP74" s="1007" t="s">
        <v>487</v>
      </c>
      <c r="AQ74" s="1007"/>
      <c r="AR74" s="1007"/>
      <c r="AS74" s="1007"/>
      <c r="AT74" s="1007"/>
      <c r="AU74" s="1007" t="s">
        <v>487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556</v>
      </c>
      <c r="C75" s="1011"/>
      <c r="D75" s="1011"/>
      <c r="E75" s="1011"/>
      <c r="F75" s="1011"/>
      <c r="G75" s="1011"/>
      <c r="H75" s="1011"/>
      <c r="I75" s="1011"/>
      <c r="J75" s="1011"/>
      <c r="K75" s="1011"/>
      <c r="L75" s="1011"/>
      <c r="M75" s="1011"/>
      <c r="N75" s="1011"/>
      <c r="O75" s="1011"/>
      <c r="P75" s="1012"/>
      <c r="Q75" s="1014">
        <v>38927</v>
      </c>
      <c r="R75" s="1015"/>
      <c r="S75" s="1015"/>
      <c r="T75" s="1015"/>
      <c r="U75" s="1016"/>
      <c r="V75" s="1017">
        <v>37577</v>
      </c>
      <c r="W75" s="1015"/>
      <c r="X75" s="1015"/>
      <c r="Y75" s="1015"/>
      <c r="Z75" s="1016"/>
      <c r="AA75" s="1017">
        <v>1350</v>
      </c>
      <c r="AB75" s="1015"/>
      <c r="AC75" s="1015"/>
      <c r="AD75" s="1015"/>
      <c r="AE75" s="1016"/>
      <c r="AF75" s="1017">
        <v>1350</v>
      </c>
      <c r="AG75" s="1015"/>
      <c r="AH75" s="1015"/>
      <c r="AI75" s="1015"/>
      <c r="AJ75" s="1016"/>
      <c r="AK75" s="1017">
        <v>1111</v>
      </c>
      <c r="AL75" s="1015"/>
      <c r="AM75" s="1015"/>
      <c r="AN75" s="1015"/>
      <c r="AO75" s="1016"/>
      <c r="AP75" s="1017" t="s">
        <v>487</v>
      </c>
      <c r="AQ75" s="1015"/>
      <c r="AR75" s="1015"/>
      <c r="AS75" s="1015"/>
      <c r="AT75" s="1016"/>
      <c r="AU75" s="1017" t="s">
        <v>487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557</v>
      </c>
      <c r="C76" s="1011"/>
      <c r="D76" s="1011"/>
      <c r="E76" s="1011"/>
      <c r="F76" s="1011"/>
      <c r="G76" s="1011"/>
      <c r="H76" s="1011"/>
      <c r="I76" s="1011"/>
      <c r="J76" s="1011"/>
      <c r="K76" s="1011"/>
      <c r="L76" s="1011"/>
      <c r="M76" s="1011"/>
      <c r="N76" s="1011"/>
      <c r="O76" s="1011"/>
      <c r="P76" s="1012"/>
      <c r="Q76" s="1014">
        <v>799</v>
      </c>
      <c r="R76" s="1015"/>
      <c r="S76" s="1015"/>
      <c r="T76" s="1015"/>
      <c r="U76" s="1016"/>
      <c r="V76" s="1017">
        <v>710</v>
      </c>
      <c r="W76" s="1015"/>
      <c r="X76" s="1015"/>
      <c r="Y76" s="1015"/>
      <c r="Z76" s="1016"/>
      <c r="AA76" s="1017">
        <v>89</v>
      </c>
      <c r="AB76" s="1015"/>
      <c r="AC76" s="1015"/>
      <c r="AD76" s="1015"/>
      <c r="AE76" s="1016"/>
      <c r="AF76" s="1017">
        <v>89</v>
      </c>
      <c r="AG76" s="1015"/>
      <c r="AH76" s="1015"/>
      <c r="AI76" s="1015"/>
      <c r="AJ76" s="1016"/>
      <c r="AK76" s="1017">
        <v>31</v>
      </c>
      <c r="AL76" s="1015"/>
      <c r="AM76" s="1015"/>
      <c r="AN76" s="1015"/>
      <c r="AO76" s="1016"/>
      <c r="AP76" s="1017">
        <v>967</v>
      </c>
      <c r="AQ76" s="1015"/>
      <c r="AR76" s="1015"/>
      <c r="AS76" s="1015"/>
      <c r="AT76" s="1016"/>
      <c r="AU76" s="1017" t="s">
        <v>487</v>
      </c>
      <c r="AV76" s="1015"/>
      <c r="AW76" s="1015"/>
      <c r="AX76" s="1015"/>
      <c r="AY76" s="1016"/>
      <c r="AZ76" s="1008" t="s">
        <v>563</v>
      </c>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558</v>
      </c>
      <c r="C77" s="1011"/>
      <c r="D77" s="1011"/>
      <c r="E77" s="1011"/>
      <c r="F77" s="1011"/>
      <c r="G77" s="1011"/>
      <c r="H77" s="1011"/>
      <c r="I77" s="1011"/>
      <c r="J77" s="1011"/>
      <c r="K77" s="1011"/>
      <c r="L77" s="1011"/>
      <c r="M77" s="1011"/>
      <c r="N77" s="1011"/>
      <c r="O77" s="1011"/>
      <c r="P77" s="1012"/>
      <c r="Q77" s="1014">
        <v>0</v>
      </c>
      <c r="R77" s="1015"/>
      <c r="S77" s="1015"/>
      <c r="T77" s="1015"/>
      <c r="U77" s="1016"/>
      <c r="V77" s="1017">
        <v>18</v>
      </c>
      <c r="W77" s="1015"/>
      <c r="X77" s="1015"/>
      <c r="Y77" s="1015"/>
      <c r="Z77" s="1016"/>
      <c r="AA77" s="1017">
        <v>-18</v>
      </c>
      <c r="AB77" s="1015"/>
      <c r="AC77" s="1015"/>
      <c r="AD77" s="1015"/>
      <c r="AE77" s="1016"/>
      <c r="AF77" s="1017">
        <v>-18</v>
      </c>
      <c r="AG77" s="1015"/>
      <c r="AH77" s="1015"/>
      <c r="AI77" s="1015"/>
      <c r="AJ77" s="1016"/>
      <c r="AK77" s="1017" t="s">
        <v>487</v>
      </c>
      <c r="AL77" s="1015"/>
      <c r="AM77" s="1015"/>
      <c r="AN77" s="1015"/>
      <c r="AO77" s="1016"/>
      <c r="AP77" s="1017" t="s">
        <v>487</v>
      </c>
      <c r="AQ77" s="1015"/>
      <c r="AR77" s="1015"/>
      <c r="AS77" s="1015"/>
      <c r="AT77" s="1016"/>
      <c r="AU77" s="1017" t="s">
        <v>487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559</v>
      </c>
      <c r="C78" s="1011"/>
      <c r="D78" s="1011"/>
      <c r="E78" s="1011"/>
      <c r="F78" s="1011"/>
      <c r="G78" s="1011"/>
      <c r="H78" s="1011"/>
      <c r="I78" s="1011"/>
      <c r="J78" s="1011"/>
      <c r="K78" s="1011"/>
      <c r="L78" s="1011"/>
      <c r="M78" s="1011"/>
      <c r="N78" s="1011"/>
      <c r="O78" s="1011"/>
      <c r="P78" s="1012"/>
      <c r="Q78" s="1013">
        <v>1324</v>
      </c>
      <c r="R78" s="1007"/>
      <c r="S78" s="1007"/>
      <c r="T78" s="1007"/>
      <c r="U78" s="1007"/>
      <c r="V78" s="1007">
        <v>1279</v>
      </c>
      <c r="W78" s="1007"/>
      <c r="X78" s="1007"/>
      <c r="Y78" s="1007"/>
      <c r="Z78" s="1007"/>
      <c r="AA78" s="1007">
        <v>45</v>
      </c>
      <c r="AB78" s="1007"/>
      <c r="AC78" s="1007"/>
      <c r="AD78" s="1007"/>
      <c r="AE78" s="1007"/>
      <c r="AF78" s="1007">
        <v>45</v>
      </c>
      <c r="AG78" s="1007"/>
      <c r="AH78" s="1007"/>
      <c r="AI78" s="1007"/>
      <c r="AJ78" s="1007"/>
      <c r="AK78" s="1007" t="s">
        <v>487</v>
      </c>
      <c r="AL78" s="1007"/>
      <c r="AM78" s="1007"/>
      <c r="AN78" s="1007"/>
      <c r="AO78" s="1007"/>
      <c r="AP78" s="1007">
        <v>431</v>
      </c>
      <c r="AQ78" s="1007"/>
      <c r="AR78" s="1007"/>
      <c r="AS78" s="1007"/>
      <c r="AT78" s="1007"/>
      <c r="AU78" s="1007" t="s">
        <v>487</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560</v>
      </c>
      <c r="C79" s="1011"/>
      <c r="D79" s="1011"/>
      <c r="E79" s="1011"/>
      <c r="F79" s="1011"/>
      <c r="G79" s="1011"/>
      <c r="H79" s="1011"/>
      <c r="I79" s="1011"/>
      <c r="J79" s="1011"/>
      <c r="K79" s="1011"/>
      <c r="L79" s="1011"/>
      <c r="M79" s="1011"/>
      <c r="N79" s="1011"/>
      <c r="O79" s="1011"/>
      <c r="P79" s="1012"/>
      <c r="Q79" s="1013">
        <v>969</v>
      </c>
      <c r="R79" s="1007"/>
      <c r="S79" s="1007"/>
      <c r="T79" s="1007"/>
      <c r="U79" s="1007"/>
      <c r="V79" s="1007">
        <v>937</v>
      </c>
      <c r="W79" s="1007"/>
      <c r="X79" s="1007"/>
      <c r="Y79" s="1007"/>
      <c r="Z79" s="1007"/>
      <c r="AA79" s="1007">
        <v>32</v>
      </c>
      <c r="AB79" s="1007"/>
      <c r="AC79" s="1007"/>
      <c r="AD79" s="1007"/>
      <c r="AE79" s="1007"/>
      <c r="AF79" s="1007">
        <v>32</v>
      </c>
      <c r="AG79" s="1007"/>
      <c r="AH79" s="1007"/>
      <c r="AI79" s="1007"/>
      <c r="AJ79" s="1007"/>
      <c r="AK79" s="1007">
        <v>30</v>
      </c>
      <c r="AL79" s="1007"/>
      <c r="AM79" s="1007"/>
      <c r="AN79" s="1007"/>
      <c r="AO79" s="1007"/>
      <c r="AP79" s="1007">
        <v>304</v>
      </c>
      <c r="AQ79" s="1007"/>
      <c r="AR79" s="1007"/>
      <c r="AS79" s="1007"/>
      <c r="AT79" s="1007"/>
      <c r="AU79" s="1007" t="s">
        <v>487</v>
      </c>
      <c r="AV79" s="1007"/>
      <c r="AW79" s="1007"/>
      <c r="AX79" s="1007"/>
      <c r="AY79" s="1007"/>
      <c r="AZ79" s="1008" t="s">
        <v>563</v>
      </c>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561</v>
      </c>
      <c r="C80" s="1011"/>
      <c r="D80" s="1011"/>
      <c r="E80" s="1011"/>
      <c r="F80" s="1011"/>
      <c r="G80" s="1011"/>
      <c r="H80" s="1011"/>
      <c r="I80" s="1011"/>
      <c r="J80" s="1011"/>
      <c r="K80" s="1011"/>
      <c r="L80" s="1011"/>
      <c r="M80" s="1011"/>
      <c r="N80" s="1011"/>
      <c r="O80" s="1011"/>
      <c r="P80" s="1012"/>
      <c r="Q80" s="1013">
        <v>279</v>
      </c>
      <c r="R80" s="1007"/>
      <c r="S80" s="1007"/>
      <c r="T80" s="1007"/>
      <c r="U80" s="1007"/>
      <c r="V80" s="1007">
        <v>272</v>
      </c>
      <c r="W80" s="1007"/>
      <c r="X80" s="1007"/>
      <c r="Y80" s="1007"/>
      <c r="Z80" s="1007"/>
      <c r="AA80" s="1007">
        <v>7</v>
      </c>
      <c r="AB80" s="1007"/>
      <c r="AC80" s="1007"/>
      <c r="AD80" s="1007"/>
      <c r="AE80" s="1007"/>
      <c r="AF80" s="1007">
        <v>7</v>
      </c>
      <c r="AG80" s="1007"/>
      <c r="AH80" s="1007"/>
      <c r="AI80" s="1007"/>
      <c r="AJ80" s="1007"/>
      <c r="AK80" s="1007">
        <v>1</v>
      </c>
      <c r="AL80" s="1007"/>
      <c r="AM80" s="1007"/>
      <c r="AN80" s="1007"/>
      <c r="AO80" s="1007"/>
      <c r="AP80" s="1007">
        <v>132</v>
      </c>
      <c r="AQ80" s="1007"/>
      <c r="AR80" s="1007"/>
      <c r="AS80" s="1007"/>
      <c r="AT80" s="1007"/>
      <c r="AU80" s="1007" t="s">
        <v>487</v>
      </c>
      <c r="AV80" s="1007"/>
      <c r="AW80" s="1007"/>
      <c r="AX80" s="1007"/>
      <c r="AY80" s="1007"/>
      <c r="AZ80" s="1008" t="s">
        <v>563</v>
      </c>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t="s">
        <v>562</v>
      </c>
      <c r="C81" s="1011"/>
      <c r="D81" s="1011"/>
      <c r="E81" s="1011"/>
      <c r="F81" s="1011"/>
      <c r="G81" s="1011"/>
      <c r="H81" s="1011"/>
      <c r="I81" s="1011"/>
      <c r="J81" s="1011"/>
      <c r="K81" s="1011"/>
      <c r="L81" s="1011"/>
      <c r="M81" s="1011"/>
      <c r="N81" s="1011"/>
      <c r="O81" s="1011"/>
      <c r="P81" s="1012"/>
      <c r="Q81" s="1013">
        <v>7664</v>
      </c>
      <c r="R81" s="1007"/>
      <c r="S81" s="1007"/>
      <c r="T81" s="1007"/>
      <c r="U81" s="1007"/>
      <c r="V81" s="1007">
        <v>7152</v>
      </c>
      <c r="W81" s="1007"/>
      <c r="X81" s="1007"/>
      <c r="Y81" s="1007"/>
      <c r="Z81" s="1007"/>
      <c r="AA81" s="1007">
        <v>512</v>
      </c>
      <c r="AB81" s="1007"/>
      <c r="AC81" s="1007"/>
      <c r="AD81" s="1007"/>
      <c r="AE81" s="1007"/>
      <c r="AF81" s="1007">
        <v>512</v>
      </c>
      <c r="AG81" s="1007"/>
      <c r="AH81" s="1007"/>
      <c r="AI81" s="1007"/>
      <c r="AJ81" s="1007"/>
      <c r="AK81" s="1007" t="s">
        <v>487</v>
      </c>
      <c r="AL81" s="1007"/>
      <c r="AM81" s="1007"/>
      <c r="AN81" s="1007"/>
      <c r="AO81" s="1007"/>
      <c r="AP81" s="1007" t="s">
        <v>487</v>
      </c>
      <c r="AQ81" s="1007"/>
      <c r="AR81" s="1007"/>
      <c r="AS81" s="1007"/>
      <c r="AT81" s="1007"/>
      <c r="AU81" s="1007" t="s">
        <v>487</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2134354</v>
      </c>
      <c r="AB110" s="925"/>
      <c r="AC110" s="925"/>
      <c r="AD110" s="925"/>
      <c r="AE110" s="926"/>
      <c r="AF110" s="927">
        <v>2158096</v>
      </c>
      <c r="AG110" s="925"/>
      <c r="AH110" s="925"/>
      <c r="AI110" s="925"/>
      <c r="AJ110" s="926"/>
      <c r="AK110" s="927">
        <v>2202175</v>
      </c>
      <c r="AL110" s="925"/>
      <c r="AM110" s="925"/>
      <c r="AN110" s="925"/>
      <c r="AO110" s="926"/>
      <c r="AP110" s="928">
        <v>17.7</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29636195</v>
      </c>
      <c r="BR110" s="878"/>
      <c r="BS110" s="878"/>
      <c r="BT110" s="878"/>
      <c r="BU110" s="878"/>
      <c r="BV110" s="878">
        <v>29545887</v>
      </c>
      <c r="BW110" s="878"/>
      <c r="BX110" s="878"/>
      <c r="BY110" s="878"/>
      <c r="BZ110" s="878"/>
      <c r="CA110" s="878">
        <v>30471288</v>
      </c>
      <c r="CB110" s="878"/>
      <c r="CC110" s="878"/>
      <c r="CD110" s="878"/>
      <c r="CE110" s="878"/>
      <c r="CF110" s="902">
        <v>244.5</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2295975</v>
      </c>
      <c r="BR112" s="853"/>
      <c r="BS112" s="853"/>
      <c r="BT112" s="853"/>
      <c r="BU112" s="853"/>
      <c r="BV112" s="853">
        <v>2285382</v>
      </c>
      <c r="BW112" s="853"/>
      <c r="BX112" s="853"/>
      <c r="BY112" s="853"/>
      <c r="BZ112" s="853"/>
      <c r="CA112" s="853">
        <v>2249558</v>
      </c>
      <c r="CB112" s="853"/>
      <c r="CC112" s="853"/>
      <c r="CD112" s="853"/>
      <c r="CE112" s="853"/>
      <c r="CF112" s="911">
        <v>18.100000000000001</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249518</v>
      </c>
      <c r="AB113" s="955"/>
      <c r="AC113" s="955"/>
      <c r="AD113" s="955"/>
      <c r="AE113" s="956"/>
      <c r="AF113" s="957">
        <v>255123</v>
      </c>
      <c r="AG113" s="955"/>
      <c r="AH113" s="955"/>
      <c r="AI113" s="955"/>
      <c r="AJ113" s="956"/>
      <c r="AK113" s="957">
        <v>254818</v>
      </c>
      <c r="AL113" s="955"/>
      <c r="AM113" s="955"/>
      <c r="AN113" s="955"/>
      <c r="AO113" s="956"/>
      <c r="AP113" s="958">
        <v>2</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782304</v>
      </c>
      <c r="BR113" s="853"/>
      <c r="BS113" s="853"/>
      <c r="BT113" s="853"/>
      <c r="BU113" s="853"/>
      <c r="BV113" s="853">
        <v>667232</v>
      </c>
      <c r="BW113" s="853"/>
      <c r="BX113" s="853"/>
      <c r="BY113" s="853"/>
      <c r="BZ113" s="853"/>
      <c r="CA113" s="853">
        <v>533810</v>
      </c>
      <c r="CB113" s="853"/>
      <c r="CC113" s="853"/>
      <c r="CD113" s="853"/>
      <c r="CE113" s="853"/>
      <c r="CF113" s="911">
        <v>4.3</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109471</v>
      </c>
      <c r="AB114" s="816"/>
      <c r="AC114" s="816"/>
      <c r="AD114" s="816"/>
      <c r="AE114" s="817"/>
      <c r="AF114" s="818">
        <v>109811</v>
      </c>
      <c r="AG114" s="816"/>
      <c r="AH114" s="816"/>
      <c r="AI114" s="816"/>
      <c r="AJ114" s="817"/>
      <c r="AK114" s="818">
        <v>109682</v>
      </c>
      <c r="AL114" s="816"/>
      <c r="AM114" s="816"/>
      <c r="AN114" s="816"/>
      <c r="AO114" s="817"/>
      <c r="AP114" s="860">
        <v>0.9</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360615</v>
      </c>
      <c r="BR114" s="853"/>
      <c r="BS114" s="853"/>
      <c r="BT114" s="853"/>
      <c r="BU114" s="853"/>
      <c r="BV114" s="853">
        <v>120899</v>
      </c>
      <c r="BW114" s="853"/>
      <c r="BX114" s="853"/>
      <c r="BY114" s="853"/>
      <c r="BZ114" s="853"/>
      <c r="CA114" s="853" t="s">
        <v>121</v>
      </c>
      <c r="CB114" s="853"/>
      <c r="CC114" s="853"/>
      <c r="CD114" s="853"/>
      <c r="CE114" s="853"/>
      <c r="CF114" s="911" t="s">
        <v>121</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842</v>
      </c>
      <c r="AB116" s="816"/>
      <c r="AC116" s="816"/>
      <c r="AD116" s="816"/>
      <c r="AE116" s="817"/>
      <c r="AF116" s="818">
        <v>704</v>
      </c>
      <c r="AG116" s="816"/>
      <c r="AH116" s="816"/>
      <c r="AI116" s="816"/>
      <c r="AJ116" s="817"/>
      <c r="AK116" s="818">
        <v>1000</v>
      </c>
      <c r="AL116" s="816"/>
      <c r="AM116" s="816"/>
      <c r="AN116" s="816"/>
      <c r="AO116" s="817"/>
      <c r="AP116" s="860">
        <v>0</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2494185</v>
      </c>
      <c r="AB117" s="939"/>
      <c r="AC117" s="939"/>
      <c r="AD117" s="939"/>
      <c r="AE117" s="940"/>
      <c r="AF117" s="941">
        <v>2523734</v>
      </c>
      <c r="AG117" s="939"/>
      <c r="AH117" s="939"/>
      <c r="AI117" s="939"/>
      <c r="AJ117" s="940"/>
      <c r="AK117" s="941">
        <v>2567675</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33075089</v>
      </c>
      <c r="BR119" s="881"/>
      <c r="BS119" s="881"/>
      <c r="BT119" s="881"/>
      <c r="BU119" s="881"/>
      <c r="BV119" s="881">
        <v>32619400</v>
      </c>
      <c r="BW119" s="881"/>
      <c r="BX119" s="881"/>
      <c r="BY119" s="881"/>
      <c r="BZ119" s="881"/>
      <c r="CA119" s="881">
        <v>33254656</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3027156</v>
      </c>
      <c r="BR120" s="878"/>
      <c r="BS120" s="878"/>
      <c r="BT120" s="878"/>
      <c r="BU120" s="878"/>
      <c r="BV120" s="878">
        <v>4877616</v>
      </c>
      <c r="BW120" s="878"/>
      <c r="BX120" s="878"/>
      <c r="BY120" s="878"/>
      <c r="BZ120" s="878"/>
      <c r="CA120" s="878">
        <v>3881855</v>
      </c>
      <c r="CB120" s="878"/>
      <c r="CC120" s="878"/>
      <c r="CD120" s="878"/>
      <c r="CE120" s="878"/>
      <c r="CF120" s="902">
        <v>31.1</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2293233</v>
      </c>
      <c r="DH120" s="878"/>
      <c r="DI120" s="878"/>
      <c r="DJ120" s="878"/>
      <c r="DK120" s="878"/>
      <c r="DL120" s="878">
        <v>2283052</v>
      </c>
      <c r="DM120" s="878"/>
      <c r="DN120" s="878"/>
      <c r="DO120" s="878"/>
      <c r="DP120" s="878"/>
      <c r="DQ120" s="878">
        <v>2248593</v>
      </c>
      <c r="DR120" s="878"/>
      <c r="DS120" s="878"/>
      <c r="DT120" s="878"/>
      <c r="DU120" s="878"/>
      <c r="DV120" s="879">
        <v>18</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1892914</v>
      </c>
      <c r="BR121" s="853"/>
      <c r="BS121" s="853"/>
      <c r="BT121" s="853"/>
      <c r="BU121" s="853"/>
      <c r="BV121" s="853">
        <v>1736903</v>
      </c>
      <c r="BW121" s="853"/>
      <c r="BX121" s="853"/>
      <c r="BY121" s="853"/>
      <c r="BZ121" s="853"/>
      <c r="CA121" s="853">
        <v>1578150</v>
      </c>
      <c r="CB121" s="853"/>
      <c r="CC121" s="853"/>
      <c r="CD121" s="853"/>
      <c r="CE121" s="853"/>
      <c r="CF121" s="911">
        <v>12.7</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2742</v>
      </c>
      <c r="DH121" s="853"/>
      <c r="DI121" s="853"/>
      <c r="DJ121" s="853"/>
      <c r="DK121" s="853"/>
      <c r="DL121" s="853">
        <v>2330</v>
      </c>
      <c r="DM121" s="853"/>
      <c r="DN121" s="853"/>
      <c r="DO121" s="853"/>
      <c r="DP121" s="853"/>
      <c r="DQ121" s="853">
        <v>965</v>
      </c>
      <c r="DR121" s="853"/>
      <c r="DS121" s="853"/>
      <c r="DT121" s="853"/>
      <c r="DU121" s="853"/>
      <c r="DV121" s="830">
        <v>0</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16899430</v>
      </c>
      <c r="BR122" s="881"/>
      <c r="BS122" s="881"/>
      <c r="BT122" s="881"/>
      <c r="BU122" s="881"/>
      <c r="BV122" s="881">
        <v>16128604</v>
      </c>
      <c r="BW122" s="881"/>
      <c r="BX122" s="881"/>
      <c r="BY122" s="881"/>
      <c r="BZ122" s="881"/>
      <c r="CA122" s="881">
        <v>15423110</v>
      </c>
      <c r="CB122" s="881"/>
      <c r="CC122" s="881"/>
      <c r="CD122" s="881"/>
      <c r="CE122" s="881"/>
      <c r="CF122" s="882">
        <v>123.8</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21819500</v>
      </c>
      <c r="BR123" s="869"/>
      <c r="BS123" s="869"/>
      <c r="BT123" s="869"/>
      <c r="BU123" s="869"/>
      <c r="BV123" s="869">
        <v>22743123</v>
      </c>
      <c r="BW123" s="869"/>
      <c r="BX123" s="869"/>
      <c r="BY123" s="869"/>
      <c r="BZ123" s="869"/>
      <c r="CA123" s="869">
        <v>20883115</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93</v>
      </c>
      <c r="BR124" s="867"/>
      <c r="BS124" s="867"/>
      <c r="BT124" s="867"/>
      <c r="BU124" s="867"/>
      <c r="BV124" s="867">
        <v>81.8</v>
      </c>
      <c r="BW124" s="867"/>
      <c r="BX124" s="867"/>
      <c r="BY124" s="867"/>
      <c r="BZ124" s="867"/>
      <c r="CA124" s="867">
        <v>99.2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172749</v>
      </c>
      <c r="AB128" s="837"/>
      <c r="AC128" s="837"/>
      <c r="AD128" s="837"/>
      <c r="AE128" s="838"/>
      <c r="AF128" s="839">
        <v>173281</v>
      </c>
      <c r="AG128" s="837"/>
      <c r="AH128" s="837"/>
      <c r="AI128" s="837"/>
      <c r="AJ128" s="838"/>
      <c r="AK128" s="839">
        <v>168707</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12.88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13326336</v>
      </c>
      <c r="AB129" s="816"/>
      <c r="AC129" s="816"/>
      <c r="AD129" s="816"/>
      <c r="AE129" s="817"/>
      <c r="AF129" s="818">
        <v>13371881</v>
      </c>
      <c r="AG129" s="816"/>
      <c r="AH129" s="816"/>
      <c r="AI129" s="816"/>
      <c r="AJ129" s="817"/>
      <c r="AK129" s="818">
        <v>13760466</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17.88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1228396</v>
      </c>
      <c r="AB130" s="816"/>
      <c r="AC130" s="816"/>
      <c r="AD130" s="816"/>
      <c r="AE130" s="817"/>
      <c r="AF130" s="818">
        <v>1309641</v>
      </c>
      <c r="AG130" s="816"/>
      <c r="AH130" s="816"/>
      <c r="AI130" s="816"/>
      <c r="AJ130" s="817"/>
      <c r="AK130" s="818">
        <v>1298228</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12097940</v>
      </c>
      <c r="AB131" s="800"/>
      <c r="AC131" s="800"/>
      <c r="AD131" s="800"/>
      <c r="AE131" s="801"/>
      <c r="AF131" s="802">
        <v>12062240</v>
      </c>
      <c r="AG131" s="800"/>
      <c r="AH131" s="800"/>
      <c r="AI131" s="800"/>
      <c r="AJ131" s="801"/>
      <c r="AK131" s="802">
        <v>12462238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99.2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9.0349266069999992</v>
      </c>
      <c r="AB132" s="781"/>
      <c r="AC132" s="781"/>
      <c r="AD132" s="781"/>
      <c r="AE132" s="782"/>
      <c r="AF132" s="783">
        <v>8.6286792499999994</v>
      </c>
      <c r="AG132" s="781"/>
      <c r="AH132" s="781"/>
      <c r="AI132" s="781"/>
      <c r="AJ132" s="782"/>
      <c r="AK132" s="783">
        <v>8.8326029399999992</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9.1999999999999993</v>
      </c>
      <c r="AB133" s="760"/>
      <c r="AC133" s="760"/>
      <c r="AD133" s="760"/>
      <c r="AE133" s="761"/>
      <c r="AF133" s="759">
        <v>8.6999999999999993</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fDYXLYRgAbej9HgN94Zn2opmzOLNLj3BYT4pD7QV83WGq4t0oqWk1MeuDOZ5n75R4Qpl/ARHv+TufGxCgDG3Q==" saltValue="m16JKxVGsKWFcJpYo+vKow==" spinCount="100000" sheet="1" objects="1" scenarios="1" formatRows="0"/>
  <customSheetViews>
    <customSheetView guid="{D7B07542-8F3F-41CA-B372-1E5741C49264}" scale="70" fitToPage="1" hiddenRows="1" hiddenColumns="1">
      <selection activeCell="AU17" sqref="AU17:AY17"/>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 guid="{1D9B84AC-F432-4762-AB28-1C9F2D905AE1}" scale="70" fitToPage="1" hiddenRows="1" hiddenColumns="1">
      <selection activeCell="AP34" sqref="AP34:AT34"/>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52" zoomScaleNormal="85" zoomScaleSheetLayoutView="100" workbookViewId="0">
      <selection activeCell="DM84" sqref="DM8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EhxNmHrlh9QiKAeegMk2VDdXG7bF9vMkaeBYilKT6/SzLyBfCSNzwHQozD0yH6RihTGHl2dJEgo+dMQ1Dw1UQ==" saltValue="ovTAsVw4Tnac62DlE7MAgQ==" spinCount="100000" sheet="1" objects="1" scenarios="1"/>
  <dataConsolidate/>
  <customSheetViews>
    <customSheetView guid="{D7B07542-8F3F-41CA-B372-1E5741C49264}" showPageBreaks="1" showGridLines="0" fitToPage="1" hiddenRows="1" hiddenColumns="1" view="pageBreakPreview" topLeftCell="AJ46">
      <selection activeCell="CL93" sqref="CL93"/>
      <pageMargins left="0" right="0" top="0" bottom="0" header="0" footer="0"/>
      <printOptions horizontalCentered="1" verticalCentered="1"/>
      <pageSetup paperSize="9" scale="44" orientation="landscape" r:id="rId1"/>
      <headerFooter alignWithMargins="0">
        <oddFooter>&amp;C&amp;P / &amp;N</oddFooter>
      </headerFooter>
    </customSheetView>
    <customSheetView guid="{1D9B84AC-F432-4762-AB28-1C9F2D905AE1}" showPageBreaks="1" showGridLines="0" fitToPage="1" hiddenRows="1" hiddenColumns="1" view="pageBreakPreview" topLeftCell="AJ70">
      <selection activeCell="CL93" sqref="CL93"/>
      <pageMargins left="0" right="0" top="0" bottom="0" header="0" footer="0"/>
      <printOptions horizontalCentered="1" verticalCentered="1"/>
      <pageSetup paperSize="9" scale="44" orientation="landscape" r:id="rId2"/>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sbMON2TOrrY0+Iy2g0XwAtkhFXQfr9FF57JVuUM+Ia9KRnqebXAbGBaDrxBaLnnl4sEQpbgTEATi/88azs9uA==" saltValue="1j41OBv3WA1vqLje1c/v4g==" spinCount="100000" sheet="1" objects="1" scenarios="1"/>
  <dataConsolidate/>
  <customSheetViews>
    <customSheetView guid="{D7B07542-8F3F-41CA-B372-1E5741C49264}"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 bottom="0" header="0" footer="0"/>
      <printOptions horizontalCentered="1" verticalCentered="1"/>
      <pageSetup paperSize="9" scale="46" orientation="landscape" horizontalDpi="300" verticalDpi="300" r:id="rId2"/>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3894697</v>
      </c>
      <c r="AP9" s="281">
        <v>58920</v>
      </c>
      <c r="AQ9" s="282">
        <v>66486</v>
      </c>
      <c r="AR9" s="283">
        <v>-11.4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68730</v>
      </c>
      <c r="AP10" s="284">
        <v>1040</v>
      </c>
      <c r="AQ10" s="285">
        <v>6147</v>
      </c>
      <c r="AR10" s="286">
        <v>-83.1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14696</v>
      </c>
      <c r="AP11" s="284">
        <v>222</v>
      </c>
      <c r="AQ11" s="285">
        <v>1219</v>
      </c>
      <c r="AR11" s="286">
        <v>-81.8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222795</v>
      </c>
      <c r="AP13" s="284">
        <v>3371</v>
      </c>
      <c r="AQ13" s="285">
        <v>2955</v>
      </c>
      <c r="AR13" s="286">
        <v>14.1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130768</v>
      </c>
      <c r="AP14" s="284">
        <v>1978</v>
      </c>
      <c r="AQ14" s="285">
        <v>1434</v>
      </c>
      <c r="AR14" s="286">
        <v>37.9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-311881</v>
      </c>
      <c r="AP15" s="284">
        <v>-4718</v>
      </c>
      <c r="AQ15" s="285">
        <v>-3102</v>
      </c>
      <c r="AR15" s="286">
        <v>52.1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4019805</v>
      </c>
      <c r="AP16" s="284">
        <v>60813</v>
      </c>
      <c r="AQ16" s="285">
        <v>75147</v>
      </c>
      <c r="AR16" s="286">
        <v>-19.100000000000001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6.46</v>
      </c>
      <c r="AP21" s="298">
        <v>6.62</v>
      </c>
      <c r="AQ21" s="299">
        <v>-0.16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96.5</v>
      </c>
      <c r="AP22" s="303">
        <v>98.3</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2202175</v>
      </c>
      <c r="AP32" s="312">
        <v>33315</v>
      </c>
      <c r="AQ32" s="313">
        <v>34847</v>
      </c>
      <c r="AR32" s="314">
        <v>-4.4000000000000004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254818</v>
      </c>
      <c r="AP35" s="312">
        <v>3855</v>
      </c>
      <c r="AQ35" s="313">
        <v>8260</v>
      </c>
      <c r="AR35" s="314">
        <v>-53.3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109682</v>
      </c>
      <c r="AP36" s="312">
        <v>1659</v>
      </c>
      <c r="AQ36" s="313">
        <v>1689</v>
      </c>
      <c r="AR36" s="314">
        <v>-1.8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487</v>
      </c>
      <c r="AP37" s="312" t="s">
        <v>487</v>
      </c>
      <c r="AQ37" s="313">
        <v>748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v>1000</v>
      </c>
      <c r="AP38" s="315">
        <v>15</v>
      </c>
      <c r="AQ38" s="316">
        <v>1</v>
      </c>
      <c r="AR38" s="304">
        <v>1400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-168707</v>
      </c>
      <c r="AP39" s="312">
        <v>-2552</v>
      </c>
      <c r="AQ39" s="313">
        <v>-5762</v>
      </c>
      <c r="AR39" s="314">
        <v>-55.7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-1298228</v>
      </c>
      <c r="AP40" s="312">
        <v>-19640</v>
      </c>
      <c r="AQ40" s="313">
        <v>-27609</v>
      </c>
      <c r="AR40" s="314">
        <v>-28.9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1100740</v>
      </c>
      <c r="AP41" s="312">
        <v>16652</v>
      </c>
      <c r="AQ41" s="313">
        <v>12179</v>
      </c>
      <c r="AR41" s="314">
        <v>36.700000000000003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3963874</v>
      </c>
      <c r="AN51" s="334">
        <v>61027</v>
      </c>
      <c r="AO51" s="335">
        <v>-41.3</v>
      </c>
      <c r="AP51" s="336">
        <v>70166</v>
      </c>
      <c r="AQ51" s="337">
        <v>1.4</v>
      </c>
      <c r="AR51" s="338">
        <v>-42.7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1302882</v>
      </c>
      <c r="AN52" s="342">
        <v>20059</v>
      </c>
      <c r="AO52" s="343">
        <v>-62.7</v>
      </c>
      <c r="AP52" s="344">
        <v>36115</v>
      </c>
      <c r="AQ52" s="345">
        <v>-6.2</v>
      </c>
      <c r="AR52" s="346">
        <v>-56.5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2780445</v>
      </c>
      <c r="AN53" s="334">
        <v>42278</v>
      </c>
      <c r="AO53" s="335">
        <v>-30.7</v>
      </c>
      <c r="AP53" s="336">
        <v>70329</v>
      </c>
      <c r="AQ53" s="337">
        <v>0.2</v>
      </c>
      <c r="AR53" s="338">
        <v>-30.9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761794</v>
      </c>
      <c r="AN54" s="342">
        <v>11583</v>
      </c>
      <c r="AO54" s="343">
        <v>-42.3</v>
      </c>
      <c r="AP54" s="344">
        <v>39403</v>
      </c>
      <c r="AQ54" s="345">
        <v>9.1</v>
      </c>
      <c r="AR54" s="346">
        <v>-51.4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2801625</v>
      </c>
      <c r="AN55" s="334">
        <v>42487</v>
      </c>
      <c r="AO55" s="335">
        <v>0.5</v>
      </c>
      <c r="AP55" s="336">
        <v>45945</v>
      </c>
      <c r="AQ55" s="337">
        <v>-34.700000000000003</v>
      </c>
      <c r="AR55" s="338">
        <v>35.200000000000003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583501</v>
      </c>
      <c r="AN56" s="342">
        <v>8849</v>
      </c>
      <c r="AO56" s="343">
        <v>-23.6</v>
      </c>
      <c r="AP56" s="344">
        <v>25180</v>
      </c>
      <c r="AQ56" s="345">
        <v>-36.1</v>
      </c>
      <c r="AR56" s="346">
        <v>12.5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4534780</v>
      </c>
      <c r="AN57" s="334">
        <v>68757</v>
      </c>
      <c r="AO57" s="335">
        <v>61.8</v>
      </c>
      <c r="AP57" s="336">
        <v>44475</v>
      </c>
      <c r="AQ57" s="337">
        <v>-3.2</v>
      </c>
      <c r="AR57" s="338">
        <v>65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1198270</v>
      </c>
      <c r="AN58" s="342">
        <v>18168</v>
      </c>
      <c r="AO58" s="343">
        <v>105.3</v>
      </c>
      <c r="AP58" s="344">
        <v>24780</v>
      </c>
      <c r="AQ58" s="345">
        <v>-1.6</v>
      </c>
      <c r="AR58" s="346">
        <v>106.9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6261665</v>
      </c>
      <c r="AN59" s="334">
        <v>94729</v>
      </c>
      <c r="AO59" s="335">
        <v>37.799999999999997</v>
      </c>
      <c r="AP59" s="336">
        <v>45982</v>
      </c>
      <c r="AQ59" s="337">
        <v>3.4</v>
      </c>
      <c r="AR59" s="338">
        <v>34.4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2529103</v>
      </c>
      <c r="AN60" s="342">
        <v>38261</v>
      </c>
      <c r="AO60" s="343">
        <v>110.6</v>
      </c>
      <c r="AP60" s="344">
        <v>25583</v>
      </c>
      <c r="AQ60" s="345">
        <v>3.2</v>
      </c>
      <c r="AR60" s="346">
        <v>107.4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4068478</v>
      </c>
      <c r="AN61" s="349">
        <v>61856</v>
      </c>
      <c r="AO61" s="350">
        <v>5.6</v>
      </c>
      <c r="AP61" s="351">
        <v>55379</v>
      </c>
      <c r="AQ61" s="352">
        <v>-6.6</v>
      </c>
      <c r="AR61" s="338">
        <v>12.2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1275110</v>
      </c>
      <c r="AN62" s="342">
        <v>19384</v>
      </c>
      <c r="AO62" s="343">
        <v>17.5</v>
      </c>
      <c r="AP62" s="344">
        <v>30212</v>
      </c>
      <c r="AQ62" s="345">
        <v>-6.3</v>
      </c>
      <c r="AR62" s="346">
        <v>23.8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2ihZTQEfedquletYZhC5J0XUeVKX4KTNj2kAsh07Deu1PhO2NFZGhoUiRsa7Pvk6hlC8uJeATneesE6Me5Ec8A==" saltValue="l43zkSkdqqvE2K7eVQVAsQ==" spinCount="100000" sheet="1" objects="1" scenarios="1"/>
  <customSheetViews>
    <customSheetView guid="{D7B07542-8F3F-41CA-B372-1E5741C4926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 guid="{1D9B84AC-F432-4762-AB28-1C9F2D905AE1}"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2"/>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72" sqref="AE7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ToTzhvFiTcOlzfaidNIkVLaKY3nGVb63xG1m4L68h8m4CpYqCxhAKjDvYgmj0z6r1WmvTfRDF3cTrqyipCZsTw==" saltValue="TisX9ukorZUb34Q8DUTAlw==" spinCount="100000" sheet="1" objects="1" scenarios="1"/>
  <dataConsolidate/>
  <customSheetViews>
    <customSheetView guid="{D7B07542-8F3F-41CA-B372-1E5741C49264}" showGridLines="0" fitToPage="1" hiddenRows="1" hiddenColumns="1" topLeftCell="A85">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 guid="{1D9B84AC-F432-4762-AB28-1C9F2D905AE1}" showGridLines="0" fitToPage="1" hiddenRows="1" hiddenColumns="1" topLeftCell="A85">
      <pageMargins left="0" right="0" top="0.19685039370078741" bottom="0" header="0.39370078740157483" footer="0"/>
      <printOptions horizontalCentered="1" verticalCentered="1"/>
      <pageSetup paperSize="9" scale="38"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AE99" sqref="AE9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g4i0BkM9jbW2qDaClYY8621+MM89ug4Tn3n46v193uJcDD2IpI1tZlSdsmkVTInIBfqiq/wA/ACK+uFkQuSEQw==" saltValue="qitTJEnmnGd9ad1PwGg48g==" spinCount="100000" sheet="1" objects="1" scenarios="1"/>
  <dataConsolidate/>
  <customSheetViews>
    <customSheetView guid="{D7B07542-8F3F-41CA-B372-1E5741C49264}"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2"/>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H46" sqref="H4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13.72</v>
      </c>
      <c r="G47" s="12">
        <v>9.81</v>
      </c>
      <c r="H47" s="12">
        <v>11.29</v>
      </c>
      <c r="I47" s="12">
        <v>20.23</v>
      </c>
      <c r="J47" s="13">
        <v>16.91</v>
      </c>
    </row>
    <row r="48" spans="2:10" ht="57.75" customHeight="1" x14ac:dyDescent="0.15">
      <c r="B48" s="14"/>
      <c r="C48" s="1177" t="s">
        <v>4</v>
      </c>
      <c r="D48" s="1177"/>
      <c r="E48" s="1178"/>
      <c r="F48" s="15">
        <v>3.47</v>
      </c>
      <c r="G48" s="16">
        <v>2.35</v>
      </c>
      <c r="H48" s="16">
        <v>9.08</v>
      </c>
      <c r="I48" s="16">
        <v>1.82</v>
      </c>
      <c r="J48" s="17">
        <v>2.19</v>
      </c>
    </row>
    <row r="49" spans="2:10" ht="57.75" customHeight="1" thickBot="1" x14ac:dyDescent="0.2">
      <c r="B49" s="18"/>
      <c r="C49" s="1179" t="s">
        <v>5</v>
      </c>
      <c r="D49" s="1179"/>
      <c r="E49" s="1180"/>
      <c r="F49" s="19" t="s">
        <v>530</v>
      </c>
      <c r="G49" s="20" t="s">
        <v>531</v>
      </c>
      <c r="H49" s="20">
        <v>8.08</v>
      </c>
      <c r="I49" s="20" t="s">
        <v>532</v>
      </c>
      <c r="J49" s="21" t="s">
        <v>533</v>
      </c>
    </row>
    <row r="50" spans="2:10" x14ac:dyDescent="0.15"/>
  </sheetData>
  <sheetProtection algorithmName="SHA-512" hashValue="P5FqRU7g8xszm9rHS7DbhXW9yL5u2L0gpa6LDILDnWITtRbKN2KLr12CdPG9NBlNSa6ySKSD8uDjmf/TfyCghA==" saltValue="DbqFDWeenCgNfBWhEYBcWA==" spinCount="100000" sheet="1" objects="1" scenarios="1"/>
  <customSheetViews>
    <customSheetView guid="{D7B07542-8F3F-41CA-B372-1E5741C49264}"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 guid="{1D9B84AC-F432-4762-AB28-1C9F2D905AE1}" showGridLines="0" fitToPage="1" hiddenRows="1" hiddenColumns="1">
      <pageMargins left="0" right="0" top="0.19685039370078741" bottom="0" header="0" footer="0"/>
      <printOptions horizontalCentered="1"/>
      <pageSetup paperSize="9" scale="64" orientation="landscape" horizontalDpi="300" verticalDpi="300" r:id="rId2"/>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3"/>
  <headerFooter alignWithMargins="0">
    <oddFooter>&amp;C&amp;P/&amp;N</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豊見城市LGアカウント0881</cp:lastModifiedBy>
  <cp:lastPrinted>2025-09-12T02:35:05Z</cp:lastPrinted>
  <dcterms:created xsi:type="dcterms:W3CDTF">2025-02-19T05:44:51Z</dcterms:created>
  <dcterms:modified xsi:type="dcterms:W3CDTF">2025-09-24T01:25:54Z</dcterms:modified>
  <cp:category/>
</cp:coreProperties>
</file>