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omilg0933\Desktop\旧デスクトップ\Ｈ31 起債\財政課調査・報告もの\H30 決算にかかる経営比較分析について\提出\業務47(法非適)\下水道事業\08_豊見城市\"/>
    </mc:Choice>
  </mc:AlternateContent>
  <workbookProtection workbookAlgorithmName="SHA-512" workbookHashValue="t460vba7NxE4s8fwh+aChBVX8y82ecN8FvBhV2yxxmwGkE3pxMPhyJxdgr9KDSrxBE4LvOIZwphwJMTc3BTaiQ==" workbookSaltValue="SUQ/SorGjpbZvmx3Xnh+GA==" workbookSpinCount="100000" lockStructure="1"/>
  <bookViews>
    <workbookView xWindow="0" yWindow="0" windowWidth="15360" windowHeight="739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0" i="5" l="1"/>
  <c r="EO6" i="5"/>
  <c r="O86" i="4" s="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AT10" i="4" s="1"/>
  <c r="V6" i="5"/>
  <c r="U6" i="5"/>
  <c r="BB8" i="4" s="1"/>
  <c r="T6" i="5"/>
  <c r="S6" i="5"/>
  <c r="AL8" i="4" s="1"/>
  <c r="R6" i="5"/>
  <c r="Q6" i="5"/>
  <c r="W10" i="4" s="1"/>
  <c r="P6" i="5"/>
  <c r="O6" i="5"/>
  <c r="I10" i="4" s="1"/>
  <c r="N6" i="5"/>
  <c r="M6" i="5"/>
  <c r="L6" i="5"/>
  <c r="W8" i="4" s="1"/>
  <c r="K6" i="5"/>
  <c r="P8" i="4" s="1"/>
  <c r="J6" i="5"/>
  <c r="I6" i="5"/>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6" i="4"/>
  <c r="K86" i="4"/>
  <c r="J86" i="4"/>
  <c r="H86" i="4"/>
  <c r="E86" i="4"/>
  <c r="AL10" i="4"/>
  <c r="AD10" i="4"/>
  <c r="P10" i="4"/>
  <c r="B10" i="4"/>
  <c r="AT8" i="4"/>
  <c r="AD8" i="4"/>
  <c r="I8" i="4"/>
  <c r="B8" i="4"/>
  <c r="D10" i="5" l="1"/>
  <c r="E10" i="5"/>
  <c r="B10" i="5"/>
</calcChain>
</file>

<file path=xl/sharedStrings.xml><?xml version="1.0" encoding="utf-8"?>
<sst xmlns="http://schemas.openxmlformats.org/spreadsheetml/2006/main" count="234" uniqueCount="114">
  <si>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</si>
  <si>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</si>
  <si>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</si>
  <si>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</si>
  <si>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</si>
  <si>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</si>
  <si>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</si>
  <si>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</si>
  <si>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</si>
  <si>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</si>
  <si>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</si>
  <si>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</si>
  <si>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</si>
  <si>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</si>
  <si>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</si>
  <si>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</si>
  <si>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</si>
  <si>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</si>
  <si>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</si>
  <si>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</si>
  <si>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</si>
  <si>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</si>
  <si>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</si>
  <si>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</si>
  <si>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</si>
  <si>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</si>
  <si>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</si>
  <si>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</si>
  <si>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</si>
  <si>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</si>
  <si>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</si>
  <si>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</si>
  <si>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</si>
  <si>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</si>
  <si>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</si>
  <si>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</si>
  <si>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</si>
  <si>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</si>
  <si>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</si>
  <si>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</si>
  <si>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</si>
  <si>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</si>
  <si>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</si>
  <si>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</si>
  <si>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</si>
  <si>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</si>
  <si>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</si>
  <si>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</si>
  <si>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</si>
  <si>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</si>
  <si>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</si>
  <si>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</si>
  <si>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</si>
  <si>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</si>
  <si>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</si>
  <si>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</si>
  <si>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</si>
  <si>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</si>
  <si>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</si>
  <si>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</si>
  <si>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</si>
  <si>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</si>
  <si>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</si>
  <si>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</si>
  <si>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</si>
  <si>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</si>
  <si>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</si>
  <si>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</si>
  <si>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</si>
  <si>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</si>
  <si>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</si>
  <si>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</si>
  <si>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</si>
  <si>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</si>
  <si>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</si>
  <si>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</si>
  <si>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</si>
  <si>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</si>
  <si>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</si>
  <si>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</si>
  <si>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</si>
  <si>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</si>
  <si>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</si>
  <si>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</si>
  <si>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</si>
  <si>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</si>
  <si>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</si>
  <si>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</si>
  <si>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</si>
  <si>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</si>
  <si>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</si>
  <si>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</si>
  <si>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</si>
  <si>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</si>
  <si>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</si>
  <si>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</si>
  <si>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</si>
  <si>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</si>
  <si>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沖縄県　豊見城市</t>
  </si>
  <si>
    <t>法非適用</t>
  </si>
  <si>
    <t>下水道事業</t>
  </si>
  <si>
    <t>公共下水道</t>
  </si>
  <si>
    <t>Bb1</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</si>
  <si>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</si>
  <si>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</si>
  <si>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</si>
  <si>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</si>
  <si>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</si>
  <si>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</si>
  <si>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</si>
  <si>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</si>
  <si>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①収益的収支比率：当該数値が１００％未満のため、経営改善に向けた取り組みが必要な時期にきていると考えられます。
④企業債残高対事業規模比率：使用料収入に対する企業債残高の割合であり、企業債に頼った経営を行っていることがわかります。経営改善に向けた取り組みが必要な時期にきていると考えられます。
⑤経費回収率：当該指標が１００％を下回っている場合、汚水処理に係る費用が使用料収入以外の収入により賄われていることを意味しているので、経営改善に向けた取り組みが必要な時期にきていると考えられます。
⑥汚水処理原価：有収水量１㎥あたりの汚水処理に要した費用であり、汚水処理に係るコストを示した指標である。流域下水道維持管理負担金の単価改定も検討されているので、下水道使用料についても同時に検討する時期にきています。
⑦施設利用率：処理場を持っていないため、該当値はありません。
⑧水洗化率：全国平均及び類似団体平均値を下回っています。現在も整備途上であり人口も増加傾向の状況なので、今後も接続促進に取り組んでいきます。</t>
    <rPh sb="1" eb="4">
      <t>シュウエキテキ</t>
    </rPh>
    <rPh sb="4" eb="6">
      <t>シュウシ</t>
    </rPh>
    <rPh sb="6" eb="8">
      <t>ヒリツ</t>
    </rPh>
    <rPh sb="9" eb="11">
      <t>トウガイ</t>
    </rPh>
    <rPh sb="11" eb="13">
      <t>スウチ</t>
    </rPh>
    <rPh sb="18" eb="20">
      <t>ミマン</t>
    </rPh>
    <rPh sb="24" eb="26">
      <t>ケイエイ</t>
    </rPh>
    <rPh sb="26" eb="28">
      <t>カイゼン</t>
    </rPh>
    <rPh sb="29" eb="30">
      <t>ム</t>
    </rPh>
    <rPh sb="32" eb="33">
      <t>ト</t>
    </rPh>
    <rPh sb="34" eb="35">
      <t>ク</t>
    </rPh>
    <rPh sb="37" eb="39">
      <t>ヒツヨウ</t>
    </rPh>
    <rPh sb="40" eb="42">
      <t>ジキ</t>
    </rPh>
    <rPh sb="48" eb="49">
      <t>カンガ</t>
    </rPh>
    <rPh sb="58" eb="60">
      <t>キギョウ</t>
    </rPh>
    <rPh sb="60" eb="61">
      <t>サイ</t>
    </rPh>
    <rPh sb="61" eb="63">
      <t>ザンダカ</t>
    </rPh>
    <rPh sb="63" eb="64">
      <t>タイ</t>
    </rPh>
    <rPh sb="64" eb="66">
      <t>ジギョウ</t>
    </rPh>
    <rPh sb="66" eb="68">
      <t>キボ</t>
    </rPh>
    <rPh sb="68" eb="70">
      <t>ヒリツ</t>
    </rPh>
    <rPh sb="71" eb="74">
      <t>シヨウリョウ</t>
    </rPh>
    <rPh sb="74" eb="76">
      <t>シュウニュウ</t>
    </rPh>
    <rPh sb="77" eb="78">
      <t>タイ</t>
    </rPh>
    <rPh sb="80" eb="82">
      <t>キギョウ</t>
    </rPh>
    <rPh sb="82" eb="83">
      <t>サイ</t>
    </rPh>
    <rPh sb="83" eb="85">
      <t>ザンダカ</t>
    </rPh>
    <rPh sb="86" eb="88">
      <t>ワリアイ</t>
    </rPh>
    <rPh sb="92" eb="94">
      <t>キギョウ</t>
    </rPh>
    <rPh sb="94" eb="95">
      <t>サイ</t>
    </rPh>
    <rPh sb="96" eb="97">
      <t>タヨ</t>
    </rPh>
    <rPh sb="99" eb="101">
      <t>ケイエイ</t>
    </rPh>
    <rPh sb="102" eb="103">
      <t>オコナ</t>
    </rPh>
    <rPh sb="116" eb="118">
      <t>ケイエイ</t>
    </rPh>
    <rPh sb="118" eb="120">
      <t>カイゼン</t>
    </rPh>
    <rPh sb="121" eb="122">
      <t>ム</t>
    </rPh>
    <rPh sb="124" eb="125">
      <t>ト</t>
    </rPh>
    <rPh sb="126" eb="127">
      <t>ク</t>
    </rPh>
    <rPh sb="129" eb="131">
      <t>ヒツヨウ</t>
    </rPh>
    <rPh sb="132" eb="134">
      <t>ジキ</t>
    </rPh>
    <rPh sb="140" eb="141">
      <t>カンガ</t>
    </rPh>
    <rPh sb="150" eb="152">
      <t>ケイヒ</t>
    </rPh>
    <rPh sb="152" eb="154">
      <t>カイシュウ</t>
    </rPh>
    <rPh sb="154" eb="155">
      <t>リツ</t>
    </rPh>
    <rPh sb="156" eb="158">
      <t>トウガイ</t>
    </rPh>
    <rPh sb="158" eb="160">
      <t>シヒョウ</t>
    </rPh>
    <rPh sb="166" eb="168">
      <t>シタマワ</t>
    </rPh>
    <rPh sb="172" eb="174">
      <t>バアイ</t>
    </rPh>
    <rPh sb="175" eb="177">
      <t>オスイ</t>
    </rPh>
    <rPh sb="177" eb="179">
      <t>ショリ</t>
    </rPh>
    <rPh sb="180" eb="181">
      <t>カカ</t>
    </rPh>
    <rPh sb="182" eb="184">
      <t>ヒヨウ</t>
    </rPh>
    <rPh sb="185" eb="188">
      <t>シヨウリョウ</t>
    </rPh>
    <rPh sb="188" eb="190">
      <t>シュウニュウ</t>
    </rPh>
    <rPh sb="190" eb="192">
      <t>イガイ</t>
    </rPh>
    <rPh sb="193" eb="195">
      <t>シュウニュウ</t>
    </rPh>
    <rPh sb="198" eb="199">
      <t>マカナ</t>
    </rPh>
    <rPh sb="207" eb="209">
      <t>イミ</t>
    </rPh>
    <rPh sb="216" eb="218">
      <t>ケイエイ</t>
    </rPh>
    <rPh sb="218" eb="220">
      <t>カイゼン</t>
    </rPh>
    <rPh sb="221" eb="222">
      <t>ム</t>
    </rPh>
    <rPh sb="224" eb="225">
      <t>ト</t>
    </rPh>
    <rPh sb="226" eb="227">
      <t>ク</t>
    </rPh>
    <rPh sb="229" eb="231">
      <t>ヒツヨウ</t>
    </rPh>
    <rPh sb="232" eb="234">
      <t>ジキ</t>
    </rPh>
    <rPh sb="240" eb="241">
      <t>カンガ</t>
    </rPh>
    <rPh sb="250" eb="252">
      <t>オスイ</t>
    </rPh>
    <rPh sb="252" eb="254">
      <t>ショリ</t>
    </rPh>
    <rPh sb="254" eb="256">
      <t>ゲンカ</t>
    </rPh>
    <rPh sb="257" eb="259">
      <t>ユウシュウ</t>
    </rPh>
    <rPh sb="259" eb="261">
      <t>スイリョウ</t>
    </rPh>
    <rPh sb="267" eb="269">
      <t>オスイ</t>
    </rPh>
    <rPh sb="269" eb="271">
      <t>ショリ</t>
    </rPh>
    <rPh sb="272" eb="273">
      <t>ヨウ</t>
    </rPh>
    <rPh sb="275" eb="277">
      <t>ヒヨウ</t>
    </rPh>
    <rPh sb="281" eb="283">
      <t>オスイ</t>
    </rPh>
    <rPh sb="283" eb="285">
      <t>ショリ</t>
    </rPh>
    <rPh sb="286" eb="287">
      <t>カカ</t>
    </rPh>
    <rPh sb="292" eb="293">
      <t>シメ</t>
    </rPh>
    <rPh sb="295" eb="297">
      <t>シヒョウ</t>
    </rPh>
    <rPh sb="301" eb="303">
      <t>リュウイキ</t>
    </rPh>
    <rPh sb="303" eb="306">
      <t>ゲスイドウ</t>
    </rPh>
    <rPh sb="306" eb="308">
      <t>イジ</t>
    </rPh>
    <rPh sb="308" eb="310">
      <t>カンリ</t>
    </rPh>
    <rPh sb="310" eb="313">
      <t>フタンキン</t>
    </rPh>
    <rPh sb="314" eb="316">
      <t>タンカ</t>
    </rPh>
    <rPh sb="316" eb="318">
      <t>カイテイ</t>
    </rPh>
    <rPh sb="319" eb="321">
      <t>ケントウ</t>
    </rPh>
    <rPh sb="329" eb="332">
      <t>ゲスイドウ</t>
    </rPh>
    <rPh sb="332" eb="335">
      <t>シヨウリョウ</t>
    </rPh>
    <rPh sb="340" eb="342">
      <t>ドウジ</t>
    </rPh>
    <rPh sb="343" eb="345">
      <t>ケントウ</t>
    </rPh>
    <rPh sb="347" eb="349">
      <t>ジキ</t>
    </rPh>
    <rPh sb="359" eb="361">
      <t>シセツ</t>
    </rPh>
    <rPh sb="361" eb="363">
      <t>リヨウ</t>
    </rPh>
    <rPh sb="363" eb="364">
      <t>リツ</t>
    </rPh>
    <rPh sb="365" eb="367">
      <t>ショリ</t>
    </rPh>
    <rPh sb="367" eb="368">
      <t>バ</t>
    </rPh>
    <rPh sb="369" eb="370">
      <t>モ</t>
    </rPh>
    <rPh sb="378" eb="380">
      <t>ガイトウ</t>
    </rPh>
    <rPh sb="380" eb="381">
      <t>アタイ</t>
    </rPh>
    <rPh sb="391" eb="394">
      <t>スイセンカ</t>
    </rPh>
    <rPh sb="394" eb="395">
      <t>リツ</t>
    </rPh>
    <rPh sb="396" eb="398">
      <t>ゼンコク</t>
    </rPh>
    <rPh sb="398" eb="400">
      <t>ヘイキン</t>
    </rPh>
    <rPh sb="400" eb="401">
      <t>オヨ</t>
    </rPh>
    <rPh sb="402" eb="404">
      <t>ルイジ</t>
    </rPh>
    <rPh sb="404" eb="406">
      <t>ダンタイ</t>
    </rPh>
    <rPh sb="406" eb="409">
      <t>ヘイキンチ</t>
    </rPh>
    <rPh sb="410" eb="412">
      <t>シタマワ</t>
    </rPh>
    <rPh sb="418" eb="420">
      <t>ゲンザイ</t>
    </rPh>
    <rPh sb="421" eb="423">
      <t>セイビ</t>
    </rPh>
    <rPh sb="423" eb="425">
      <t>トジョウ</t>
    </rPh>
    <rPh sb="428" eb="430">
      <t>ジンコウ</t>
    </rPh>
    <rPh sb="431" eb="433">
      <t>ゾウカ</t>
    </rPh>
    <rPh sb="433" eb="435">
      <t>ケイコウ</t>
    </rPh>
    <rPh sb="436" eb="438">
      <t>ジョウキョウ</t>
    </rPh>
    <rPh sb="442" eb="444">
      <t>コンゴ</t>
    </rPh>
    <rPh sb="445" eb="447">
      <t>セツゾク</t>
    </rPh>
    <rPh sb="447" eb="449">
      <t>ソクシン</t>
    </rPh>
    <rPh sb="450" eb="451">
      <t>ト</t>
    </rPh>
    <rPh sb="452" eb="453">
      <t>ク</t>
    </rPh>
    <phoneticPr fontId="4"/>
  </si>
  <si>
    <t>本市の公共下水道事業については、昭和５７年度に建設が始まり、供用開始３０年余となっていますが、耐用年数を超える管渠はまだありません。しかし老朽化に備えて長寿命化計画や経営戦略策定に取り組んでいきます。</t>
    <rPh sb="0" eb="1">
      <t>ホン</t>
    </rPh>
    <rPh sb="1" eb="2">
      <t>シ</t>
    </rPh>
    <rPh sb="3" eb="5">
      <t>コウキョウ</t>
    </rPh>
    <rPh sb="5" eb="8">
      <t>ゲスイドウ</t>
    </rPh>
    <rPh sb="8" eb="10">
      <t>ジギョウ</t>
    </rPh>
    <rPh sb="16" eb="18">
      <t>ショウワ</t>
    </rPh>
    <rPh sb="20" eb="21">
      <t>ネン</t>
    </rPh>
    <rPh sb="21" eb="22">
      <t>ド</t>
    </rPh>
    <rPh sb="23" eb="25">
      <t>ケンセツ</t>
    </rPh>
    <rPh sb="26" eb="27">
      <t>ハジ</t>
    </rPh>
    <rPh sb="30" eb="32">
      <t>キョウヨウ</t>
    </rPh>
    <rPh sb="32" eb="34">
      <t>カイシ</t>
    </rPh>
    <rPh sb="36" eb="37">
      <t>ネン</t>
    </rPh>
    <rPh sb="37" eb="38">
      <t>アマ</t>
    </rPh>
    <rPh sb="47" eb="49">
      <t>タイヨウ</t>
    </rPh>
    <rPh sb="49" eb="51">
      <t>ネンスウ</t>
    </rPh>
    <rPh sb="52" eb="53">
      <t>チョウ</t>
    </rPh>
    <rPh sb="55" eb="57">
      <t>カンキョ</t>
    </rPh>
    <rPh sb="69" eb="71">
      <t>ロウキュウ</t>
    </rPh>
    <rPh sb="71" eb="72">
      <t>カ</t>
    </rPh>
    <rPh sb="73" eb="74">
      <t>ソナ</t>
    </rPh>
    <rPh sb="76" eb="77">
      <t>チョウ</t>
    </rPh>
    <rPh sb="77" eb="80">
      <t>ジュミョウカ</t>
    </rPh>
    <rPh sb="80" eb="82">
      <t>ケイカク</t>
    </rPh>
    <rPh sb="83" eb="85">
      <t>ケイエイ</t>
    </rPh>
    <rPh sb="85" eb="87">
      <t>センリャク</t>
    </rPh>
    <rPh sb="87" eb="89">
      <t>サクテイ</t>
    </rPh>
    <rPh sb="90" eb="91">
      <t>ト</t>
    </rPh>
    <rPh sb="92" eb="93">
      <t>ク</t>
    </rPh>
    <phoneticPr fontId="4"/>
  </si>
  <si>
    <t>経営分析の結果、本市公共下水道事業の経営状況は、全国平均及び類似団体平均と比較しても良好な状態ではないことが指標として表れています。公共下水道事業を健全に経営するためにも使用料水準の適正化が必要な状態です。</t>
    <rPh sb="0" eb="2">
      <t>ケイエイ</t>
    </rPh>
    <rPh sb="2" eb="4">
      <t>ブンセキ</t>
    </rPh>
    <rPh sb="5" eb="7">
      <t>ケッカ</t>
    </rPh>
    <rPh sb="8" eb="9">
      <t>ホン</t>
    </rPh>
    <rPh sb="9" eb="10">
      <t>シ</t>
    </rPh>
    <rPh sb="10" eb="12">
      <t>コウキョウ</t>
    </rPh>
    <rPh sb="12" eb="15">
      <t>ゲスイドウ</t>
    </rPh>
    <rPh sb="15" eb="17">
      <t>ジギョウ</t>
    </rPh>
    <rPh sb="18" eb="20">
      <t>ケイエイ</t>
    </rPh>
    <rPh sb="20" eb="22">
      <t>ジョウキョウ</t>
    </rPh>
    <rPh sb="24" eb="26">
      <t>ゼンコク</t>
    </rPh>
    <rPh sb="26" eb="28">
      <t>ヘイキン</t>
    </rPh>
    <rPh sb="28" eb="29">
      <t>オヨ</t>
    </rPh>
    <rPh sb="30" eb="32">
      <t>ルイジ</t>
    </rPh>
    <rPh sb="32" eb="34">
      <t>ダンタイ</t>
    </rPh>
    <rPh sb="34" eb="36">
      <t>ヘイキン</t>
    </rPh>
    <rPh sb="37" eb="39">
      <t>ヒカク</t>
    </rPh>
    <rPh sb="42" eb="44">
      <t>リョウコウ</t>
    </rPh>
    <rPh sb="45" eb="47">
      <t>ジョウタイ</t>
    </rPh>
    <rPh sb="54" eb="56">
      <t>シヒョウ</t>
    </rPh>
    <rPh sb="59" eb="60">
      <t>アラワ</t>
    </rPh>
    <rPh sb="66" eb="68">
      <t>コウキョウ</t>
    </rPh>
    <rPh sb="68" eb="71">
      <t>ゲスイドウ</t>
    </rPh>
    <rPh sb="71" eb="73">
      <t>ジギョウ</t>
    </rPh>
    <rPh sb="74" eb="76">
      <t>ケンゼン</t>
    </rPh>
    <rPh sb="77" eb="79">
      <t>ケイエイ</t>
    </rPh>
    <rPh sb="85" eb="88">
      <t>シヨウリョウ</t>
    </rPh>
    <rPh sb="88" eb="90">
      <t>スイジュン</t>
    </rPh>
    <rPh sb="91" eb="94">
      <t>テキセイカ</t>
    </rPh>
    <rPh sb="95" eb="97">
      <t>ヒツヨウ</t>
    </rPh>
    <rPh sb="98" eb="100">
      <t>ジョウタイ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</si>
</sst>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9168-48EB-8877-576245DBC1A1}"/>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formatCode="#,##0.00;&quot;△&quot;#,##0.00">
                  <c:v>0</c:v>
                </c:pt>
                <c:pt idx="1">
                  <c:v>0.15</c:v>
                </c:pt>
                <c:pt idx="2">
                  <c:v>4.88</c:v>
                </c:pt>
                <c:pt idx="3">
                  <c:v>0.2</c:v>
                </c:pt>
                <c:pt idx="4">
                  <c:v>0.3</c:v>
                </c:pt>
              </c:numCache>
            </c:numRef>
          </c:val>
          <c:smooth val="0"/>
          <c:extLst>
            <c:ext xmlns:c16="http://schemas.microsoft.com/office/drawing/2014/chart" uri="{C3380CC4-5D6E-409C-BE32-E72D297353CC}">
              <c16:uniqueId val="{00000001-9168-48EB-8877-576245DBC1A1}"/>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ge"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79.67</c:v>
                </c:pt>
                <c:pt idx="1">
                  <c:v>66.86</c:v>
                </c:pt>
                <c:pt idx="2">
                  <c:v>78.400000000000006</c:v>
                </c:pt>
                <c:pt idx="3">
                  <c:v>78.349999999999994</c:v>
                </c:pt>
                <c:pt idx="4">
                  <c:v>82.98</c:v>
                </c:pt>
              </c:numCache>
            </c:numRef>
          </c:val>
          <c:extLst>
            <c:ext xmlns:c16="http://schemas.microsoft.com/office/drawing/2014/chart" uri="{C3380CC4-5D6E-409C-BE32-E72D297353CC}">
              <c16:uniqueId val="{00000000-128E-4E8E-941A-CD4546DF7EB3}"/>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128E-4E8E-941A-CD4546DF7EB3}"/>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ge"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48D-4757-842A-2595938FC7A3}"/>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48D-4757-842A-2595938FC7A3}"/>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ge"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40F-4756-8490-D81CCE0D6879}"/>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40F-4756-8490-D81CCE0D6879}"/>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ge"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F018-49AE-B004-6964D40F0EB9}"/>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F018-49AE-B004-6964D40F0EB9}"/>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ge"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B27-4809-AB32-FF04910D55C4}"/>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B27-4809-AB32-FF04910D55C4}"/>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ge"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861.25</c:v>
                </c:pt>
                <c:pt idx="1">
                  <c:v>757.16</c:v>
                </c:pt>
                <c:pt idx="2">
                  <c:v>1229.53</c:v>
                </c:pt>
                <c:pt idx="3">
                  <c:v>1072.1400000000001</c:v>
                </c:pt>
                <c:pt idx="4">
                  <c:v>1280.94</c:v>
                </c:pt>
              </c:numCache>
            </c:numRef>
          </c:val>
          <c:extLst>
            <c:ext xmlns:c16="http://schemas.microsoft.com/office/drawing/2014/chart" uri="{C3380CC4-5D6E-409C-BE32-E72D297353CC}">
              <c16:uniqueId val="{00000000-DCAC-43B4-81F8-7CC3B57FC24D}"/>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1186.53</c:v>
                </c:pt>
                <c:pt idx="1">
                  <c:v>775.45</c:v>
                </c:pt>
                <c:pt idx="2">
                  <c:v>786.46</c:v>
                </c:pt>
                <c:pt idx="3">
                  <c:v>707.12</c:v>
                </c:pt>
                <c:pt idx="4">
                  <c:v>733.93</c:v>
                </c:pt>
              </c:numCache>
            </c:numRef>
          </c:val>
          <c:smooth val="0"/>
          <c:extLst>
            <c:ext xmlns:c16="http://schemas.microsoft.com/office/drawing/2014/chart" uri="{C3380CC4-5D6E-409C-BE32-E72D297353CC}">
              <c16:uniqueId val="{00000001-DCAC-43B4-81F8-7CC3B57FC24D}"/>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ge"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55.75</c:v>
                </c:pt>
                <c:pt idx="1">
                  <c:v>61.02</c:v>
                </c:pt>
                <c:pt idx="2">
                  <c:v>71.58</c:v>
                </c:pt>
                <c:pt idx="3">
                  <c:v>60.32</c:v>
                </c:pt>
                <c:pt idx="4">
                  <c:v>83.26</c:v>
                </c:pt>
              </c:numCache>
            </c:numRef>
          </c:val>
          <c:extLst>
            <c:ext xmlns:c16="http://schemas.microsoft.com/office/drawing/2014/chart" uri="{C3380CC4-5D6E-409C-BE32-E72D297353CC}">
              <c16:uniqueId val="{00000000-8453-4BFC-934E-D191B376D9DA}"/>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86.66</c:v>
                </c:pt>
                <c:pt idx="1">
                  <c:v>86.34</c:v>
                </c:pt>
                <c:pt idx="2">
                  <c:v>84.89</c:v>
                </c:pt>
                <c:pt idx="3">
                  <c:v>93.62</c:v>
                </c:pt>
                <c:pt idx="4">
                  <c:v>94.59</c:v>
                </c:pt>
              </c:numCache>
            </c:numRef>
          </c:val>
          <c:smooth val="0"/>
          <c:extLst>
            <c:ext xmlns:c16="http://schemas.microsoft.com/office/drawing/2014/chart" uri="{C3380CC4-5D6E-409C-BE32-E72D297353CC}">
              <c16:uniqueId val="{00000001-8453-4BFC-934E-D191B376D9DA}"/>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ge"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150.08000000000001</c:v>
                </c:pt>
                <c:pt idx="1">
                  <c:v>137.47999999999999</c:v>
                </c:pt>
                <c:pt idx="2">
                  <c:v>117.58</c:v>
                </c:pt>
                <c:pt idx="3">
                  <c:v>139.41</c:v>
                </c:pt>
                <c:pt idx="4">
                  <c:v>107.28</c:v>
                </c:pt>
              </c:numCache>
            </c:numRef>
          </c:val>
          <c:extLst>
            <c:ext xmlns:c16="http://schemas.microsoft.com/office/drawing/2014/chart" uri="{C3380CC4-5D6E-409C-BE32-E72D297353CC}">
              <c16:uniqueId val="{00000000-0AB1-46DB-A2FD-E7BFBCD5A20B}"/>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151.65</c:v>
                </c:pt>
                <c:pt idx="1">
                  <c:v>147.52000000000001</c:v>
                </c:pt>
                <c:pt idx="2">
                  <c:v>146.26</c:v>
                </c:pt>
                <c:pt idx="3">
                  <c:v>136.47</c:v>
                </c:pt>
                <c:pt idx="4">
                  <c:v>131.22</c:v>
                </c:pt>
              </c:numCache>
            </c:numRef>
          </c:val>
          <c:smooth val="0"/>
          <c:extLst>
            <c:ext xmlns:c16="http://schemas.microsoft.com/office/drawing/2014/chart" uri="{C3380CC4-5D6E-409C-BE32-E72D297353CC}">
              <c16:uniqueId val="{00000001-0AB1-46DB-A2FD-E7BFBCD5A20B}"/>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ge"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5D12-4189-998F-0DABFE686C72}"/>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86.69</c:v>
                </c:pt>
                <c:pt idx="2">
                  <c:v>80.16</c:v>
                </c:pt>
                <c:pt idx="3">
                  <c:v>73.599999999999994</c:v>
                </c:pt>
                <c:pt idx="4">
                  <c:v>70.33</c:v>
                </c:pt>
              </c:numCache>
            </c:numRef>
          </c:val>
          <c:smooth val="0"/>
          <c:extLst>
            <c:ext xmlns:c16="http://schemas.microsoft.com/office/drawing/2014/chart" uri="{C3380CC4-5D6E-409C-BE32-E72D297353CC}">
              <c16:uniqueId val="{00000001-5D12-4189-998F-0DABFE686C72}"/>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ge"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83.31</c:v>
                </c:pt>
                <c:pt idx="1">
                  <c:v>84.87</c:v>
                </c:pt>
                <c:pt idx="2">
                  <c:v>84.95</c:v>
                </c:pt>
                <c:pt idx="3">
                  <c:v>85.52</c:v>
                </c:pt>
                <c:pt idx="4">
                  <c:v>86.72</c:v>
                </c:pt>
              </c:numCache>
            </c:numRef>
          </c:val>
          <c:extLst>
            <c:ext xmlns:c16="http://schemas.microsoft.com/office/drawing/2014/chart" uri="{C3380CC4-5D6E-409C-BE32-E72D297353CC}">
              <c16:uniqueId val="{00000000-FBFB-403D-8A46-D3271E0391CF}"/>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91.47</c:v>
                </c:pt>
                <c:pt idx="1">
                  <c:v>96.14</c:v>
                </c:pt>
                <c:pt idx="2">
                  <c:v>96.19</c:v>
                </c:pt>
                <c:pt idx="3">
                  <c:v>96.4</c:v>
                </c:pt>
                <c:pt idx="4">
                  <c:v>95.85</c:v>
                </c:pt>
              </c:numCache>
            </c:numRef>
          </c:val>
          <c:smooth val="0"/>
          <c:extLst>
            <c:ext xmlns:c16="http://schemas.microsoft.com/office/drawing/2014/chart" uri="{C3380CC4-5D6E-409C-BE32-E72D297353CC}">
              <c16:uniqueId val="{00000001-FBFB-403D-8A46-D3271E0391CF}"/>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ge"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【682.78】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【95.20】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【58.98】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【136.86】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【100.91】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S36" zoomScale="70" zoomScaleNormal="70" workbookViewId="0">
      <selection activeCell="BL66" sqref="BL66:BZ82"/>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沖縄県　豊見城市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4" t="s">
        <v>1</v>
      </c>
      <c r="C7" s="64"/>
      <c r="D7" s="64"/>
      <c r="E7" s="64"/>
      <c r="F7" s="64"/>
      <c r="G7" s="64"/>
      <c r="H7" s="64"/>
      <c r="I7" s="64" t="s">
        <v>2</v>
      </c>
      <c r="J7" s="64"/>
      <c r="K7" s="64"/>
      <c r="L7" s="64"/>
      <c r="M7" s="64"/>
      <c r="N7" s="64"/>
      <c r="O7" s="64"/>
      <c r="P7" s="64" t="s">
        <v>3</v>
      </c>
      <c r="Q7" s="64"/>
      <c r="R7" s="64"/>
      <c r="S7" s="64"/>
      <c r="T7" s="64"/>
      <c r="U7" s="64"/>
      <c r="V7" s="64"/>
      <c r="W7" s="64" t="s">
        <v>4</v>
      </c>
      <c r="X7" s="64"/>
      <c r="Y7" s="64"/>
      <c r="Z7" s="64"/>
      <c r="AA7" s="64"/>
      <c r="AB7" s="64"/>
      <c r="AC7" s="64"/>
      <c r="AD7" s="64" t="s">
        <v>5</v>
      </c>
      <c r="AE7" s="64"/>
      <c r="AF7" s="64"/>
      <c r="AG7" s="64"/>
      <c r="AH7" s="64"/>
      <c r="AI7" s="64"/>
      <c r="AJ7" s="64"/>
      <c r="AK7" s="3"/>
      <c r="AL7" s="64" t="s">
        <v>6</v>
      </c>
      <c r="AM7" s="64"/>
      <c r="AN7" s="64"/>
      <c r="AO7" s="64"/>
      <c r="AP7" s="64"/>
      <c r="AQ7" s="64"/>
      <c r="AR7" s="64"/>
      <c r="AS7" s="64"/>
      <c r="AT7" s="64" t="s">
        <v>7</v>
      </c>
      <c r="AU7" s="64"/>
      <c r="AV7" s="64"/>
      <c r="AW7" s="64"/>
      <c r="AX7" s="64"/>
      <c r="AY7" s="64"/>
      <c r="AZ7" s="64"/>
      <c r="BA7" s="64"/>
      <c r="BB7" s="64" t="s">
        <v>8</v>
      </c>
      <c r="BC7" s="64"/>
      <c r="BD7" s="64"/>
      <c r="BE7" s="64"/>
      <c r="BF7" s="64"/>
      <c r="BG7" s="64"/>
      <c r="BH7" s="64"/>
      <c r="BI7" s="64"/>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公共下水道</v>
      </c>
      <c r="Q8" s="71"/>
      <c r="R8" s="71"/>
      <c r="S8" s="71"/>
      <c r="T8" s="71"/>
      <c r="U8" s="71"/>
      <c r="V8" s="71"/>
      <c r="W8" s="71" t="str">
        <f>データ!L6</f>
        <v>Bb1</v>
      </c>
      <c r="X8" s="71"/>
      <c r="Y8" s="71"/>
      <c r="Z8" s="71"/>
      <c r="AA8" s="71"/>
      <c r="AB8" s="71"/>
      <c r="AC8" s="71"/>
      <c r="AD8" s="72" t="str">
        <f>データ!$M$6</f>
        <v>非設置</v>
      </c>
      <c r="AE8" s="72"/>
      <c r="AF8" s="72"/>
      <c r="AG8" s="72"/>
      <c r="AH8" s="72"/>
      <c r="AI8" s="72"/>
      <c r="AJ8" s="72"/>
      <c r="AK8" s="3"/>
      <c r="AL8" s="68">
        <f>データ!S6</f>
        <v>64436</v>
      </c>
      <c r="AM8" s="68"/>
      <c r="AN8" s="68"/>
      <c r="AO8" s="68"/>
      <c r="AP8" s="68"/>
      <c r="AQ8" s="68"/>
      <c r="AR8" s="68"/>
      <c r="AS8" s="68"/>
      <c r="AT8" s="67">
        <f>データ!T6</f>
        <v>19.190000000000001</v>
      </c>
      <c r="AU8" s="67"/>
      <c r="AV8" s="67"/>
      <c r="AW8" s="67"/>
      <c r="AX8" s="67"/>
      <c r="AY8" s="67"/>
      <c r="AZ8" s="67"/>
      <c r="BA8" s="67"/>
      <c r="BB8" s="67">
        <f>データ!U6</f>
        <v>3357.79</v>
      </c>
      <c r="BC8" s="67"/>
      <c r="BD8" s="67"/>
      <c r="BE8" s="67"/>
      <c r="BF8" s="67"/>
      <c r="BG8" s="67"/>
      <c r="BH8" s="67"/>
      <c r="BI8" s="67"/>
      <c r="BJ8" s="3"/>
      <c r="BK8" s="3"/>
      <c r="BL8" s="69" t="s">
        <v>10</v>
      </c>
      <c r="BM8" s="70"/>
      <c r="BN8" s="7" t="s">
        <v>11</v>
      </c>
      <c r="BO8" s="8"/>
      <c r="BP8" s="8"/>
      <c r="BQ8" s="8"/>
      <c r="BR8" s="8"/>
      <c r="BS8" s="8"/>
      <c r="BT8" s="8"/>
      <c r="BU8" s="8"/>
      <c r="BV8" s="8"/>
      <c r="BW8" s="8"/>
      <c r="BX8" s="8"/>
      <c r="BY8" s="9"/>
    </row>
    <row r="9" spans="1:78" ht="18.75" customHeight="1" x14ac:dyDescent="0.15">
      <c r="A9" s="2"/>
      <c r="B9" s="64" t="s">
        <v>12</v>
      </c>
      <c r="C9" s="64"/>
      <c r="D9" s="64"/>
      <c r="E9" s="64"/>
      <c r="F9" s="64"/>
      <c r="G9" s="64"/>
      <c r="H9" s="64"/>
      <c r="I9" s="64" t="s">
        <v>13</v>
      </c>
      <c r="J9" s="64"/>
      <c r="K9" s="64"/>
      <c r="L9" s="64"/>
      <c r="M9" s="64"/>
      <c r="N9" s="64"/>
      <c r="O9" s="64"/>
      <c r="P9" s="64" t="s">
        <v>14</v>
      </c>
      <c r="Q9" s="64"/>
      <c r="R9" s="64"/>
      <c r="S9" s="64"/>
      <c r="T9" s="64"/>
      <c r="U9" s="64"/>
      <c r="V9" s="64"/>
      <c r="W9" s="64" t="s">
        <v>15</v>
      </c>
      <c r="X9" s="64"/>
      <c r="Y9" s="64"/>
      <c r="Z9" s="64"/>
      <c r="AA9" s="64"/>
      <c r="AB9" s="64"/>
      <c r="AC9" s="64"/>
      <c r="AD9" s="64" t="s">
        <v>16</v>
      </c>
      <c r="AE9" s="64"/>
      <c r="AF9" s="64"/>
      <c r="AG9" s="64"/>
      <c r="AH9" s="64"/>
      <c r="AI9" s="64"/>
      <c r="AJ9" s="64"/>
      <c r="AK9" s="3"/>
      <c r="AL9" s="64" t="s">
        <v>17</v>
      </c>
      <c r="AM9" s="64"/>
      <c r="AN9" s="64"/>
      <c r="AO9" s="64"/>
      <c r="AP9" s="64"/>
      <c r="AQ9" s="64"/>
      <c r="AR9" s="64"/>
      <c r="AS9" s="64"/>
      <c r="AT9" s="64" t="s">
        <v>18</v>
      </c>
      <c r="AU9" s="64"/>
      <c r="AV9" s="64"/>
      <c r="AW9" s="64"/>
      <c r="AX9" s="64"/>
      <c r="AY9" s="64"/>
      <c r="AZ9" s="64"/>
      <c r="BA9" s="64"/>
      <c r="BB9" s="64" t="s">
        <v>19</v>
      </c>
      <c r="BC9" s="64"/>
      <c r="BD9" s="64"/>
      <c r="BE9" s="64"/>
      <c r="BF9" s="64"/>
      <c r="BG9" s="64"/>
      <c r="BH9" s="64"/>
      <c r="BI9" s="64"/>
      <c r="BJ9" s="3"/>
      <c r="BK9" s="3"/>
      <c r="BL9" s="65" t="s">
        <v>20</v>
      </c>
      <c r="BM9" s="66"/>
      <c r="BN9" s="10" t="s">
        <v>21</v>
      </c>
      <c r="BO9" s="11"/>
      <c r="BP9" s="11"/>
      <c r="BQ9" s="11"/>
      <c r="BR9" s="11"/>
      <c r="BS9" s="11"/>
      <c r="BT9" s="11"/>
      <c r="BU9" s="11"/>
      <c r="BV9" s="11"/>
      <c r="BW9" s="11"/>
      <c r="BX9" s="11"/>
      <c r="BY9" s="12"/>
    </row>
    <row r="10" spans="1:78" ht="18.75" customHeight="1" x14ac:dyDescent="0.15">
      <c r="A10" s="2"/>
      <c r="B10" s="67" t="str">
        <f>データ!N6</f>
        <v>-</v>
      </c>
      <c r="C10" s="67"/>
      <c r="D10" s="67"/>
      <c r="E10" s="67"/>
      <c r="F10" s="67"/>
      <c r="G10" s="67"/>
      <c r="H10" s="67"/>
      <c r="I10" s="67" t="str">
        <f>データ!O6</f>
        <v>該当数値なし</v>
      </c>
      <c r="J10" s="67"/>
      <c r="K10" s="67"/>
      <c r="L10" s="67"/>
      <c r="M10" s="67"/>
      <c r="N10" s="67"/>
      <c r="O10" s="67"/>
      <c r="P10" s="67">
        <f>データ!P6</f>
        <v>73.069999999999993</v>
      </c>
      <c r="Q10" s="67"/>
      <c r="R10" s="67"/>
      <c r="S10" s="67"/>
      <c r="T10" s="67"/>
      <c r="U10" s="67"/>
      <c r="V10" s="67"/>
      <c r="W10" s="67">
        <f>データ!Q6</f>
        <v>100</v>
      </c>
      <c r="X10" s="67"/>
      <c r="Y10" s="67"/>
      <c r="Z10" s="67"/>
      <c r="AA10" s="67"/>
      <c r="AB10" s="67"/>
      <c r="AC10" s="67"/>
      <c r="AD10" s="68">
        <f>データ!R6</f>
        <v>1317</v>
      </c>
      <c r="AE10" s="68"/>
      <c r="AF10" s="68"/>
      <c r="AG10" s="68"/>
      <c r="AH10" s="68"/>
      <c r="AI10" s="68"/>
      <c r="AJ10" s="68"/>
      <c r="AK10" s="2"/>
      <c r="AL10" s="68">
        <f>データ!V6</f>
        <v>46883</v>
      </c>
      <c r="AM10" s="68"/>
      <c r="AN10" s="68"/>
      <c r="AO10" s="68"/>
      <c r="AP10" s="68"/>
      <c r="AQ10" s="68"/>
      <c r="AR10" s="68"/>
      <c r="AS10" s="68"/>
      <c r="AT10" s="67">
        <f>データ!W6</f>
        <v>5.61</v>
      </c>
      <c r="AU10" s="67"/>
      <c r="AV10" s="67"/>
      <c r="AW10" s="67"/>
      <c r="AX10" s="67"/>
      <c r="AY10" s="67"/>
      <c r="AZ10" s="67"/>
      <c r="BA10" s="67"/>
      <c r="BB10" s="67">
        <f>データ!X6</f>
        <v>8357.0400000000009</v>
      </c>
      <c r="BC10" s="67"/>
      <c r="BD10" s="67"/>
      <c r="BE10" s="67"/>
      <c r="BF10" s="67"/>
      <c r="BG10" s="67"/>
      <c r="BH10" s="67"/>
      <c r="BI10" s="67"/>
      <c r="BJ10" s="2"/>
      <c r="BK10" s="2"/>
      <c r="BL10" s="57" t="s">
        <v>22</v>
      </c>
      <c r="BM10" s="5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2" t="s">
        <v>111</v>
      </c>
      <c r="BM16" s="43"/>
      <c r="BN16" s="43"/>
      <c r="BO16" s="43"/>
      <c r="BP16" s="43"/>
      <c r="BQ16" s="43"/>
      <c r="BR16" s="43"/>
      <c r="BS16" s="43"/>
      <c r="BT16" s="43"/>
      <c r="BU16" s="43"/>
      <c r="BV16" s="43"/>
      <c r="BW16" s="43"/>
      <c r="BX16" s="43"/>
      <c r="BY16" s="43"/>
      <c r="BZ16" s="44"/>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2"/>
      <c r="BM17" s="43"/>
      <c r="BN17" s="43"/>
      <c r="BO17" s="43"/>
      <c r="BP17" s="43"/>
      <c r="BQ17" s="43"/>
      <c r="BR17" s="43"/>
      <c r="BS17" s="43"/>
      <c r="BT17" s="43"/>
      <c r="BU17" s="43"/>
      <c r="BV17" s="43"/>
      <c r="BW17" s="43"/>
      <c r="BX17" s="43"/>
      <c r="BY17" s="43"/>
      <c r="BZ17" s="44"/>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2"/>
      <c r="BM18" s="43"/>
      <c r="BN18" s="43"/>
      <c r="BO18" s="43"/>
      <c r="BP18" s="43"/>
      <c r="BQ18" s="43"/>
      <c r="BR18" s="43"/>
      <c r="BS18" s="43"/>
      <c r="BT18" s="43"/>
      <c r="BU18" s="43"/>
      <c r="BV18" s="43"/>
      <c r="BW18" s="43"/>
      <c r="BX18" s="43"/>
      <c r="BY18" s="43"/>
      <c r="BZ18" s="44"/>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2"/>
      <c r="BM19" s="43"/>
      <c r="BN19" s="43"/>
      <c r="BO19" s="43"/>
      <c r="BP19" s="43"/>
      <c r="BQ19" s="43"/>
      <c r="BR19" s="43"/>
      <c r="BS19" s="43"/>
      <c r="BT19" s="43"/>
      <c r="BU19" s="43"/>
      <c r="BV19" s="43"/>
      <c r="BW19" s="43"/>
      <c r="BX19" s="43"/>
      <c r="BY19" s="43"/>
      <c r="BZ19" s="44"/>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2"/>
      <c r="BM20" s="43"/>
      <c r="BN20" s="43"/>
      <c r="BO20" s="43"/>
      <c r="BP20" s="43"/>
      <c r="BQ20" s="43"/>
      <c r="BR20" s="43"/>
      <c r="BS20" s="43"/>
      <c r="BT20" s="43"/>
      <c r="BU20" s="43"/>
      <c r="BV20" s="43"/>
      <c r="BW20" s="43"/>
      <c r="BX20" s="43"/>
      <c r="BY20" s="43"/>
      <c r="BZ20" s="44"/>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2"/>
      <c r="BM21" s="43"/>
      <c r="BN21" s="43"/>
      <c r="BO21" s="43"/>
      <c r="BP21" s="43"/>
      <c r="BQ21" s="43"/>
      <c r="BR21" s="43"/>
      <c r="BS21" s="43"/>
      <c r="BT21" s="43"/>
      <c r="BU21" s="43"/>
      <c r="BV21" s="43"/>
      <c r="BW21" s="43"/>
      <c r="BX21" s="43"/>
      <c r="BY21" s="43"/>
      <c r="BZ21" s="44"/>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2"/>
      <c r="BM22" s="43"/>
      <c r="BN22" s="43"/>
      <c r="BO22" s="43"/>
      <c r="BP22" s="43"/>
      <c r="BQ22" s="43"/>
      <c r="BR22" s="43"/>
      <c r="BS22" s="43"/>
      <c r="BT22" s="43"/>
      <c r="BU22" s="43"/>
      <c r="BV22" s="43"/>
      <c r="BW22" s="43"/>
      <c r="BX22" s="43"/>
      <c r="BY22" s="43"/>
      <c r="BZ22" s="44"/>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2"/>
      <c r="BM23" s="43"/>
      <c r="BN23" s="43"/>
      <c r="BO23" s="43"/>
      <c r="BP23" s="43"/>
      <c r="BQ23" s="43"/>
      <c r="BR23" s="43"/>
      <c r="BS23" s="43"/>
      <c r="BT23" s="43"/>
      <c r="BU23" s="43"/>
      <c r="BV23" s="43"/>
      <c r="BW23" s="43"/>
      <c r="BX23" s="43"/>
      <c r="BY23" s="43"/>
      <c r="BZ23" s="44"/>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2"/>
      <c r="BM24" s="43"/>
      <c r="BN24" s="43"/>
      <c r="BO24" s="43"/>
      <c r="BP24" s="43"/>
      <c r="BQ24" s="43"/>
      <c r="BR24" s="43"/>
      <c r="BS24" s="43"/>
      <c r="BT24" s="43"/>
      <c r="BU24" s="43"/>
      <c r="BV24" s="43"/>
      <c r="BW24" s="43"/>
      <c r="BX24" s="43"/>
      <c r="BY24" s="43"/>
      <c r="BZ24" s="44"/>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2"/>
      <c r="BM25" s="43"/>
      <c r="BN25" s="43"/>
      <c r="BO25" s="43"/>
      <c r="BP25" s="43"/>
      <c r="BQ25" s="43"/>
      <c r="BR25" s="43"/>
      <c r="BS25" s="43"/>
      <c r="BT25" s="43"/>
      <c r="BU25" s="43"/>
      <c r="BV25" s="43"/>
      <c r="BW25" s="43"/>
      <c r="BX25" s="43"/>
      <c r="BY25" s="43"/>
      <c r="BZ25" s="44"/>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2"/>
      <c r="BM26" s="43"/>
      <c r="BN26" s="43"/>
      <c r="BO26" s="43"/>
      <c r="BP26" s="43"/>
      <c r="BQ26" s="43"/>
      <c r="BR26" s="43"/>
      <c r="BS26" s="43"/>
      <c r="BT26" s="43"/>
      <c r="BU26" s="43"/>
      <c r="BV26" s="43"/>
      <c r="BW26" s="43"/>
      <c r="BX26" s="43"/>
      <c r="BY26" s="43"/>
      <c r="BZ26" s="44"/>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2"/>
      <c r="BM27" s="43"/>
      <c r="BN27" s="43"/>
      <c r="BO27" s="43"/>
      <c r="BP27" s="43"/>
      <c r="BQ27" s="43"/>
      <c r="BR27" s="43"/>
      <c r="BS27" s="43"/>
      <c r="BT27" s="43"/>
      <c r="BU27" s="43"/>
      <c r="BV27" s="43"/>
      <c r="BW27" s="43"/>
      <c r="BX27" s="43"/>
      <c r="BY27" s="43"/>
      <c r="BZ27" s="44"/>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2"/>
      <c r="BM28" s="43"/>
      <c r="BN28" s="43"/>
      <c r="BO28" s="43"/>
      <c r="BP28" s="43"/>
      <c r="BQ28" s="43"/>
      <c r="BR28" s="43"/>
      <c r="BS28" s="43"/>
      <c r="BT28" s="43"/>
      <c r="BU28" s="43"/>
      <c r="BV28" s="43"/>
      <c r="BW28" s="43"/>
      <c r="BX28" s="43"/>
      <c r="BY28" s="43"/>
      <c r="BZ28" s="44"/>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2"/>
      <c r="BM29" s="43"/>
      <c r="BN29" s="43"/>
      <c r="BO29" s="43"/>
      <c r="BP29" s="43"/>
      <c r="BQ29" s="43"/>
      <c r="BR29" s="43"/>
      <c r="BS29" s="43"/>
      <c r="BT29" s="43"/>
      <c r="BU29" s="43"/>
      <c r="BV29" s="43"/>
      <c r="BW29" s="43"/>
      <c r="BX29" s="43"/>
      <c r="BY29" s="43"/>
      <c r="BZ29" s="44"/>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2"/>
      <c r="BM30" s="43"/>
      <c r="BN30" s="43"/>
      <c r="BO30" s="43"/>
      <c r="BP30" s="43"/>
      <c r="BQ30" s="43"/>
      <c r="BR30" s="43"/>
      <c r="BS30" s="43"/>
      <c r="BT30" s="43"/>
      <c r="BU30" s="43"/>
      <c r="BV30" s="43"/>
      <c r="BW30" s="43"/>
      <c r="BX30" s="43"/>
      <c r="BY30" s="43"/>
      <c r="BZ30" s="44"/>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2"/>
      <c r="BM31" s="43"/>
      <c r="BN31" s="43"/>
      <c r="BO31" s="43"/>
      <c r="BP31" s="43"/>
      <c r="BQ31" s="43"/>
      <c r="BR31" s="43"/>
      <c r="BS31" s="43"/>
      <c r="BT31" s="43"/>
      <c r="BU31" s="43"/>
      <c r="BV31" s="43"/>
      <c r="BW31" s="43"/>
      <c r="BX31" s="43"/>
      <c r="BY31" s="43"/>
      <c r="BZ31" s="44"/>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2"/>
      <c r="BM32" s="43"/>
      <c r="BN32" s="43"/>
      <c r="BO32" s="43"/>
      <c r="BP32" s="43"/>
      <c r="BQ32" s="43"/>
      <c r="BR32" s="43"/>
      <c r="BS32" s="43"/>
      <c r="BT32" s="43"/>
      <c r="BU32" s="43"/>
      <c r="BV32" s="43"/>
      <c r="BW32" s="43"/>
      <c r="BX32" s="43"/>
      <c r="BY32" s="43"/>
      <c r="BZ32" s="44"/>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2"/>
      <c r="BM33" s="43"/>
      <c r="BN33" s="43"/>
      <c r="BO33" s="43"/>
      <c r="BP33" s="43"/>
      <c r="BQ33" s="43"/>
      <c r="BR33" s="43"/>
      <c r="BS33" s="43"/>
      <c r="BT33" s="43"/>
      <c r="BU33" s="43"/>
      <c r="BV33" s="43"/>
      <c r="BW33" s="43"/>
      <c r="BX33" s="43"/>
      <c r="BY33" s="43"/>
      <c r="BZ33" s="44"/>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2"/>
      <c r="BM34" s="43"/>
      <c r="BN34" s="43"/>
      <c r="BO34" s="43"/>
      <c r="BP34" s="43"/>
      <c r="BQ34" s="43"/>
      <c r="BR34" s="43"/>
      <c r="BS34" s="43"/>
      <c r="BT34" s="43"/>
      <c r="BU34" s="43"/>
      <c r="BV34" s="43"/>
      <c r="BW34" s="43"/>
      <c r="BX34" s="43"/>
      <c r="BY34" s="43"/>
      <c r="BZ34" s="44"/>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2"/>
      <c r="BM35" s="43"/>
      <c r="BN35" s="43"/>
      <c r="BO35" s="43"/>
      <c r="BP35" s="43"/>
      <c r="BQ35" s="43"/>
      <c r="BR35" s="43"/>
      <c r="BS35" s="43"/>
      <c r="BT35" s="43"/>
      <c r="BU35" s="43"/>
      <c r="BV35" s="43"/>
      <c r="BW35" s="43"/>
      <c r="BX35" s="43"/>
      <c r="BY35" s="43"/>
      <c r="BZ35" s="44"/>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2"/>
      <c r="BM36" s="43"/>
      <c r="BN36" s="43"/>
      <c r="BO36" s="43"/>
      <c r="BP36" s="43"/>
      <c r="BQ36" s="43"/>
      <c r="BR36" s="43"/>
      <c r="BS36" s="43"/>
      <c r="BT36" s="43"/>
      <c r="BU36" s="43"/>
      <c r="BV36" s="43"/>
      <c r="BW36" s="43"/>
      <c r="BX36" s="43"/>
      <c r="BY36" s="43"/>
      <c r="BZ36" s="44"/>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2"/>
      <c r="BM37" s="43"/>
      <c r="BN37" s="43"/>
      <c r="BO37" s="43"/>
      <c r="BP37" s="43"/>
      <c r="BQ37" s="43"/>
      <c r="BR37" s="43"/>
      <c r="BS37" s="43"/>
      <c r="BT37" s="43"/>
      <c r="BU37" s="43"/>
      <c r="BV37" s="43"/>
      <c r="BW37" s="43"/>
      <c r="BX37" s="43"/>
      <c r="BY37" s="43"/>
      <c r="BZ37" s="44"/>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2"/>
      <c r="BM38" s="43"/>
      <c r="BN38" s="43"/>
      <c r="BO38" s="43"/>
      <c r="BP38" s="43"/>
      <c r="BQ38" s="43"/>
      <c r="BR38" s="43"/>
      <c r="BS38" s="43"/>
      <c r="BT38" s="43"/>
      <c r="BU38" s="43"/>
      <c r="BV38" s="43"/>
      <c r="BW38" s="43"/>
      <c r="BX38" s="43"/>
      <c r="BY38" s="43"/>
      <c r="BZ38" s="44"/>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2"/>
      <c r="BM39" s="43"/>
      <c r="BN39" s="43"/>
      <c r="BO39" s="43"/>
      <c r="BP39" s="43"/>
      <c r="BQ39" s="43"/>
      <c r="BR39" s="43"/>
      <c r="BS39" s="43"/>
      <c r="BT39" s="43"/>
      <c r="BU39" s="43"/>
      <c r="BV39" s="43"/>
      <c r="BW39" s="43"/>
      <c r="BX39" s="43"/>
      <c r="BY39" s="43"/>
      <c r="BZ39" s="44"/>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2"/>
      <c r="BM40" s="43"/>
      <c r="BN40" s="43"/>
      <c r="BO40" s="43"/>
      <c r="BP40" s="43"/>
      <c r="BQ40" s="43"/>
      <c r="BR40" s="43"/>
      <c r="BS40" s="43"/>
      <c r="BT40" s="43"/>
      <c r="BU40" s="43"/>
      <c r="BV40" s="43"/>
      <c r="BW40" s="43"/>
      <c r="BX40" s="43"/>
      <c r="BY40" s="43"/>
      <c r="BZ40" s="44"/>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2"/>
      <c r="BM41" s="43"/>
      <c r="BN41" s="43"/>
      <c r="BO41" s="43"/>
      <c r="BP41" s="43"/>
      <c r="BQ41" s="43"/>
      <c r="BR41" s="43"/>
      <c r="BS41" s="43"/>
      <c r="BT41" s="43"/>
      <c r="BU41" s="43"/>
      <c r="BV41" s="43"/>
      <c r="BW41" s="43"/>
      <c r="BX41" s="43"/>
      <c r="BY41" s="43"/>
      <c r="BZ41" s="44"/>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2"/>
      <c r="BM42" s="43"/>
      <c r="BN42" s="43"/>
      <c r="BO42" s="43"/>
      <c r="BP42" s="43"/>
      <c r="BQ42" s="43"/>
      <c r="BR42" s="43"/>
      <c r="BS42" s="43"/>
      <c r="BT42" s="43"/>
      <c r="BU42" s="43"/>
      <c r="BV42" s="43"/>
      <c r="BW42" s="43"/>
      <c r="BX42" s="43"/>
      <c r="BY42" s="43"/>
      <c r="BZ42" s="44"/>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2"/>
      <c r="BM43" s="43"/>
      <c r="BN43" s="43"/>
      <c r="BO43" s="43"/>
      <c r="BP43" s="43"/>
      <c r="BQ43" s="43"/>
      <c r="BR43" s="43"/>
      <c r="BS43" s="43"/>
      <c r="BT43" s="43"/>
      <c r="BU43" s="43"/>
      <c r="BV43" s="43"/>
      <c r="BW43" s="43"/>
      <c r="BX43" s="43"/>
      <c r="BY43" s="43"/>
      <c r="BZ43" s="44"/>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5"/>
      <c r="BM44" s="46"/>
      <c r="BN44" s="46"/>
      <c r="BO44" s="46"/>
      <c r="BP44" s="46"/>
      <c r="BQ44" s="46"/>
      <c r="BR44" s="46"/>
      <c r="BS44" s="46"/>
      <c r="BT44" s="46"/>
      <c r="BU44" s="46"/>
      <c r="BV44" s="46"/>
      <c r="BW44" s="46"/>
      <c r="BX44" s="46"/>
      <c r="BY44" s="46"/>
      <c r="BZ44" s="47"/>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2" t="s">
        <v>112</v>
      </c>
      <c r="BM47" s="43"/>
      <c r="BN47" s="43"/>
      <c r="BO47" s="43"/>
      <c r="BP47" s="43"/>
      <c r="BQ47" s="43"/>
      <c r="BR47" s="43"/>
      <c r="BS47" s="43"/>
      <c r="BT47" s="43"/>
      <c r="BU47" s="43"/>
      <c r="BV47" s="43"/>
      <c r="BW47" s="43"/>
      <c r="BX47" s="43"/>
      <c r="BY47" s="43"/>
      <c r="BZ47" s="44"/>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2"/>
      <c r="BM48" s="43"/>
      <c r="BN48" s="43"/>
      <c r="BO48" s="43"/>
      <c r="BP48" s="43"/>
      <c r="BQ48" s="43"/>
      <c r="BR48" s="43"/>
      <c r="BS48" s="43"/>
      <c r="BT48" s="43"/>
      <c r="BU48" s="43"/>
      <c r="BV48" s="43"/>
      <c r="BW48" s="43"/>
      <c r="BX48" s="43"/>
      <c r="BY48" s="43"/>
      <c r="BZ48" s="44"/>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2"/>
      <c r="BM49" s="43"/>
      <c r="BN49" s="43"/>
      <c r="BO49" s="43"/>
      <c r="BP49" s="43"/>
      <c r="BQ49" s="43"/>
      <c r="BR49" s="43"/>
      <c r="BS49" s="43"/>
      <c r="BT49" s="43"/>
      <c r="BU49" s="43"/>
      <c r="BV49" s="43"/>
      <c r="BW49" s="43"/>
      <c r="BX49" s="43"/>
      <c r="BY49" s="43"/>
      <c r="BZ49" s="44"/>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2"/>
      <c r="BM50" s="43"/>
      <c r="BN50" s="43"/>
      <c r="BO50" s="43"/>
      <c r="BP50" s="43"/>
      <c r="BQ50" s="43"/>
      <c r="BR50" s="43"/>
      <c r="BS50" s="43"/>
      <c r="BT50" s="43"/>
      <c r="BU50" s="43"/>
      <c r="BV50" s="43"/>
      <c r="BW50" s="43"/>
      <c r="BX50" s="43"/>
      <c r="BY50" s="43"/>
      <c r="BZ50" s="44"/>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2"/>
      <c r="BM51" s="43"/>
      <c r="BN51" s="43"/>
      <c r="BO51" s="43"/>
      <c r="BP51" s="43"/>
      <c r="BQ51" s="43"/>
      <c r="BR51" s="43"/>
      <c r="BS51" s="43"/>
      <c r="BT51" s="43"/>
      <c r="BU51" s="43"/>
      <c r="BV51" s="43"/>
      <c r="BW51" s="43"/>
      <c r="BX51" s="43"/>
      <c r="BY51" s="43"/>
      <c r="BZ51" s="44"/>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2"/>
      <c r="BM52" s="43"/>
      <c r="BN52" s="43"/>
      <c r="BO52" s="43"/>
      <c r="BP52" s="43"/>
      <c r="BQ52" s="43"/>
      <c r="BR52" s="43"/>
      <c r="BS52" s="43"/>
      <c r="BT52" s="43"/>
      <c r="BU52" s="43"/>
      <c r="BV52" s="43"/>
      <c r="BW52" s="43"/>
      <c r="BX52" s="43"/>
      <c r="BY52" s="43"/>
      <c r="BZ52" s="44"/>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2"/>
      <c r="BM53" s="43"/>
      <c r="BN53" s="43"/>
      <c r="BO53" s="43"/>
      <c r="BP53" s="43"/>
      <c r="BQ53" s="43"/>
      <c r="BR53" s="43"/>
      <c r="BS53" s="43"/>
      <c r="BT53" s="43"/>
      <c r="BU53" s="43"/>
      <c r="BV53" s="43"/>
      <c r="BW53" s="43"/>
      <c r="BX53" s="43"/>
      <c r="BY53" s="43"/>
      <c r="BZ53" s="44"/>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2"/>
      <c r="BM54" s="43"/>
      <c r="BN54" s="43"/>
      <c r="BO54" s="43"/>
      <c r="BP54" s="43"/>
      <c r="BQ54" s="43"/>
      <c r="BR54" s="43"/>
      <c r="BS54" s="43"/>
      <c r="BT54" s="43"/>
      <c r="BU54" s="43"/>
      <c r="BV54" s="43"/>
      <c r="BW54" s="43"/>
      <c r="BX54" s="43"/>
      <c r="BY54" s="43"/>
      <c r="BZ54" s="44"/>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2"/>
      <c r="BM55" s="43"/>
      <c r="BN55" s="43"/>
      <c r="BO55" s="43"/>
      <c r="BP55" s="43"/>
      <c r="BQ55" s="43"/>
      <c r="BR55" s="43"/>
      <c r="BS55" s="43"/>
      <c r="BT55" s="43"/>
      <c r="BU55" s="43"/>
      <c r="BV55" s="43"/>
      <c r="BW55" s="43"/>
      <c r="BX55" s="43"/>
      <c r="BY55" s="43"/>
      <c r="BZ55" s="44"/>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2"/>
      <c r="BM56" s="43"/>
      <c r="BN56" s="43"/>
      <c r="BO56" s="43"/>
      <c r="BP56" s="43"/>
      <c r="BQ56" s="43"/>
      <c r="BR56" s="43"/>
      <c r="BS56" s="43"/>
      <c r="BT56" s="43"/>
      <c r="BU56" s="43"/>
      <c r="BV56" s="43"/>
      <c r="BW56" s="43"/>
      <c r="BX56" s="43"/>
      <c r="BY56" s="43"/>
      <c r="BZ56" s="44"/>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2"/>
      <c r="BM57" s="43"/>
      <c r="BN57" s="43"/>
      <c r="BO57" s="43"/>
      <c r="BP57" s="43"/>
      <c r="BQ57" s="43"/>
      <c r="BR57" s="43"/>
      <c r="BS57" s="43"/>
      <c r="BT57" s="43"/>
      <c r="BU57" s="43"/>
      <c r="BV57" s="43"/>
      <c r="BW57" s="43"/>
      <c r="BX57" s="43"/>
      <c r="BY57" s="43"/>
      <c r="BZ57" s="44"/>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2"/>
      <c r="BM58" s="43"/>
      <c r="BN58" s="43"/>
      <c r="BO58" s="43"/>
      <c r="BP58" s="43"/>
      <c r="BQ58" s="43"/>
      <c r="BR58" s="43"/>
      <c r="BS58" s="43"/>
      <c r="BT58" s="43"/>
      <c r="BU58" s="43"/>
      <c r="BV58" s="43"/>
      <c r="BW58" s="43"/>
      <c r="BX58" s="43"/>
      <c r="BY58" s="43"/>
      <c r="BZ58" s="4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2"/>
      <c r="BM59" s="43"/>
      <c r="BN59" s="43"/>
      <c r="BO59" s="43"/>
      <c r="BP59" s="43"/>
      <c r="BQ59" s="43"/>
      <c r="BR59" s="43"/>
      <c r="BS59" s="43"/>
      <c r="BT59" s="43"/>
      <c r="BU59" s="43"/>
      <c r="BV59" s="43"/>
      <c r="BW59" s="43"/>
      <c r="BX59" s="43"/>
      <c r="BY59" s="43"/>
      <c r="BZ59" s="44"/>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42"/>
      <c r="BM60" s="43"/>
      <c r="BN60" s="43"/>
      <c r="BO60" s="43"/>
      <c r="BP60" s="43"/>
      <c r="BQ60" s="43"/>
      <c r="BR60" s="43"/>
      <c r="BS60" s="43"/>
      <c r="BT60" s="43"/>
      <c r="BU60" s="43"/>
      <c r="BV60" s="43"/>
      <c r="BW60" s="43"/>
      <c r="BX60" s="43"/>
      <c r="BY60" s="43"/>
      <c r="BZ60" s="44"/>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42"/>
      <c r="BM61" s="43"/>
      <c r="BN61" s="43"/>
      <c r="BO61" s="43"/>
      <c r="BP61" s="43"/>
      <c r="BQ61" s="43"/>
      <c r="BR61" s="43"/>
      <c r="BS61" s="43"/>
      <c r="BT61" s="43"/>
      <c r="BU61" s="43"/>
      <c r="BV61" s="43"/>
      <c r="BW61" s="43"/>
      <c r="BX61" s="43"/>
      <c r="BY61" s="43"/>
      <c r="BZ61" s="44"/>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2"/>
      <c r="BM62" s="43"/>
      <c r="BN62" s="43"/>
      <c r="BO62" s="43"/>
      <c r="BP62" s="43"/>
      <c r="BQ62" s="43"/>
      <c r="BR62" s="43"/>
      <c r="BS62" s="43"/>
      <c r="BT62" s="43"/>
      <c r="BU62" s="43"/>
      <c r="BV62" s="43"/>
      <c r="BW62" s="43"/>
      <c r="BX62" s="43"/>
      <c r="BY62" s="43"/>
      <c r="BZ62" s="44"/>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5"/>
      <c r="BM63" s="46"/>
      <c r="BN63" s="46"/>
      <c r="BO63" s="46"/>
      <c r="BP63" s="46"/>
      <c r="BQ63" s="46"/>
      <c r="BR63" s="46"/>
      <c r="BS63" s="46"/>
      <c r="BT63" s="46"/>
      <c r="BU63" s="46"/>
      <c r="BV63" s="46"/>
      <c r="BW63" s="46"/>
      <c r="BX63" s="46"/>
      <c r="BY63" s="46"/>
      <c r="BZ63" s="47"/>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2" t="s">
        <v>113</v>
      </c>
      <c r="BM66" s="43"/>
      <c r="BN66" s="43"/>
      <c r="BO66" s="43"/>
      <c r="BP66" s="43"/>
      <c r="BQ66" s="43"/>
      <c r="BR66" s="43"/>
      <c r="BS66" s="43"/>
      <c r="BT66" s="43"/>
      <c r="BU66" s="43"/>
      <c r="BV66" s="43"/>
      <c r="BW66" s="43"/>
      <c r="BX66" s="43"/>
      <c r="BY66" s="43"/>
      <c r="BZ66" s="44"/>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2"/>
      <c r="BM67" s="43"/>
      <c r="BN67" s="43"/>
      <c r="BO67" s="43"/>
      <c r="BP67" s="43"/>
      <c r="BQ67" s="43"/>
      <c r="BR67" s="43"/>
      <c r="BS67" s="43"/>
      <c r="BT67" s="43"/>
      <c r="BU67" s="43"/>
      <c r="BV67" s="43"/>
      <c r="BW67" s="43"/>
      <c r="BX67" s="43"/>
      <c r="BY67" s="43"/>
      <c r="BZ67" s="44"/>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2"/>
      <c r="BM68" s="43"/>
      <c r="BN68" s="43"/>
      <c r="BO68" s="43"/>
      <c r="BP68" s="43"/>
      <c r="BQ68" s="43"/>
      <c r="BR68" s="43"/>
      <c r="BS68" s="43"/>
      <c r="BT68" s="43"/>
      <c r="BU68" s="43"/>
      <c r="BV68" s="43"/>
      <c r="BW68" s="43"/>
      <c r="BX68" s="43"/>
      <c r="BY68" s="43"/>
      <c r="BZ68" s="44"/>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2"/>
      <c r="BM69" s="43"/>
      <c r="BN69" s="43"/>
      <c r="BO69" s="43"/>
      <c r="BP69" s="43"/>
      <c r="BQ69" s="43"/>
      <c r="BR69" s="43"/>
      <c r="BS69" s="43"/>
      <c r="BT69" s="43"/>
      <c r="BU69" s="43"/>
      <c r="BV69" s="43"/>
      <c r="BW69" s="43"/>
      <c r="BX69" s="43"/>
      <c r="BY69" s="43"/>
      <c r="BZ69" s="44"/>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2"/>
      <c r="BM70" s="43"/>
      <c r="BN70" s="43"/>
      <c r="BO70" s="43"/>
      <c r="BP70" s="43"/>
      <c r="BQ70" s="43"/>
      <c r="BR70" s="43"/>
      <c r="BS70" s="43"/>
      <c r="BT70" s="43"/>
      <c r="BU70" s="43"/>
      <c r="BV70" s="43"/>
      <c r="BW70" s="43"/>
      <c r="BX70" s="43"/>
      <c r="BY70" s="43"/>
      <c r="BZ70" s="44"/>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2"/>
      <c r="BM71" s="43"/>
      <c r="BN71" s="43"/>
      <c r="BO71" s="43"/>
      <c r="BP71" s="43"/>
      <c r="BQ71" s="43"/>
      <c r="BR71" s="43"/>
      <c r="BS71" s="43"/>
      <c r="BT71" s="43"/>
      <c r="BU71" s="43"/>
      <c r="BV71" s="43"/>
      <c r="BW71" s="43"/>
      <c r="BX71" s="43"/>
      <c r="BY71" s="43"/>
      <c r="BZ71" s="44"/>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2"/>
      <c r="BM72" s="43"/>
      <c r="BN72" s="43"/>
      <c r="BO72" s="43"/>
      <c r="BP72" s="43"/>
      <c r="BQ72" s="43"/>
      <c r="BR72" s="43"/>
      <c r="BS72" s="43"/>
      <c r="BT72" s="43"/>
      <c r="BU72" s="43"/>
      <c r="BV72" s="43"/>
      <c r="BW72" s="43"/>
      <c r="BX72" s="43"/>
      <c r="BY72" s="43"/>
      <c r="BZ72" s="44"/>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2"/>
      <c r="BM73" s="43"/>
      <c r="BN73" s="43"/>
      <c r="BO73" s="43"/>
      <c r="BP73" s="43"/>
      <c r="BQ73" s="43"/>
      <c r="BR73" s="43"/>
      <c r="BS73" s="43"/>
      <c r="BT73" s="43"/>
      <c r="BU73" s="43"/>
      <c r="BV73" s="43"/>
      <c r="BW73" s="43"/>
      <c r="BX73" s="43"/>
      <c r="BY73" s="43"/>
      <c r="BZ73" s="44"/>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2"/>
      <c r="BM74" s="43"/>
      <c r="BN74" s="43"/>
      <c r="BO74" s="43"/>
      <c r="BP74" s="43"/>
      <c r="BQ74" s="43"/>
      <c r="BR74" s="43"/>
      <c r="BS74" s="43"/>
      <c r="BT74" s="43"/>
      <c r="BU74" s="43"/>
      <c r="BV74" s="43"/>
      <c r="BW74" s="43"/>
      <c r="BX74" s="43"/>
      <c r="BY74" s="43"/>
      <c r="BZ74" s="44"/>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2"/>
      <c r="BM75" s="43"/>
      <c r="BN75" s="43"/>
      <c r="BO75" s="43"/>
      <c r="BP75" s="43"/>
      <c r="BQ75" s="43"/>
      <c r="BR75" s="43"/>
      <c r="BS75" s="43"/>
      <c r="BT75" s="43"/>
      <c r="BU75" s="43"/>
      <c r="BV75" s="43"/>
      <c r="BW75" s="43"/>
      <c r="BX75" s="43"/>
      <c r="BY75" s="43"/>
      <c r="BZ75" s="44"/>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2"/>
      <c r="BM76" s="43"/>
      <c r="BN76" s="43"/>
      <c r="BO76" s="43"/>
      <c r="BP76" s="43"/>
      <c r="BQ76" s="43"/>
      <c r="BR76" s="43"/>
      <c r="BS76" s="43"/>
      <c r="BT76" s="43"/>
      <c r="BU76" s="43"/>
      <c r="BV76" s="43"/>
      <c r="BW76" s="43"/>
      <c r="BX76" s="43"/>
      <c r="BY76" s="43"/>
      <c r="BZ76" s="44"/>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2"/>
      <c r="BM77" s="43"/>
      <c r="BN77" s="43"/>
      <c r="BO77" s="43"/>
      <c r="BP77" s="43"/>
      <c r="BQ77" s="43"/>
      <c r="BR77" s="43"/>
      <c r="BS77" s="43"/>
      <c r="BT77" s="43"/>
      <c r="BU77" s="43"/>
      <c r="BV77" s="43"/>
      <c r="BW77" s="43"/>
      <c r="BX77" s="43"/>
      <c r="BY77" s="43"/>
      <c r="BZ77" s="44"/>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2"/>
      <c r="BM78" s="43"/>
      <c r="BN78" s="43"/>
      <c r="BO78" s="43"/>
      <c r="BP78" s="43"/>
      <c r="BQ78" s="43"/>
      <c r="BR78" s="43"/>
      <c r="BS78" s="43"/>
      <c r="BT78" s="43"/>
      <c r="BU78" s="43"/>
      <c r="BV78" s="43"/>
      <c r="BW78" s="43"/>
      <c r="BX78" s="43"/>
      <c r="BY78" s="43"/>
      <c r="BZ78" s="44"/>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2"/>
      <c r="BM79" s="43"/>
      <c r="BN79" s="43"/>
      <c r="BO79" s="43"/>
      <c r="BP79" s="43"/>
      <c r="BQ79" s="43"/>
      <c r="BR79" s="43"/>
      <c r="BS79" s="43"/>
      <c r="BT79" s="43"/>
      <c r="BU79" s="43"/>
      <c r="BV79" s="43"/>
      <c r="BW79" s="43"/>
      <c r="BX79" s="43"/>
      <c r="BY79" s="43"/>
      <c r="BZ79" s="44"/>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2"/>
      <c r="BM80" s="43"/>
      <c r="BN80" s="43"/>
      <c r="BO80" s="43"/>
      <c r="BP80" s="43"/>
      <c r="BQ80" s="43"/>
      <c r="BR80" s="43"/>
      <c r="BS80" s="43"/>
      <c r="BT80" s="43"/>
      <c r="BU80" s="43"/>
      <c r="BV80" s="43"/>
      <c r="BW80" s="43"/>
      <c r="BX80" s="43"/>
      <c r="BY80" s="43"/>
      <c r="BZ80" s="44"/>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2"/>
      <c r="BM81" s="43"/>
      <c r="BN81" s="43"/>
      <c r="BO81" s="43"/>
      <c r="BP81" s="43"/>
      <c r="BQ81" s="43"/>
      <c r="BR81" s="43"/>
      <c r="BS81" s="43"/>
      <c r="BT81" s="43"/>
      <c r="BU81" s="43"/>
      <c r="BV81" s="43"/>
      <c r="BW81" s="43"/>
      <c r="BX81" s="43"/>
      <c r="BY81" s="43"/>
      <c r="BZ81" s="4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5"/>
      <c r="BM82" s="46"/>
      <c r="BN82" s="46"/>
      <c r="BO82" s="46"/>
      <c r="BP82" s="46"/>
      <c r="BQ82" s="46"/>
      <c r="BR82" s="46"/>
      <c r="BS82" s="46"/>
      <c r="BT82" s="46"/>
      <c r="BU82" s="46"/>
      <c r="BV82" s="46"/>
      <c r="BW82" s="46"/>
      <c r="BX82" s="46"/>
      <c r="BY82" s="46"/>
      <c r="BZ82" s="47"/>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【682.78】</v>
      </c>
      <c r="I86" s="26" t="str">
        <f>データ!CA6</f>
        <v>【100.91】</v>
      </c>
      <c r="J86" s="26" t="str">
        <f>データ!CL6</f>
        <v>【136.86】</v>
      </c>
      <c r="K86" s="26" t="str">
        <f>データ!CW6</f>
        <v>【58.98】</v>
      </c>
      <c r="L86" s="26" t="str">
        <f>データ!DH6</f>
        <v>【95.20】</v>
      </c>
      <c r="M86" s="26" t="s">
        <v>44</v>
      </c>
      <c r="N86" s="26" t="s">
        <v>44</v>
      </c>
      <c r="O86" s="26" t="str">
        <f>データ!EO6</f>
        <v>【0.23】</v>
      </c>
    </row>
  </sheetData>
  <sheetProtection algorithmName="SHA-512" hashValue="mie8Y64OhUAP9R14a7hWqaGCYvxZWsUJZyPiZdJxh4anDhzLnDAJK3JK1waVAfAVVXn0laLy/+4D4/6/blIhAg==" saltValue="GVq0axJGZva5uka90c06Fw=="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6" t="s">
        <v>54</v>
      </c>
      <c r="I3" s="77"/>
      <c r="J3" s="77"/>
      <c r="K3" s="77"/>
      <c r="L3" s="77"/>
      <c r="M3" s="77"/>
      <c r="N3" s="77"/>
      <c r="O3" s="77"/>
      <c r="P3" s="77"/>
      <c r="Q3" s="77"/>
      <c r="R3" s="77"/>
      <c r="S3" s="77"/>
      <c r="T3" s="77"/>
      <c r="U3" s="77"/>
      <c r="V3" s="77"/>
      <c r="W3" s="77"/>
      <c r="X3" s="78"/>
      <c r="Y3" s="82" t="s">
        <v>55</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57</v>
      </c>
      <c r="B4" s="30"/>
      <c r="C4" s="30"/>
      <c r="D4" s="30"/>
      <c r="E4" s="30"/>
      <c r="F4" s="30"/>
      <c r="G4" s="30"/>
      <c r="H4" s="79"/>
      <c r="I4" s="80"/>
      <c r="J4" s="80"/>
      <c r="K4" s="80"/>
      <c r="L4" s="80"/>
      <c r="M4" s="80"/>
      <c r="N4" s="80"/>
      <c r="O4" s="80"/>
      <c r="P4" s="80"/>
      <c r="Q4" s="80"/>
      <c r="R4" s="80"/>
      <c r="S4" s="80"/>
      <c r="T4" s="80"/>
      <c r="U4" s="80"/>
      <c r="V4" s="80"/>
      <c r="W4" s="80"/>
      <c r="X4" s="81"/>
      <c r="Y4" s="75" t="s">
        <v>58</v>
      </c>
      <c r="Z4" s="75"/>
      <c r="AA4" s="75"/>
      <c r="AB4" s="75"/>
      <c r="AC4" s="75"/>
      <c r="AD4" s="75"/>
      <c r="AE4" s="75"/>
      <c r="AF4" s="75"/>
      <c r="AG4" s="75"/>
      <c r="AH4" s="75"/>
      <c r="AI4" s="75"/>
      <c r="AJ4" s="75" t="s">
        <v>59</v>
      </c>
      <c r="AK4" s="75"/>
      <c r="AL4" s="75"/>
      <c r="AM4" s="75"/>
      <c r="AN4" s="75"/>
      <c r="AO4" s="75"/>
      <c r="AP4" s="75"/>
      <c r="AQ4" s="75"/>
      <c r="AR4" s="75"/>
      <c r="AS4" s="75"/>
      <c r="AT4" s="75"/>
      <c r="AU4" s="75" t="s">
        <v>60</v>
      </c>
      <c r="AV4" s="75"/>
      <c r="AW4" s="75"/>
      <c r="AX4" s="75"/>
      <c r="AY4" s="75"/>
      <c r="AZ4" s="75"/>
      <c r="BA4" s="75"/>
      <c r="BB4" s="75"/>
      <c r="BC4" s="75"/>
      <c r="BD4" s="75"/>
      <c r="BE4" s="75"/>
      <c r="BF4" s="75" t="s">
        <v>61</v>
      </c>
      <c r="BG4" s="75"/>
      <c r="BH4" s="75"/>
      <c r="BI4" s="75"/>
      <c r="BJ4" s="75"/>
      <c r="BK4" s="75"/>
      <c r="BL4" s="75"/>
      <c r="BM4" s="75"/>
      <c r="BN4" s="75"/>
      <c r="BO4" s="75"/>
      <c r="BP4" s="75"/>
      <c r="BQ4" s="75" t="s">
        <v>62</v>
      </c>
      <c r="BR4" s="75"/>
      <c r="BS4" s="75"/>
      <c r="BT4" s="75"/>
      <c r="BU4" s="75"/>
      <c r="BV4" s="75"/>
      <c r="BW4" s="75"/>
      <c r="BX4" s="75"/>
      <c r="BY4" s="75"/>
      <c r="BZ4" s="75"/>
      <c r="CA4" s="75"/>
      <c r="CB4" s="75" t="s">
        <v>63</v>
      </c>
      <c r="CC4" s="75"/>
      <c r="CD4" s="75"/>
      <c r="CE4" s="75"/>
      <c r="CF4" s="75"/>
      <c r="CG4" s="75"/>
      <c r="CH4" s="75"/>
      <c r="CI4" s="75"/>
      <c r="CJ4" s="75"/>
      <c r="CK4" s="75"/>
      <c r="CL4" s="75"/>
      <c r="CM4" s="75" t="s">
        <v>64</v>
      </c>
      <c r="CN4" s="75"/>
      <c r="CO4" s="75"/>
      <c r="CP4" s="75"/>
      <c r="CQ4" s="75"/>
      <c r="CR4" s="75"/>
      <c r="CS4" s="75"/>
      <c r="CT4" s="75"/>
      <c r="CU4" s="75"/>
      <c r="CV4" s="75"/>
      <c r="CW4" s="75"/>
      <c r="CX4" s="75" t="s">
        <v>65</v>
      </c>
      <c r="CY4" s="75"/>
      <c r="CZ4" s="75"/>
      <c r="DA4" s="75"/>
      <c r="DB4" s="75"/>
      <c r="DC4" s="75"/>
      <c r="DD4" s="75"/>
      <c r="DE4" s="75"/>
      <c r="DF4" s="75"/>
      <c r="DG4" s="75"/>
      <c r="DH4" s="75"/>
      <c r="DI4" s="75" t="s">
        <v>66</v>
      </c>
      <c r="DJ4" s="75"/>
      <c r="DK4" s="75"/>
      <c r="DL4" s="75"/>
      <c r="DM4" s="75"/>
      <c r="DN4" s="75"/>
      <c r="DO4" s="75"/>
      <c r="DP4" s="75"/>
      <c r="DQ4" s="75"/>
      <c r="DR4" s="75"/>
      <c r="DS4" s="75"/>
      <c r="DT4" s="75" t="s">
        <v>67</v>
      </c>
      <c r="DU4" s="75"/>
      <c r="DV4" s="75"/>
      <c r="DW4" s="75"/>
      <c r="DX4" s="75"/>
      <c r="DY4" s="75"/>
      <c r="DZ4" s="75"/>
      <c r="EA4" s="75"/>
      <c r="EB4" s="75"/>
      <c r="EC4" s="75"/>
      <c r="ED4" s="75"/>
      <c r="EE4" s="75" t="s">
        <v>68</v>
      </c>
      <c r="EF4" s="75"/>
      <c r="EG4" s="75"/>
      <c r="EH4" s="75"/>
      <c r="EI4" s="75"/>
      <c r="EJ4" s="75"/>
      <c r="EK4" s="75"/>
      <c r="EL4" s="75"/>
      <c r="EM4" s="75"/>
      <c r="EN4" s="75"/>
      <c r="EO4" s="75"/>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472123</v>
      </c>
      <c r="D6" s="33">
        <f t="shared" si="3"/>
        <v>47</v>
      </c>
      <c r="E6" s="33">
        <f t="shared" si="3"/>
        <v>17</v>
      </c>
      <c r="F6" s="33">
        <f t="shared" si="3"/>
        <v>1</v>
      </c>
      <c r="G6" s="33">
        <f t="shared" si="3"/>
        <v>0</v>
      </c>
      <c r="H6" s="33" t="str">
        <f t="shared" si="3"/>
        <v>沖縄県　豊見城市</v>
      </c>
      <c r="I6" s="33" t="str">
        <f t="shared" si="3"/>
        <v>法非適用</v>
      </c>
      <c r="J6" s="33" t="str">
        <f t="shared" si="3"/>
        <v>下水道事業</v>
      </c>
      <c r="K6" s="33" t="str">
        <f t="shared" si="3"/>
        <v>公共下水道</v>
      </c>
      <c r="L6" s="33" t="str">
        <f t="shared" si="3"/>
        <v>Bb1</v>
      </c>
      <c r="M6" s="33" t="str">
        <f t="shared" si="3"/>
        <v>非設置</v>
      </c>
      <c r="N6" s="34" t="str">
        <f t="shared" si="3"/>
        <v>-</v>
      </c>
      <c r="O6" s="34" t="str">
        <f t="shared" si="3"/>
        <v>該当数値なし</v>
      </c>
      <c r="P6" s="34">
        <f t="shared" si="3"/>
        <v>73.069999999999993</v>
      </c>
      <c r="Q6" s="34">
        <f t="shared" si="3"/>
        <v>100</v>
      </c>
      <c r="R6" s="34">
        <f t="shared" si="3"/>
        <v>1317</v>
      </c>
      <c r="S6" s="34">
        <f t="shared" si="3"/>
        <v>64436</v>
      </c>
      <c r="T6" s="34">
        <f t="shared" si="3"/>
        <v>19.190000000000001</v>
      </c>
      <c r="U6" s="34">
        <f t="shared" si="3"/>
        <v>3357.79</v>
      </c>
      <c r="V6" s="34">
        <f t="shared" si="3"/>
        <v>46883</v>
      </c>
      <c r="W6" s="34">
        <f t="shared" si="3"/>
        <v>5.61</v>
      </c>
      <c r="X6" s="34">
        <f t="shared" si="3"/>
        <v>8357.0400000000009</v>
      </c>
      <c r="Y6" s="35">
        <f>IF(Y7="",NA(),Y7)</f>
        <v>79.67</v>
      </c>
      <c r="Z6" s="35">
        <f t="shared" ref="Z6:AH6" si="4">IF(Z7="",NA(),Z7)</f>
        <v>66.86</v>
      </c>
      <c r="AA6" s="35">
        <f t="shared" si="4"/>
        <v>78.400000000000006</v>
      </c>
      <c r="AB6" s="35">
        <f t="shared" si="4"/>
        <v>78.349999999999994</v>
      </c>
      <c r="AC6" s="35">
        <f t="shared" si="4"/>
        <v>82.98</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861.25</v>
      </c>
      <c r="BG6" s="35">
        <f t="shared" ref="BG6:BO6" si="7">IF(BG7="",NA(),BG7)</f>
        <v>757.16</v>
      </c>
      <c r="BH6" s="35">
        <f t="shared" si="7"/>
        <v>1229.53</v>
      </c>
      <c r="BI6" s="35">
        <f t="shared" si="7"/>
        <v>1072.1400000000001</v>
      </c>
      <c r="BJ6" s="35">
        <f t="shared" si="7"/>
        <v>1280.94</v>
      </c>
      <c r="BK6" s="35">
        <f t="shared" si="7"/>
        <v>1186.53</v>
      </c>
      <c r="BL6" s="35">
        <f t="shared" si="7"/>
        <v>775.45</v>
      </c>
      <c r="BM6" s="35">
        <f t="shared" si="7"/>
        <v>786.46</v>
      </c>
      <c r="BN6" s="35">
        <f t="shared" si="7"/>
        <v>707.12</v>
      </c>
      <c r="BO6" s="35">
        <f t="shared" si="7"/>
        <v>733.93</v>
      </c>
      <c r="BP6" s="34" t="str">
        <f>IF(BP7="","",IF(BP7="-","【-】","【"&amp;SUBSTITUTE(TEXT(BP7,"#,##0.00"),"-","△")&amp;"】"))</f>
        <v>【682.78】</v>
      </c>
      <c r="BQ6" s="35">
        <f>IF(BQ7="",NA(),BQ7)</f>
        <v>55.75</v>
      </c>
      <c r="BR6" s="35">
        <f t="shared" ref="BR6:BZ6" si="8">IF(BR7="",NA(),BR7)</f>
        <v>61.02</v>
      </c>
      <c r="BS6" s="35">
        <f t="shared" si="8"/>
        <v>71.58</v>
      </c>
      <c r="BT6" s="35">
        <f t="shared" si="8"/>
        <v>60.32</v>
      </c>
      <c r="BU6" s="35">
        <f t="shared" si="8"/>
        <v>83.26</v>
      </c>
      <c r="BV6" s="35">
        <f t="shared" si="8"/>
        <v>86.66</v>
      </c>
      <c r="BW6" s="35">
        <f t="shared" si="8"/>
        <v>86.34</v>
      </c>
      <c r="BX6" s="35">
        <f t="shared" si="8"/>
        <v>84.89</v>
      </c>
      <c r="BY6" s="35">
        <f t="shared" si="8"/>
        <v>93.62</v>
      </c>
      <c r="BZ6" s="35">
        <f t="shared" si="8"/>
        <v>94.59</v>
      </c>
      <c r="CA6" s="34" t="str">
        <f>IF(CA7="","",IF(CA7="-","【-】","【"&amp;SUBSTITUTE(TEXT(CA7,"#,##0.00"),"-","△")&amp;"】"))</f>
        <v>【100.91】</v>
      </c>
      <c r="CB6" s="35">
        <f>IF(CB7="",NA(),CB7)</f>
        <v>150.08000000000001</v>
      </c>
      <c r="CC6" s="35">
        <f t="shared" ref="CC6:CK6" si="9">IF(CC7="",NA(),CC7)</f>
        <v>137.47999999999999</v>
      </c>
      <c r="CD6" s="35">
        <f t="shared" si="9"/>
        <v>117.58</v>
      </c>
      <c r="CE6" s="35">
        <f t="shared" si="9"/>
        <v>139.41</v>
      </c>
      <c r="CF6" s="35">
        <f t="shared" si="9"/>
        <v>107.28</v>
      </c>
      <c r="CG6" s="35">
        <f t="shared" si="9"/>
        <v>151.65</v>
      </c>
      <c r="CH6" s="35">
        <f t="shared" si="9"/>
        <v>147.52000000000001</v>
      </c>
      <c r="CI6" s="35">
        <f t="shared" si="9"/>
        <v>146.26</v>
      </c>
      <c r="CJ6" s="35">
        <f t="shared" si="9"/>
        <v>136.47</v>
      </c>
      <c r="CK6" s="35">
        <f t="shared" si="9"/>
        <v>131.22</v>
      </c>
      <c r="CL6" s="34" t="str">
        <f>IF(CL7="","",IF(CL7="-","【-】","【"&amp;SUBSTITUTE(TEXT(CL7,"#,##0.00"),"-","△")&amp;"】"))</f>
        <v>【136.86】</v>
      </c>
      <c r="CM6" s="35" t="str">
        <f>IF(CM7="",NA(),CM7)</f>
        <v>-</v>
      </c>
      <c r="CN6" s="35" t="str">
        <f t="shared" ref="CN6:CV6" si="10">IF(CN7="",NA(),CN7)</f>
        <v>-</v>
      </c>
      <c r="CO6" s="35" t="str">
        <f t="shared" si="10"/>
        <v>-</v>
      </c>
      <c r="CP6" s="35" t="str">
        <f t="shared" si="10"/>
        <v>-</v>
      </c>
      <c r="CQ6" s="35" t="str">
        <f t="shared" si="10"/>
        <v>-</v>
      </c>
      <c r="CR6" s="35" t="str">
        <f t="shared" si="10"/>
        <v>-</v>
      </c>
      <c r="CS6" s="35">
        <f t="shared" si="10"/>
        <v>86.69</v>
      </c>
      <c r="CT6" s="35">
        <f t="shared" si="10"/>
        <v>80.16</v>
      </c>
      <c r="CU6" s="35">
        <f t="shared" si="10"/>
        <v>73.599999999999994</v>
      </c>
      <c r="CV6" s="35">
        <f t="shared" si="10"/>
        <v>70.33</v>
      </c>
      <c r="CW6" s="34" t="str">
        <f>IF(CW7="","",IF(CW7="-","【-】","【"&amp;SUBSTITUTE(TEXT(CW7,"#,##0.00"),"-","△")&amp;"】"))</f>
        <v>【58.98】</v>
      </c>
      <c r="CX6" s="35">
        <f>IF(CX7="",NA(),CX7)</f>
        <v>83.31</v>
      </c>
      <c r="CY6" s="35">
        <f t="shared" ref="CY6:DG6" si="11">IF(CY7="",NA(),CY7)</f>
        <v>84.87</v>
      </c>
      <c r="CZ6" s="35">
        <f t="shared" si="11"/>
        <v>84.95</v>
      </c>
      <c r="DA6" s="35">
        <f t="shared" si="11"/>
        <v>85.52</v>
      </c>
      <c r="DB6" s="35">
        <f t="shared" si="11"/>
        <v>86.72</v>
      </c>
      <c r="DC6" s="35">
        <f t="shared" si="11"/>
        <v>91.47</v>
      </c>
      <c r="DD6" s="35">
        <f t="shared" si="11"/>
        <v>96.14</v>
      </c>
      <c r="DE6" s="35">
        <f t="shared" si="11"/>
        <v>96.19</v>
      </c>
      <c r="DF6" s="35">
        <f t="shared" si="11"/>
        <v>96.4</v>
      </c>
      <c r="DG6" s="35">
        <f t="shared" si="11"/>
        <v>95.85</v>
      </c>
      <c r="DH6" s="34" t="str">
        <f>IF(DH7="","",IF(DH7="-","【-】","【"&amp;SUBSTITUTE(TEXT(DH7,"#,##0.00"),"-","△")&amp;"】"))</f>
        <v>【95.20】</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4">
        <f t="shared" si="14"/>
        <v>0</v>
      </c>
      <c r="EK6" s="35">
        <f t="shared" si="14"/>
        <v>0.15</v>
      </c>
      <c r="EL6" s="35">
        <f t="shared" si="14"/>
        <v>4.88</v>
      </c>
      <c r="EM6" s="35">
        <f t="shared" si="14"/>
        <v>0.2</v>
      </c>
      <c r="EN6" s="35">
        <f t="shared" si="14"/>
        <v>0.3</v>
      </c>
      <c r="EO6" s="34" t="str">
        <f>IF(EO7="","",IF(EO7="-","【-】","【"&amp;SUBSTITUTE(TEXT(EO7,"#,##0.00"),"-","△")&amp;"】"))</f>
        <v>【0.23】</v>
      </c>
    </row>
    <row r="7" spans="1:145" s="36" customFormat="1" x14ac:dyDescent="0.15">
      <c r="A7" s="28"/>
      <c r="B7" s="37">
        <v>2018</v>
      </c>
      <c r="C7" s="37">
        <v>472123</v>
      </c>
      <c r="D7" s="37">
        <v>47</v>
      </c>
      <c r="E7" s="37">
        <v>17</v>
      </c>
      <c r="F7" s="37">
        <v>1</v>
      </c>
      <c r="G7" s="37">
        <v>0</v>
      </c>
      <c r="H7" s="37" t="s">
        <v>98</v>
      </c>
      <c r="I7" s="37" t="s">
        <v>99</v>
      </c>
      <c r="J7" s="37" t="s">
        <v>100</v>
      </c>
      <c r="K7" s="37" t="s">
        <v>101</v>
      </c>
      <c r="L7" s="37" t="s">
        <v>102</v>
      </c>
      <c r="M7" s="37" t="s">
        <v>103</v>
      </c>
      <c r="N7" s="38" t="s">
        <v>104</v>
      </c>
      <c r="O7" s="38" t="s">
        <v>105</v>
      </c>
      <c r="P7" s="38">
        <v>73.069999999999993</v>
      </c>
      <c r="Q7" s="38">
        <v>100</v>
      </c>
      <c r="R7" s="38">
        <v>1317</v>
      </c>
      <c r="S7" s="38">
        <v>64436</v>
      </c>
      <c r="T7" s="38">
        <v>19.190000000000001</v>
      </c>
      <c r="U7" s="38">
        <v>3357.79</v>
      </c>
      <c r="V7" s="38">
        <v>46883</v>
      </c>
      <c r="W7" s="38">
        <v>5.61</v>
      </c>
      <c r="X7" s="38">
        <v>8357.0400000000009</v>
      </c>
      <c r="Y7" s="38">
        <v>79.67</v>
      </c>
      <c r="Z7" s="38">
        <v>66.86</v>
      </c>
      <c r="AA7" s="38">
        <v>78.400000000000006</v>
      </c>
      <c r="AB7" s="38">
        <v>78.349999999999994</v>
      </c>
      <c r="AC7" s="38">
        <v>82.98</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861.25</v>
      </c>
      <c r="BG7" s="38">
        <v>757.16</v>
      </c>
      <c r="BH7" s="38">
        <v>1229.53</v>
      </c>
      <c r="BI7" s="38">
        <v>1072.1400000000001</v>
      </c>
      <c r="BJ7" s="38">
        <v>1280.94</v>
      </c>
      <c r="BK7" s="38">
        <v>1186.53</v>
      </c>
      <c r="BL7" s="38">
        <v>775.45</v>
      </c>
      <c r="BM7" s="38">
        <v>786.46</v>
      </c>
      <c r="BN7" s="38">
        <v>707.12</v>
      </c>
      <c r="BO7" s="38">
        <v>733.93</v>
      </c>
      <c r="BP7" s="38">
        <v>682.78</v>
      </c>
      <c r="BQ7" s="38">
        <v>55.75</v>
      </c>
      <c r="BR7" s="38">
        <v>61.02</v>
      </c>
      <c r="BS7" s="38">
        <v>71.58</v>
      </c>
      <c r="BT7" s="38">
        <v>60.32</v>
      </c>
      <c r="BU7" s="38">
        <v>83.26</v>
      </c>
      <c r="BV7" s="38">
        <v>86.66</v>
      </c>
      <c r="BW7" s="38">
        <v>86.34</v>
      </c>
      <c r="BX7" s="38">
        <v>84.89</v>
      </c>
      <c r="BY7" s="38">
        <v>93.62</v>
      </c>
      <c r="BZ7" s="38">
        <v>94.59</v>
      </c>
      <c r="CA7" s="38">
        <v>100.91</v>
      </c>
      <c r="CB7" s="38">
        <v>150.08000000000001</v>
      </c>
      <c r="CC7" s="38">
        <v>137.47999999999999</v>
      </c>
      <c r="CD7" s="38">
        <v>117.58</v>
      </c>
      <c r="CE7" s="38">
        <v>139.41</v>
      </c>
      <c r="CF7" s="38">
        <v>107.28</v>
      </c>
      <c r="CG7" s="38">
        <v>151.65</v>
      </c>
      <c r="CH7" s="38">
        <v>147.52000000000001</v>
      </c>
      <c r="CI7" s="38">
        <v>146.26</v>
      </c>
      <c r="CJ7" s="38">
        <v>136.47</v>
      </c>
      <c r="CK7" s="38">
        <v>131.22</v>
      </c>
      <c r="CL7" s="38">
        <v>136.86000000000001</v>
      </c>
      <c r="CM7" s="38" t="s">
        <v>104</v>
      </c>
      <c r="CN7" s="38" t="s">
        <v>104</v>
      </c>
      <c r="CO7" s="38" t="s">
        <v>104</v>
      </c>
      <c r="CP7" s="38" t="s">
        <v>104</v>
      </c>
      <c r="CQ7" s="38" t="s">
        <v>104</v>
      </c>
      <c r="CR7" s="38" t="s">
        <v>104</v>
      </c>
      <c r="CS7" s="38">
        <v>86.69</v>
      </c>
      <c r="CT7" s="38">
        <v>80.16</v>
      </c>
      <c r="CU7" s="38">
        <v>73.599999999999994</v>
      </c>
      <c r="CV7" s="38">
        <v>70.33</v>
      </c>
      <c r="CW7" s="38">
        <v>58.98</v>
      </c>
      <c r="CX7" s="38">
        <v>83.31</v>
      </c>
      <c r="CY7" s="38">
        <v>84.87</v>
      </c>
      <c r="CZ7" s="38">
        <v>84.95</v>
      </c>
      <c r="DA7" s="38">
        <v>85.52</v>
      </c>
      <c r="DB7" s="38">
        <v>86.72</v>
      </c>
      <c r="DC7" s="38">
        <v>91.47</v>
      </c>
      <c r="DD7" s="38">
        <v>96.14</v>
      </c>
      <c r="DE7" s="38">
        <v>96.19</v>
      </c>
      <c r="DF7" s="38">
        <v>96.4</v>
      </c>
      <c r="DG7" s="38">
        <v>95.85</v>
      </c>
      <c r="DH7" s="38">
        <v>95.2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v>
      </c>
      <c r="EK7" s="38">
        <v>0.15</v>
      </c>
      <c r="EL7" s="38">
        <v>4.88</v>
      </c>
      <c r="EM7" s="38">
        <v>0.2</v>
      </c>
      <c r="EN7" s="38">
        <v>0.3</v>
      </c>
      <c r="EO7" s="38">
        <v>0.23</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豊見城市LGアカウント0933</cp:lastModifiedBy>
  <cp:lastPrinted>2020-01-24T04:36:00Z</cp:lastPrinted>
  <dcterms:created xsi:type="dcterms:W3CDTF">2019-12-05T05:08:20Z</dcterms:created>
  <dcterms:modified xsi:type="dcterms:W3CDTF">2020-01-27T01:10:02Z</dcterms:modified>
  <cp:category/>
</cp:coreProperties>
</file>