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filterPrivacy="1" defaultThemeVersion="124226"/>
  <xr:revisionPtr revIDLastSave="0" documentId="13_ncr:1_{3DAA460A-5080-490C-ACFA-AA6E58E4AA4E}" xr6:coauthVersionLast="45" xr6:coauthVersionMax="45" xr10:uidLastSave="{00000000-0000-0000-0000-000000000000}"/>
  <workbookProtection workbookAlgorithmName="SHA-512" workbookHashValue="AZAsVPtL7wDkZ3jck8s10UAjrAulTL+TEIwEYD1c3fYYp2vGSZ2EPS8Ys236TGdZ9dNsdZ2aSKoRjjBtwlj/Mg==" workbookSaltValue="VuTXEm0Ifn3H0g/B7tcuSg==" workbookSpinCount="100000" lockStructure="1"/>
  <bookViews>
    <workbookView xWindow="20370" yWindow="-4680" windowWidth="29040" windowHeight="15720" xr2:uid="{00000000-000D-0000-FFFF-FFFF00000000}"/>
  </bookViews>
  <sheets>
    <sheet name="収支予算書" sheetId="1" r:id="rId1"/>
    <sheet name="別紙　収支予算費目の例" sheetId="2" r:id="rId2"/>
    <sheet name="豊見城市放課後児童健全育成事業補助金（参考例）" sheetId="5" r:id="rId3"/>
  </sheets>
  <definedNames>
    <definedName name="_xlnm.Print_Area" localSheetId="2">'豊見城市放課後児童健全育成事業補助金（参考例）'!$A$1:$H$22</definedName>
  </definedNames>
  <calcPr calcId="191029"/>
</workbook>
</file>

<file path=xl/calcChain.xml><?xml version="1.0" encoding="utf-8"?>
<calcChain xmlns="http://schemas.openxmlformats.org/spreadsheetml/2006/main">
  <c r="F15" i="5" l="1"/>
  <c r="F14" i="5"/>
  <c r="F13" i="5"/>
  <c r="K17" i="5"/>
  <c r="K16" i="5"/>
  <c r="K18" i="5"/>
  <c r="K20" i="5"/>
  <c r="K10" i="5"/>
  <c r="K8" i="5"/>
  <c r="F7" i="5"/>
  <c r="F22" i="5" s="1"/>
  <c r="K7" i="5"/>
  <c r="L8" i="1"/>
  <c r="L12" i="1"/>
  <c r="J8" i="1"/>
  <c r="J12" i="1"/>
  <c r="H8" i="1"/>
  <c r="H12" i="1"/>
  <c r="F8" i="1"/>
  <c r="F12" i="1"/>
  <c r="L20" i="1"/>
  <c r="J20" i="1"/>
  <c r="H20" i="1"/>
  <c r="F20" i="1"/>
  <c r="D20" i="1"/>
  <c r="D12" i="1"/>
  <c r="D21" i="1"/>
  <c r="F21" i="1"/>
  <c r="H21" i="1"/>
  <c r="J21" i="1"/>
  <c r="L21" i="1"/>
</calcChain>
</file>

<file path=xl/sharedStrings.xml><?xml version="1.0" encoding="utf-8"?>
<sst xmlns="http://schemas.openxmlformats.org/spreadsheetml/2006/main" count="143" uniqueCount="123">
  <si>
    <t>項　目</t>
    <rPh sb="0" eb="1">
      <t>コウ</t>
    </rPh>
    <rPh sb="2" eb="3">
      <t>メ</t>
    </rPh>
    <phoneticPr fontId="3"/>
  </si>
  <si>
    <t>区分・内訳</t>
    <rPh sb="0" eb="2">
      <t>クブン</t>
    </rPh>
    <rPh sb="3" eb="5">
      <t>ウチワケ</t>
    </rPh>
    <phoneticPr fontId="3"/>
  </si>
  <si>
    <t>金額（千円）</t>
    <phoneticPr fontId="3"/>
  </si>
  <si>
    <t>備考</t>
    <rPh sb="0" eb="2">
      <t>ビコウ</t>
    </rPh>
    <phoneticPr fontId="3"/>
  </si>
  <si>
    <t>収　入</t>
    <rPh sb="0" eb="1">
      <t>オサム</t>
    </rPh>
    <rPh sb="2" eb="3">
      <t>イリ</t>
    </rPh>
    <phoneticPr fontId="3"/>
  </si>
  <si>
    <t>利用料金</t>
    <rPh sb="0" eb="2">
      <t>リヨウ</t>
    </rPh>
    <rPh sb="2" eb="4">
      <t>リョウキン</t>
    </rPh>
    <phoneticPr fontId="3"/>
  </si>
  <si>
    <t>その他</t>
    <phoneticPr fontId="3"/>
  </si>
  <si>
    <t>収入合計（Ａ）</t>
    <phoneticPr fontId="3"/>
  </si>
  <si>
    <t>支　出</t>
    <rPh sb="0" eb="1">
      <t>ササ</t>
    </rPh>
    <rPh sb="2" eb="3">
      <t>デ</t>
    </rPh>
    <phoneticPr fontId="3"/>
  </si>
  <si>
    <t>人件費</t>
    <rPh sb="0" eb="3">
      <t>ジンケンヒ</t>
    </rPh>
    <phoneticPr fontId="3"/>
  </si>
  <si>
    <t>事務費</t>
    <rPh sb="0" eb="3">
      <t>ジムヒ</t>
    </rPh>
    <phoneticPr fontId="3"/>
  </si>
  <si>
    <t>施設管理費</t>
    <rPh sb="0" eb="2">
      <t>シセツ</t>
    </rPh>
    <rPh sb="2" eb="5">
      <t>カンリヒ</t>
    </rPh>
    <phoneticPr fontId="3"/>
  </si>
  <si>
    <t>修繕費</t>
    <rPh sb="0" eb="2">
      <t>シュウゼン</t>
    </rPh>
    <rPh sb="2" eb="3">
      <t>ヒ</t>
    </rPh>
    <phoneticPr fontId="3"/>
  </si>
  <si>
    <t>支出合計（Ｂ）</t>
    <phoneticPr fontId="3"/>
  </si>
  <si>
    <t>収支(A)-(B)</t>
    <phoneticPr fontId="3"/>
  </si>
  <si>
    <t>※各項目については、積算根拠がわかるように記入してください。必要に応じて別紙にて説明資料を添付してください。</t>
    <rPh sb="1" eb="4">
      <t>カクコウモク</t>
    </rPh>
    <rPh sb="10" eb="12">
      <t>セキサン</t>
    </rPh>
    <rPh sb="12" eb="14">
      <t>コンキョ</t>
    </rPh>
    <rPh sb="21" eb="23">
      <t>キニュウ</t>
    </rPh>
    <rPh sb="30" eb="32">
      <t>ヒツヨウ</t>
    </rPh>
    <rPh sb="33" eb="34">
      <t>オウ</t>
    </rPh>
    <rPh sb="36" eb="38">
      <t>ベッシ</t>
    </rPh>
    <rPh sb="40" eb="42">
      <t>セツメイ</t>
    </rPh>
    <rPh sb="42" eb="44">
      <t>シリョウ</t>
    </rPh>
    <phoneticPr fontId="3"/>
  </si>
  <si>
    <t>　</t>
    <phoneticPr fontId="3"/>
  </si>
  <si>
    <t>補助金</t>
    <rPh sb="0" eb="3">
      <t>ホジョキン</t>
    </rPh>
    <phoneticPr fontId="3"/>
  </si>
  <si>
    <t>項目等</t>
    <rPh sb="0" eb="2">
      <t>コウモク</t>
    </rPh>
    <rPh sb="2" eb="3">
      <t>トウ</t>
    </rPh>
    <phoneticPr fontId="3"/>
  </si>
  <si>
    <t>その他</t>
    <rPh sb="2" eb="3">
      <t>タ</t>
    </rPh>
    <phoneticPr fontId="3"/>
  </si>
  <si>
    <t>内訳の例</t>
    <rPh sb="0" eb="2">
      <t>ウチワケ</t>
    </rPh>
    <rPh sb="3" eb="4">
      <t>レイ</t>
    </rPh>
    <phoneticPr fontId="3"/>
  </si>
  <si>
    <t>食費(おやつ代)</t>
    <rPh sb="0" eb="2">
      <t>ショクヒ</t>
    </rPh>
    <rPh sb="6" eb="7">
      <t>ダイ</t>
    </rPh>
    <phoneticPr fontId="3"/>
  </si>
  <si>
    <t>保育料</t>
    <rPh sb="0" eb="3">
      <t>ホイクリョウ</t>
    </rPh>
    <phoneticPr fontId="3"/>
  </si>
  <si>
    <t>教材費</t>
    <rPh sb="0" eb="3">
      <t>キョウザイヒ</t>
    </rPh>
    <phoneticPr fontId="3"/>
  </si>
  <si>
    <t>保険料</t>
    <rPh sb="0" eb="3">
      <t>ホケンリョウ</t>
    </rPh>
    <phoneticPr fontId="3"/>
  </si>
  <si>
    <t>給与・賃金</t>
    <rPh sb="0" eb="2">
      <t>キュウヨ</t>
    </rPh>
    <rPh sb="3" eb="5">
      <t>チンギン</t>
    </rPh>
    <phoneticPr fontId="3"/>
  </si>
  <si>
    <t>退職給与引当金</t>
    <rPh sb="0" eb="2">
      <t>タイショク</t>
    </rPh>
    <rPh sb="2" eb="4">
      <t>キュウヨ</t>
    </rPh>
    <rPh sb="4" eb="5">
      <t>ヒ</t>
    </rPh>
    <rPh sb="5" eb="6">
      <t>ア</t>
    </rPh>
    <rPh sb="6" eb="7">
      <t>キン</t>
    </rPh>
    <phoneticPr fontId="3"/>
  </si>
  <si>
    <t>各種手当(通勤手当・時間外手当・期末手当)</t>
    <rPh sb="0" eb="2">
      <t>カクシュ</t>
    </rPh>
    <rPh sb="2" eb="4">
      <t>テア</t>
    </rPh>
    <rPh sb="5" eb="7">
      <t>ツウキン</t>
    </rPh>
    <rPh sb="7" eb="9">
      <t>テアテ</t>
    </rPh>
    <rPh sb="10" eb="13">
      <t>ジカンガイ</t>
    </rPh>
    <rPh sb="13" eb="15">
      <t>テアテ</t>
    </rPh>
    <rPh sb="16" eb="18">
      <t>キマツ</t>
    </rPh>
    <rPh sb="18" eb="20">
      <t>テアテ</t>
    </rPh>
    <phoneticPr fontId="3"/>
  </si>
  <si>
    <t>福利費(社会保険・雇用保険・職員健康診断料)</t>
    <rPh sb="0" eb="2">
      <t>フクリ</t>
    </rPh>
    <rPh sb="2" eb="3">
      <t>ヒ</t>
    </rPh>
    <rPh sb="4" eb="6">
      <t>シャカイ</t>
    </rPh>
    <rPh sb="6" eb="8">
      <t>ホケン</t>
    </rPh>
    <rPh sb="9" eb="11">
      <t>コヨウ</t>
    </rPh>
    <rPh sb="11" eb="13">
      <t>ホケン</t>
    </rPh>
    <rPh sb="14" eb="16">
      <t>ショクイン</t>
    </rPh>
    <rPh sb="16" eb="18">
      <t>ケンコウ</t>
    </rPh>
    <rPh sb="18" eb="21">
      <t>シンダンリョウ</t>
    </rPh>
    <phoneticPr fontId="3"/>
  </si>
  <si>
    <t>消耗品費</t>
    <rPh sb="0" eb="3">
      <t>ショウモウヒン</t>
    </rPh>
    <rPh sb="3" eb="4">
      <t>ヒ</t>
    </rPh>
    <phoneticPr fontId="3"/>
  </si>
  <si>
    <t>会議費</t>
    <rPh sb="0" eb="3">
      <t>カイギヒ</t>
    </rPh>
    <phoneticPr fontId="3"/>
  </si>
  <si>
    <t>クラブ教材費</t>
    <rPh sb="3" eb="6">
      <t>キョウザイヒ</t>
    </rPh>
    <phoneticPr fontId="3"/>
  </si>
  <si>
    <t>医薬材料費</t>
    <rPh sb="0" eb="2">
      <t>イヤク</t>
    </rPh>
    <rPh sb="2" eb="5">
      <t>ザイリョウヒ</t>
    </rPh>
    <phoneticPr fontId="3"/>
  </si>
  <si>
    <t>おやつ代</t>
    <rPh sb="3" eb="4">
      <t>ダイ</t>
    </rPh>
    <phoneticPr fontId="3"/>
  </si>
  <si>
    <t>通信費</t>
    <rPh sb="0" eb="3">
      <t>ツウシンヒ</t>
    </rPh>
    <phoneticPr fontId="3"/>
  </si>
  <si>
    <t>事務手数料</t>
    <rPh sb="0" eb="2">
      <t>ジム</t>
    </rPh>
    <rPh sb="2" eb="5">
      <t>テスウリョウ</t>
    </rPh>
    <phoneticPr fontId="3"/>
  </si>
  <si>
    <t>負担金</t>
    <rPh sb="0" eb="3">
      <t>フタンキン</t>
    </rPh>
    <phoneticPr fontId="3"/>
  </si>
  <si>
    <t>旅費</t>
    <rPh sb="0" eb="2">
      <t>リョヒ</t>
    </rPh>
    <phoneticPr fontId="3"/>
  </si>
  <si>
    <t>機械設備管理費</t>
    <rPh sb="0" eb="2">
      <t>キカイ</t>
    </rPh>
    <rPh sb="2" eb="4">
      <t>セツビ</t>
    </rPh>
    <rPh sb="4" eb="7">
      <t>カンリヒ</t>
    </rPh>
    <phoneticPr fontId="3"/>
  </si>
  <si>
    <t>光熱水費</t>
    <rPh sb="0" eb="4">
      <t>コウネツスイヒ</t>
    </rPh>
    <phoneticPr fontId="3"/>
  </si>
  <si>
    <t>清掃・衛生費</t>
    <rPh sb="0" eb="2">
      <t>セイソウ</t>
    </rPh>
    <rPh sb="3" eb="5">
      <t>エイセイ</t>
    </rPh>
    <rPh sb="5" eb="6">
      <t>ヒ</t>
    </rPh>
    <phoneticPr fontId="3"/>
  </si>
  <si>
    <t>使用料・賃借料</t>
    <rPh sb="0" eb="3">
      <t>シヨウリョウ</t>
    </rPh>
    <rPh sb="4" eb="7">
      <t>チンシャクリョウ</t>
    </rPh>
    <phoneticPr fontId="3"/>
  </si>
  <si>
    <t>手数料(事務手数料を除く。)</t>
    <rPh sb="0" eb="3">
      <t>テスウリョウ</t>
    </rPh>
    <rPh sb="4" eb="6">
      <t>ジム</t>
    </rPh>
    <rPh sb="6" eb="9">
      <t>テスウリョウ</t>
    </rPh>
    <rPh sb="10" eb="11">
      <t>ノゾ</t>
    </rPh>
    <phoneticPr fontId="3"/>
  </si>
  <si>
    <t>委託料</t>
    <rPh sb="0" eb="3">
      <t>イタクリョウ</t>
    </rPh>
    <phoneticPr fontId="3"/>
  </si>
  <si>
    <t>原材料費</t>
    <rPh sb="0" eb="4">
      <t>ゲンザイリョウヒ</t>
    </rPh>
    <phoneticPr fontId="3"/>
  </si>
  <si>
    <t>修繕費</t>
    <rPh sb="0" eb="3">
      <t>シュウゼンヒ</t>
    </rPh>
    <phoneticPr fontId="3"/>
  </si>
  <si>
    <t>収入</t>
    <rPh sb="0" eb="2">
      <t>シュウニュウ</t>
    </rPh>
    <phoneticPr fontId="3"/>
  </si>
  <si>
    <t>支出</t>
    <rPh sb="0" eb="2">
      <t>シシュツ</t>
    </rPh>
    <phoneticPr fontId="3"/>
  </si>
  <si>
    <t>管理運営を行うに当たり、指定管理者業務を実施するために要する経費</t>
    <rPh sb="0" eb="2">
      <t>カンリ</t>
    </rPh>
    <rPh sb="2" eb="4">
      <t>ウンエイ</t>
    </rPh>
    <rPh sb="5" eb="6">
      <t>オコナ</t>
    </rPh>
    <rPh sb="8" eb="9">
      <t>ア</t>
    </rPh>
    <rPh sb="12" eb="14">
      <t>シテイ</t>
    </rPh>
    <rPh sb="14" eb="17">
      <t>カンリシャ</t>
    </rPh>
    <rPh sb="17" eb="19">
      <t>ギョウム</t>
    </rPh>
    <rPh sb="20" eb="22">
      <t>ジッシ</t>
    </rPh>
    <rPh sb="27" eb="28">
      <t>ヨウ</t>
    </rPh>
    <rPh sb="30" eb="32">
      <t>ケイヒ</t>
    </rPh>
    <phoneticPr fontId="3"/>
  </si>
  <si>
    <t>収支予算費目の例</t>
    <rPh sb="0" eb="2">
      <t>シュウシ</t>
    </rPh>
    <rPh sb="2" eb="4">
      <t>ヨサン</t>
    </rPh>
    <rPh sb="4" eb="6">
      <t>ヒモク</t>
    </rPh>
    <rPh sb="7" eb="8">
      <t>レイ</t>
    </rPh>
    <phoneticPr fontId="3"/>
  </si>
  <si>
    <t>※　内訳の例示ですので、必要に応じて加除してください。</t>
    <rPh sb="2" eb="4">
      <t>ウチワケ</t>
    </rPh>
    <rPh sb="5" eb="7">
      <t>レイジ</t>
    </rPh>
    <rPh sb="12" eb="14">
      <t>ヒツヨウ</t>
    </rPh>
    <rPh sb="15" eb="16">
      <t>オウ</t>
    </rPh>
    <rPh sb="18" eb="20">
      <t>カジョ</t>
    </rPh>
    <phoneticPr fontId="3"/>
  </si>
  <si>
    <t>保険料 等</t>
    <rPh sb="0" eb="3">
      <t>ホケンリョウ</t>
    </rPh>
    <rPh sb="4" eb="5">
      <t>トウ</t>
    </rPh>
    <phoneticPr fontId="3"/>
  </si>
  <si>
    <t>記載例</t>
    <rPh sb="0" eb="2">
      <t>キサイ</t>
    </rPh>
    <rPh sb="2" eb="3">
      <t>レイ</t>
    </rPh>
    <phoneticPr fontId="3"/>
  </si>
  <si>
    <t>通常
○円×○名×11ヶ月＝○円
8月
○円×○名×1ヶ月＝○円
　　　　　　　　　　　合計○円</t>
    <rPh sb="0" eb="2">
      <t>ツウジョウ</t>
    </rPh>
    <rPh sb="4" eb="5">
      <t>エン</t>
    </rPh>
    <rPh sb="7" eb="8">
      <t>メイ</t>
    </rPh>
    <rPh sb="12" eb="13">
      <t>ゲツ</t>
    </rPh>
    <rPh sb="15" eb="16">
      <t>エン</t>
    </rPh>
    <rPh sb="18" eb="19">
      <t>ガツ</t>
    </rPh>
    <rPh sb="21" eb="22">
      <t>エン</t>
    </rPh>
    <rPh sb="24" eb="25">
      <t>メイ</t>
    </rPh>
    <rPh sb="28" eb="29">
      <t>ゲツ</t>
    </rPh>
    <rPh sb="31" eb="32">
      <t>エン</t>
    </rPh>
    <rPh sb="44" eb="46">
      <t>ゴウケイ</t>
    </rPh>
    <rPh sb="47" eb="48">
      <t>エン</t>
    </rPh>
    <phoneticPr fontId="3"/>
  </si>
  <si>
    <t>○円×○名×11ヶ月＝○円
スポーツ保険年間○名分○円</t>
    <rPh sb="19" eb="21">
      <t>ホケン</t>
    </rPh>
    <rPh sb="21" eb="23">
      <t>ネンカン</t>
    </rPh>
    <rPh sb="24" eb="25">
      <t>メイ</t>
    </rPh>
    <rPh sb="25" eb="26">
      <t>ブン</t>
    </rPh>
    <rPh sb="27" eb="28">
      <t>エン</t>
    </rPh>
    <phoneticPr fontId="3"/>
  </si>
  <si>
    <t>常勤職員　○名
　給与　○円
　社会保険料　○円
　労働保険料　○円
　福利厚生費　○円
パート職員　○名
　賃金　○円
　労働保険料　○円
　　　　　合計○円</t>
    <rPh sb="0" eb="2">
      <t>ジョウキン</t>
    </rPh>
    <rPh sb="2" eb="4">
      <t>ショクイン</t>
    </rPh>
    <rPh sb="6" eb="7">
      <t>メイ</t>
    </rPh>
    <rPh sb="9" eb="11">
      <t>キュウヨ</t>
    </rPh>
    <rPh sb="13" eb="14">
      <t>エン</t>
    </rPh>
    <rPh sb="16" eb="18">
      <t>シャカイ</t>
    </rPh>
    <rPh sb="18" eb="21">
      <t>ホケンリョウ</t>
    </rPh>
    <rPh sb="23" eb="24">
      <t>エン</t>
    </rPh>
    <rPh sb="26" eb="28">
      <t>ロウドウ</t>
    </rPh>
    <rPh sb="28" eb="30">
      <t>ホケン</t>
    </rPh>
    <rPh sb="30" eb="31">
      <t>リョウ</t>
    </rPh>
    <rPh sb="33" eb="34">
      <t>エン</t>
    </rPh>
    <rPh sb="36" eb="38">
      <t>フクリ</t>
    </rPh>
    <rPh sb="38" eb="41">
      <t>コウセイヒ</t>
    </rPh>
    <rPh sb="43" eb="44">
      <t>エン</t>
    </rPh>
    <rPh sb="48" eb="50">
      <t>ショクイン</t>
    </rPh>
    <rPh sb="52" eb="53">
      <t>メイ</t>
    </rPh>
    <rPh sb="55" eb="57">
      <t>チンギン</t>
    </rPh>
    <rPh sb="59" eb="60">
      <t>エン</t>
    </rPh>
    <rPh sb="62" eb="64">
      <t>ロウドウ</t>
    </rPh>
    <rPh sb="64" eb="66">
      <t>ホケン</t>
    </rPh>
    <rPh sb="66" eb="67">
      <t>リョウ</t>
    </rPh>
    <rPh sb="69" eb="70">
      <t>エン</t>
    </rPh>
    <rPh sb="77" eb="79">
      <t>ゴウケイ</t>
    </rPh>
    <rPh sb="80" eb="81">
      <t>エン</t>
    </rPh>
    <phoneticPr fontId="3"/>
  </si>
  <si>
    <t>事業費</t>
    <rPh sb="0" eb="3">
      <t>ジギョウヒ</t>
    </rPh>
    <phoneticPr fontId="3"/>
  </si>
  <si>
    <t>水道料金　○円</t>
    <rPh sb="0" eb="2">
      <t>スイドウ</t>
    </rPh>
    <rPh sb="2" eb="4">
      <t>リョウキン</t>
    </rPh>
    <rPh sb="6" eb="7">
      <t>エン</t>
    </rPh>
    <phoneticPr fontId="3"/>
  </si>
  <si>
    <t>消耗品費　○円</t>
    <rPh sb="0" eb="2">
      <t>ショウモウ</t>
    </rPh>
    <rPh sb="2" eb="3">
      <t>ヒン</t>
    </rPh>
    <rPh sb="3" eb="4">
      <t>ヒ</t>
    </rPh>
    <rPh sb="6" eb="7">
      <t>エン</t>
    </rPh>
    <phoneticPr fontId="3"/>
  </si>
  <si>
    <t>スポーツ保険　○円</t>
    <rPh sb="4" eb="6">
      <t>ホケン</t>
    </rPh>
    <rPh sb="8" eb="9">
      <t>エン</t>
    </rPh>
    <phoneticPr fontId="3"/>
  </si>
  <si>
    <t>申請団体名称：</t>
    <rPh sb="0" eb="2">
      <t>シンセイ</t>
    </rPh>
    <rPh sb="2" eb="4">
      <t>ダンタイ</t>
    </rPh>
    <rPh sb="4" eb="6">
      <t>メイショウ</t>
    </rPh>
    <phoneticPr fontId="3"/>
  </si>
  <si>
    <r>
      <t>※１年間（１２ヶ月）の収支を記入してください（</t>
    </r>
    <r>
      <rPr>
        <u/>
        <sz val="11"/>
        <rFont val="BIZ UDPゴシック"/>
        <family val="3"/>
        <charset val="128"/>
      </rPr>
      <t>消費税及び地方消費税含</t>
    </r>
    <r>
      <rPr>
        <sz val="11"/>
        <rFont val="BIZ UDPゴシック"/>
        <family val="3"/>
        <charset val="128"/>
      </rPr>
      <t>む）。</t>
    </r>
    <rPh sb="2" eb="4">
      <t>ネンカン</t>
    </rPh>
    <rPh sb="8" eb="9">
      <t>ツキ</t>
    </rPh>
    <rPh sb="11" eb="13">
      <t>シュウシ</t>
    </rPh>
    <rPh sb="14" eb="16">
      <t>キニュウ</t>
    </rPh>
    <rPh sb="23" eb="26">
      <t>ショウヒゼイ</t>
    </rPh>
    <rPh sb="26" eb="27">
      <t>オヨ</t>
    </rPh>
    <rPh sb="28" eb="30">
      <t>チホウ</t>
    </rPh>
    <rPh sb="30" eb="33">
      <t>ショウヒゼイ</t>
    </rPh>
    <rPh sb="33" eb="34">
      <t>フク</t>
    </rPh>
    <phoneticPr fontId="3"/>
  </si>
  <si>
    <t>豊見城市放課後児童健全育成事業補助金</t>
    <rPh sb="0" eb="4">
      <t>トミグスクシ</t>
    </rPh>
    <rPh sb="4" eb="15">
      <t>ホウカゴジドウケンゼンイクセイジギョウ</t>
    </rPh>
    <rPh sb="15" eb="18">
      <t>ホジョキン</t>
    </rPh>
    <phoneticPr fontId="3"/>
  </si>
  <si>
    <t>放課後児童クラブの施設の管理運営に係る収支計画書（〇〇児童クラブ）</t>
    <rPh sb="0" eb="3">
      <t>ホウカゴ</t>
    </rPh>
    <rPh sb="3" eb="5">
      <t>ジドウ</t>
    </rPh>
    <rPh sb="9" eb="11">
      <t>シセツ</t>
    </rPh>
    <rPh sb="12" eb="14">
      <t>カンリ</t>
    </rPh>
    <rPh sb="14" eb="16">
      <t>ウンエイ</t>
    </rPh>
    <rPh sb="17" eb="18">
      <t>カカ</t>
    </rPh>
    <rPh sb="19" eb="21">
      <t>シュウシ</t>
    </rPh>
    <rPh sb="21" eb="23">
      <t>ケイカク</t>
    </rPh>
    <rPh sb="23" eb="24">
      <t>ショ</t>
    </rPh>
    <rPh sb="27" eb="29">
      <t>ジドウ</t>
    </rPh>
    <phoneticPr fontId="3"/>
  </si>
  <si>
    <t>※行（区分・内訳）は適宜追加してください。別紙 収支予算費目の例、豊見城市放課後児童健全育成事業補助金 参考例 もご覧ください。</t>
    <rPh sb="1" eb="2">
      <t>ギョウ</t>
    </rPh>
    <rPh sb="3" eb="5">
      <t>クブン</t>
    </rPh>
    <rPh sb="6" eb="8">
      <t>ウチワケ</t>
    </rPh>
    <rPh sb="10" eb="12">
      <t>テキギ</t>
    </rPh>
    <rPh sb="12" eb="14">
      <t>ツイカ</t>
    </rPh>
    <rPh sb="33" eb="37">
      <t>トミグスクシ</t>
    </rPh>
    <rPh sb="37" eb="44">
      <t>ホウカゴジドウケンゼン</t>
    </rPh>
    <rPh sb="44" eb="48">
      <t>イクセイジギョウ</t>
    </rPh>
    <rPh sb="48" eb="51">
      <t>ホジョキン</t>
    </rPh>
    <rPh sb="52" eb="55">
      <t>サンコウレイ</t>
    </rPh>
    <rPh sb="58" eb="59">
      <t>ラン</t>
    </rPh>
    <phoneticPr fontId="3"/>
  </si>
  <si>
    <t>豊見城市放課後児童健全育成事業補助金（参考例）　</t>
    <rPh sb="0" eb="4">
      <t>トミグスクシ</t>
    </rPh>
    <rPh sb="4" eb="7">
      <t>ホウカゴ</t>
    </rPh>
    <rPh sb="7" eb="9">
      <t>ジドウ</t>
    </rPh>
    <rPh sb="9" eb="11">
      <t>ケンゼン</t>
    </rPh>
    <rPh sb="11" eb="13">
      <t>イクセイ</t>
    </rPh>
    <rPh sb="13" eb="15">
      <t>ジギョウ</t>
    </rPh>
    <rPh sb="15" eb="18">
      <t>ホジョキン</t>
    </rPh>
    <rPh sb="19" eb="21">
      <t>サンコウ</t>
    </rPh>
    <rPh sb="21" eb="22">
      <t>レイ</t>
    </rPh>
    <phoneticPr fontId="14"/>
  </si>
  <si>
    <t>児童クラブ名：</t>
    <rPh sb="0" eb="2">
      <t>ジドウ</t>
    </rPh>
    <rPh sb="5" eb="6">
      <t>メイ</t>
    </rPh>
    <phoneticPr fontId="14"/>
  </si>
  <si>
    <t>○○児童クラブ</t>
    <rPh sb="2" eb="4">
      <t>ジドウ</t>
    </rPh>
    <phoneticPr fontId="14"/>
  </si>
  <si>
    <t>補助額内訳　　　　　　　　　　　　　　　　　　　　　　</t>
    <rPh sb="0" eb="3">
      <t>ホジョガク</t>
    </rPh>
    <rPh sb="3" eb="5">
      <t>ウチワケ</t>
    </rPh>
    <phoneticPr fontId="14"/>
  </si>
  <si>
    <t>算出条件（例）</t>
    <rPh sb="0" eb="2">
      <t>サンシュツ</t>
    </rPh>
    <rPh sb="2" eb="4">
      <t>ジョウケン</t>
    </rPh>
    <rPh sb="5" eb="6">
      <t>レイ</t>
    </rPh>
    <phoneticPr fontId="3"/>
  </si>
  <si>
    <t>日数等</t>
    <rPh sb="0" eb="1">
      <t>ヒ</t>
    </rPh>
    <rPh sb="1" eb="2">
      <t>カズ</t>
    </rPh>
    <rPh sb="2" eb="3">
      <t>トウ</t>
    </rPh>
    <phoneticPr fontId="14"/>
  </si>
  <si>
    <t>所要額</t>
    <rPh sb="0" eb="3">
      <t>ショヨウガク</t>
    </rPh>
    <phoneticPr fontId="14"/>
  </si>
  <si>
    <t>（１）</t>
    <phoneticPr fontId="14"/>
  </si>
  <si>
    <r>
      <t>１.　</t>
    </r>
    <r>
      <rPr>
        <b/>
        <sz val="10"/>
        <rFont val="ＭＳ Ｐゴシック"/>
        <family val="3"/>
      </rPr>
      <t>放課後児童支援員（常勤職員）を2名以上配置</t>
    </r>
    <r>
      <rPr>
        <sz val="10"/>
        <rFont val="ＭＳ Ｐゴシック"/>
        <family val="3"/>
      </rPr>
      <t>し、年間開所日数250日以上の放課後児童健全育成事業所（1支援の単位当たり年額）</t>
    </r>
    <rPh sb="3" eb="11">
      <t>ホウカゴジドウシエンイン</t>
    </rPh>
    <rPh sb="12" eb="16">
      <t>ジョウキンショクイン</t>
    </rPh>
    <rPh sb="19" eb="22">
      <t>メイイジョウ</t>
    </rPh>
    <rPh sb="22" eb="24">
      <t>ハイチ</t>
    </rPh>
    <rPh sb="26" eb="27">
      <t>ネン</t>
    </rPh>
    <rPh sb="27" eb="28">
      <t>カン</t>
    </rPh>
    <rPh sb="28" eb="30">
      <t>カイショ</t>
    </rPh>
    <rPh sb="30" eb="31">
      <t>ヒ</t>
    </rPh>
    <rPh sb="31" eb="32">
      <t>カズ</t>
    </rPh>
    <rPh sb="35" eb="36">
      <t>ニチ</t>
    </rPh>
    <rPh sb="36" eb="37">
      <t>イ</t>
    </rPh>
    <rPh sb="37" eb="38">
      <t>ジョウ</t>
    </rPh>
    <rPh sb="39" eb="42">
      <t>ホウカゴ</t>
    </rPh>
    <rPh sb="42" eb="44">
      <t>ジドウ</t>
    </rPh>
    <rPh sb="44" eb="46">
      <t>ケンゼン</t>
    </rPh>
    <rPh sb="46" eb="48">
      <t>イクセイ</t>
    </rPh>
    <rPh sb="48" eb="50">
      <t>ジギョウ</t>
    </rPh>
    <rPh sb="50" eb="51">
      <t>ショ</t>
    </rPh>
    <rPh sb="53" eb="55">
      <t>シエン</t>
    </rPh>
    <rPh sb="56" eb="58">
      <t>タンイ</t>
    </rPh>
    <rPh sb="58" eb="59">
      <t>ア</t>
    </rPh>
    <rPh sb="61" eb="63">
      <t>ネンガク</t>
    </rPh>
    <phoneticPr fontId="14"/>
  </si>
  <si>
    <t>放課後児童支援員（常勤職員）を2名以上配置し、年間開所日数250日以上</t>
    <phoneticPr fontId="3"/>
  </si>
  <si>
    <t>数式</t>
    <rPh sb="0" eb="2">
      <t>スウシキ</t>
    </rPh>
    <phoneticPr fontId="14"/>
  </si>
  <si>
    <t>放課後児童健全育成事業</t>
    <rPh sb="0" eb="3">
      <t>ホウカゴ</t>
    </rPh>
    <rPh sb="3" eb="5">
      <t>ジドウ</t>
    </rPh>
    <rPh sb="5" eb="7">
      <t>ケンゼン</t>
    </rPh>
    <rPh sb="7" eb="9">
      <t>イクセイ</t>
    </rPh>
    <rPh sb="9" eb="11">
      <t>ジギョウ</t>
    </rPh>
    <phoneticPr fontId="14"/>
  </si>
  <si>
    <t>(1)基本単価</t>
    <rPh sb="3" eb="5">
      <t>キホン</t>
    </rPh>
    <rPh sb="5" eb="7">
      <t>タンカ</t>
    </rPh>
    <phoneticPr fontId="14"/>
  </si>
  <si>
    <t>受入児童数：40人</t>
    <rPh sb="0" eb="2">
      <t>ウケイレ</t>
    </rPh>
    <rPh sb="2" eb="5">
      <t>ジドウスウ</t>
    </rPh>
    <rPh sb="8" eb="9">
      <t>ニン</t>
    </rPh>
    <phoneticPr fontId="3"/>
  </si>
  <si>
    <t>ア</t>
    <phoneticPr fontId="14"/>
  </si>
  <si>
    <t>イ</t>
    <phoneticPr fontId="14"/>
  </si>
  <si>
    <t>ウ</t>
    <phoneticPr fontId="14"/>
  </si>
  <si>
    <t>エ</t>
    <phoneticPr fontId="14"/>
  </si>
  <si>
    <t>オ</t>
    <phoneticPr fontId="14"/>
  </si>
  <si>
    <t>（2）開所日数加算額</t>
    <rPh sb="3" eb="5">
      <t>カイショ</t>
    </rPh>
    <rPh sb="5" eb="7">
      <t>ニッスウ</t>
    </rPh>
    <rPh sb="7" eb="10">
      <t>カサンガク</t>
    </rPh>
    <phoneticPr fontId="14"/>
  </si>
  <si>
    <t>年間開所日数：291日</t>
    <rPh sb="0" eb="4">
      <t>ネンカンカイショ</t>
    </rPh>
    <rPh sb="4" eb="6">
      <t>ニッスウ</t>
    </rPh>
    <rPh sb="10" eb="11">
      <t>ニチ</t>
    </rPh>
    <phoneticPr fontId="3"/>
  </si>
  <si>
    <t>（3）長時間開所加算額</t>
    <rPh sb="3" eb="6">
      <t>チョウジカン</t>
    </rPh>
    <rPh sb="6" eb="8">
      <t>カイショ</t>
    </rPh>
    <rPh sb="8" eb="11">
      <t>カサンガク</t>
    </rPh>
    <phoneticPr fontId="14"/>
  </si>
  <si>
    <t>土曜日開所時間（日数）
8：00～19：00（43）
長期休暇等開所時間（日数）
8：00～19：00（53）</t>
    <rPh sb="0" eb="3">
      <t>ドヨウビ</t>
    </rPh>
    <rPh sb="3" eb="5">
      <t>カイショ</t>
    </rPh>
    <rPh sb="5" eb="7">
      <t>ジカン</t>
    </rPh>
    <rPh sb="8" eb="10">
      <t>ニッスウ</t>
    </rPh>
    <rPh sb="27" eb="31">
      <t>チョウキキュウカ</t>
    </rPh>
    <rPh sb="31" eb="32">
      <t>ナド</t>
    </rPh>
    <phoneticPr fontId="3"/>
  </si>
  <si>
    <t>（2）　放課後子ども環境整備事業</t>
    <rPh sb="4" eb="7">
      <t>ホウカゴ</t>
    </rPh>
    <rPh sb="7" eb="8">
      <t>コ</t>
    </rPh>
    <rPh sb="10" eb="12">
      <t>カンキョウ</t>
    </rPh>
    <rPh sb="12" eb="14">
      <t>セイビ</t>
    </rPh>
    <rPh sb="14" eb="16">
      <t>ジギョウ</t>
    </rPh>
    <phoneticPr fontId="14"/>
  </si>
  <si>
    <t>放課後児童クラブ環境改善事業</t>
    <rPh sb="0" eb="3">
      <t>ホウカゴ</t>
    </rPh>
    <rPh sb="3" eb="5">
      <t>ジドウ</t>
    </rPh>
    <rPh sb="8" eb="10">
      <t>カンキョウ</t>
    </rPh>
    <rPh sb="10" eb="12">
      <t>カイゼン</t>
    </rPh>
    <rPh sb="12" eb="14">
      <t>ジギョウ</t>
    </rPh>
    <phoneticPr fontId="14"/>
  </si>
  <si>
    <t xml:space="preserve">既存クラブにおける設備の更新等に必要な設備の整備(備品の購入等)　１事業所当たり　1,000,000円
</t>
    <rPh sb="0" eb="2">
      <t>キゾン</t>
    </rPh>
    <rPh sb="9" eb="11">
      <t>セツビ</t>
    </rPh>
    <rPh sb="12" eb="14">
      <t>コウシン</t>
    </rPh>
    <rPh sb="14" eb="15">
      <t>トウ</t>
    </rPh>
    <rPh sb="16" eb="18">
      <t>ヒツヨウ</t>
    </rPh>
    <rPh sb="19" eb="21">
      <t>セツビ</t>
    </rPh>
    <rPh sb="22" eb="24">
      <t>セイビ</t>
    </rPh>
    <rPh sb="25" eb="27">
      <t>ビヒン</t>
    </rPh>
    <rPh sb="28" eb="30">
      <t>コウニュウ</t>
    </rPh>
    <rPh sb="30" eb="31">
      <t>トウ</t>
    </rPh>
    <rPh sb="34" eb="36">
      <t>ジギョウ</t>
    </rPh>
    <rPh sb="36" eb="37">
      <t>ショ</t>
    </rPh>
    <rPh sb="37" eb="38">
      <t>ア</t>
    </rPh>
    <rPh sb="50" eb="51">
      <t>エン</t>
    </rPh>
    <phoneticPr fontId="14"/>
  </si>
  <si>
    <t>対象外</t>
    <phoneticPr fontId="3"/>
  </si>
  <si>
    <t>本施設は対象外</t>
    <rPh sb="0" eb="1">
      <t>ホン</t>
    </rPh>
    <rPh sb="1" eb="3">
      <t>シセツ</t>
    </rPh>
    <rPh sb="4" eb="7">
      <t>タイショウガイ</t>
    </rPh>
    <phoneticPr fontId="3"/>
  </si>
  <si>
    <t>環境改善額合計</t>
    <rPh sb="0" eb="2">
      <t>カンキョウ</t>
    </rPh>
    <rPh sb="2" eb="4">
      <t>カイゼン</t>
    </rPh>
    <phoneticPr fontId="14"/>
  </si>
  <si>
    <t>（3）　放課後児童クラブ支援事業</t>
    <rPh sb="4" eb="7">
      <t>ホウカゴ</t>
    </rPh>
    <rPh sb="7" eb="9">
      <t>ジドウ</t>
    </rPh>
    <rPh sb="12" eb="14">
      <t>シエン</t>
    </rPh>
    <rPh sb="14" eb="16">
      <t>ジギョウ</t>
    </rPh>
    <phoneticPr fontId="14"/>
  </si>
  <si>
    <t>実施</t>
    <phoneticPr fontId="3"/>
  </si>
  <si>
    <t>担当者専門研修を受講した（受講する）職員を配置し、障がい児を受け入れる体制を整える</t>
    <rPh sb="0" eb="3">
      <t>タントウシャ</t>
    </rPh>
    <rPh sb="3" eb="5">
      <t>センモン</t>
    </rPh>
    <rPh sb="5" eb="7">
      <t>ケンシュウ</t>
    </rPh>
    <rPh sb="8" eb="10">
      <t>ジュコウ</t>
    </rPh>
    <rPh sb="13" eb="15">
      <t>ジュコウ</t>
    </rPh>
    <rPh sb="18" eb="20">
      <t>ショクイン</t>
    </rPh>
    <rPh sb="21" eb="23">
      <t>ハイチ</t>
    </rPh>
    <rPh sb="25" eb="26">
      <t>ショウ</t>
    </rPh>
    <rPh sb="28" eb="29">
      <t>ジ</t>
    </rPh>
    <rPh sb="30" eb="31">
      <t>ウ</t>
    </rPh>
    <rPh sb="32" eb="33">
      <t>イ</t>
    </rPh>
    <rPh sb="35" eb="37">
      <t>タイセイ</t>
    </rPh>
    <rPh sb="38" eb="39">
      <t>トトノ</t>
    </rPh>
    <phoneticPr fontId="3"/>
  </si>
  <si>
    <t>障害児受入合計</t>
    <rPh sb="0" eb="2">
      <t>ショウガイ</t>
    </rPh>
    <rPh sb="2" eb="3">
      <t>ジ</t>
    </rPh>
    <rPh sb="3" eb="5">
      <t>ウケイレ</t>
    </rPh>
    <rPh sb="5" eb="7">
      <t>ゴウケイ</t>
    </rPh>
    <phoneticPr fontId="14"/>
  </si>
  <si>
    <t>(4)放課後児童クラブ支援事業</t>
    <rPh sb="3" eb="8">
      <t>ホウカゴジドウ</t>
    </rPh>
    <rPh sb="11" eb="13">
      <t>シエン</t>
    </rPh>
    <rPh sb="13" eb="15">
      <t>ジギョウ</t>
    </rPh>
    <phoneticPr fontId="14"/>
  </si>
  <si>
    <t>処遇改善額合計</t>
    <rPh sb="0" eb="2">
      <t>ショグウ</t>
    </rPh>
    <rPh sb="2" eb="4">
      <t>カイゼン</t>
    </rPh>
    <rPh sb="4" eb="5">
      <t>ガク</t>
    </rPh>
    <rPh sb="5" eb="7">
      <t>ゴウケイ</t>
    </rPh>
    <phoneticPr fontId="14"/>
  </si>
  <si>
    <t>(5)　放課後児童支援員等処遇改善等事業</t>
    <rPh sb="4" eb="7">
      <t>ホウカゴ</t>
    </rPh>
    <rPh sb="7" eb="9">
      <t>ジドウ</t>
    </rPh>
    <rPh sb="9" eb="11">
      <t>シエン</t>
    </rPh>
    <rPh sb="11" eb="12">
      <t>イン</t>
    </rPh>
    <rPh sb="12" eb="13">
      <t>トウ</t>
    </rPh>
    <rPh sb="13" eb="15">
      <t>ショグウ</t>
    </rPh>
    <rPh sb="15" eb="17">
      <t>カイゼン</t>
    </rPh>
    <rPh sb="17" eb="18">
      <t>トウ</t>
    </rPh>
    <rPh sb="18" eb="20">
      <t>ジギョウ</t>
    </rPh>
    <phoneticPr fontId="14"/>
  </si>
  <si>
    <t>実施</t>
  </si>
  <si>
    <t>担当の職員を配置し、処遇改善事業を実施する</t>
    <rPh sb="0" eb="2">
      <t>タントウ</t>
    </rPh>
    <rPh sb="3" eb="5">
      <t>ショクイン</t>
    </rPh>
    <rPh sb="6" eb="8">
      <t>ハイチ</t>
    </rPh>
    <rPh sb="10" eb="12">
      <t>ショグウ</t>
    </rPh>
    <rPh sb="12" eb="16">
      <t>カイゼンジギョウ</t>
    </rPh>
    <rPh sb="17" eb="19">
      <t>ジッシ</t>
    </rPh>
    <phoneticPr fontId="3"/>
  </si>
  <si>
    <t>放課後児童支援員等処遇改善事業(月額9,000円相当賃金改善)
支援単位ごとに次により算出された額の合計額
11,000円×賃金改善対象者数×事業実施月数</t>
    <rPh sb="0" eb="5">
      <t>ホウカゴジドウ</t>
    </rPh>
    <rPh sb="5" eb="7">
      <t>シエン</t>
    </rPh>
    <rPh sb="7" eb="8">
      <t>イン</t>
    </rPh>
    <rPh sb="8" eb="9">
      <t>トウ</t>
    </rPh>
    <rPh sb="9" eb="11">
      <t>ショグウ</t>
    </rPh>
    <rPh sb="11" eb="13">
      <t>カイゼン</t>
    </rPh>
    <rPh sb="13" eb="15">
      <t>ジギョウ</t>
    </rPh>
    <rPh sb="16" eb="18">
      <t>ゲツガク</t>
    </rPh>
    <rPh sb="19" eb="24">
      <t>０００エン</t>
    </rPh>
    <rPh sb="24" eb="26">
      <t>ソウトウ</t>
    </rPh>
    <rPh sb="26" eb="28">
      <t>チンギン</t>
    </rPh>
    <rPh sb="28" eb="30">
      <t>カイゼン</t>
    </rPh>
    <rPh sb="32" eb="34">
      <t>シエン</t>
    </rPh>
    <rPh sb="34" eb="36">
      <t>タンイ</t>
    </rPh>
    <rPh sb="39" eb="40">
      <t>ツギ</t>
    </rPh>
    <rPh sb="43" eb="45">
      <t>サンシュツ</t>
    </rPh>
    <rPh sb="48" eb="49">
      <t>ガク</t>
    </rPh>
    <rPh sb="50" eb="52">
      <t>ゴウケイ</t>
    </rPh>
    <rPh sb="52" eb="53">
      <t>ガク</t>
    </rPh>
    <rPh sb="60" eb="61">
      <t>エン</t>
    </rPh>
    <rPh sb="62" eb="64">
      <t>チンギン</t>
    </rPh>
    <rPh sb="64" eb="66">
      <t>カイゼン</t>
    </rPh>
    <rPh sb="66" eb="68">
      <t>タイショウ</t>
    </rPh>
    <rPh sb="68" eb="69">
      <t>シャ</t>
    </rPh>
    <rPh sb="69" eb="70">
      <t>スウ</t>
    </rPh>
    <rPh sb="71" eb="73">
      <t>ジギョウ</t>
    </rPh>
    <rPh sb="73" eb="75">
      <t>ジッシ</t>
    </rPh>
    <rPh sb="75" eb="77">
      <t>ツキスウ</t>
    </rPh>
    <phoneticPr fontId="14"/>
  </si>
  <si>
    <t>以下の職員について処遇改善事業を12ヵ月実施
・常勤職員2名
・非常勤職員2名
（非常勤職員の１ヵ月あたりの勤務時間が常勤職員の半分の設定で算出　　11,000円×50％）</t>
    <rPh sb="0" eb="2">
      <t>イカ</t>
    </rPh>
    <rPh sb="3" eb="5">
      <t>ショクイン</t>
    </rPh>
    <rPh sb="9" eb="13">
      <t>ショグウカイゼン</t>
    </rPh>
    <rPh sb="13" eb="15">
      <t>ジギョウ</t>
    </rPh>
    <rPh sb="19" eb="20">
      <t>ゲツ</t>
    </rPh>
    <rPh sb="20" eb="22">
      <t>ジッシ</t>
    </rPh>
    <rPh sb="24" eb="28">
      <t>ジョウキンショクイン</t>
    </rPh>
    <rPh sb="29" eb="30">
      <t>メイ</t>
    </rPh>
    <rPh sb="32" eb="35">
      <t>ヒジョウキン</t>
    </rPh>
    <rPh sb="35" eb="37">
      <t>ショクイン</t>
    </rPh>
    <rPh sb="38" eb="39">
      <t>メイ</t>
    </rPh>
    <rPh sb="41" eb="44">
      <t>ヒジョウキン</t>
    </rPh>
    <rPh sb="44" eb="46">
      <t>ショクイン</t>
    </rPh>
    <rPh sb="49" eb="50">
      <t>ゲツ</t>
    </rPh>
    <rPh sb="54" eb="58">
      <t>キンムジカン</t>
    </rPh>
    <rPh sb="59" eb="63">
      <t>ジョウキンショクイン</t>
    </rPh>
    <rPh sb="64" eb="66">
      <t>ハンブン</t>
    </rPh>
    <rPh sb="67" eb="69">
      <t>セッテイ</t>
    </rPh>
    <rPh sb="70" eb="72">
      <t>サンシュツ</t>
    </rPh>
    <rPh sb="76" eb="81">
      <t>000エン</t>
    </rPh>
    <phoneticPr fontId="3"/>
  </si>
  <si>
    <t>○○児童クラブ　補助金額（参考例）</t>
    <rPh sb="2" eb="4">
      <t>ジドウ</t>
    </rPh>
    <rPh sb="8" eb="11">
      <t>ホジョキン</t>
    </rPh>
    <rPh sb="11" eb="12">
      <t>ガク</t>
    </rPh>
    <rPh sb="13" eb="15">
      <t>サンコウ</t>
    </rPh>
    <rPh sb="15" eb="16">
      <t>レイ</t>
    </rPh>
    <phoneticPr fontId="14"/>
  </si>
  <si>
    <t>令和8年度基準額</t>
    <rPh sb="0" eb="2">
      <t>レイワ</t>
    </rPh>
    <rPh sb="3" eb="4">
      <t>ネン</t>
    </rPh>
    <rPh sb="4" eb="5">
      <t>ド</t>
    </rPh>
    <rPh sb="5" eb="8">
      <t>キジュンガク</t>
    </rPh>
    <phoneticPr fontId="14"/>
  </si>
  <si>
    <r>
      <t xml:space="preserve">ア. 構成する児童の数　  1～19人　 </t>
    </r>
    <r>
      <rPr>
        <sz val="10"/>
        <rFont val="ＭＳ Ｐゴシック"/>
        <family val="3"/>
        <charset val="128"/>
      </rPr>
      <t xml:space="preserve"> 5,107,000円-（19人-児童数）×28,000円</t>
    </r>
    <phoneticPr fontId="14"/>
  </si>
  <si>
    <t>イ. 構成する児童の数　20～35人　　7,495,000円-（36人-児童数）×26,000円</t>
    <rPh sb="3" eb="5">
      <t>コウセイ</t>
    </rPh>
    <rPh sb="7" eb="9">
      <t>ジドウ</t>
    </rPh>
    <rPh sb="10" eb="11">
      <t>カズ</t>
    </rPh>
    <rPh sb="17" eb="18">
      <t>ニン</t>
    </rPh>
    <phoneticPr fontId="14"/>
  </si>
  <si>
    <t>ウ. 構成する児童の数　36～45人　  7,495,000円</t>
    <rPh sb="3" eb="5">
      <t>コウセイ</t>
    </rPh>
    <rPh sb="7" eb="9">
      <t>ジドウ</t>
    </rPh>
    <rPh sb="10" eb="11">
      <t>カズ</t>
    </rPh>
    <rPh sb="17" eb="18">
      <t>ニン</t>
    </rPh>
    <rPh sb="30" eb="31">
      <t>エン</t>
    </rPh>
    <phoneticPr fontId="14"/>
  </si>
  <si>
    <t>エ. 構成する児童の数　46～70人  　7,495,000円-（児童数-45人）×96,000円</t>
    <rPh sb="3" eb="5">
      <t>コウセイ</t>
    </rPh>
    <rPh sb="7" eb="9">
      <t>ジドウ</t>
    </rPh>
    <rPh sb="10" eb="11">
      <t>カズ</t>
    </rPh>
    <rPh sb="17" eb="18">
      <t>ニン</t>
    </rPh>
    <phoneticPr fontId="14"/>
  </si>
  <si>
    <t>オ. 構成する児童の数　71人以上　  4,997,000円</t>
    <rPh sb="3" eb="5">
      <t>コウセイ</t>
    </rPh>
    <rPh sb="7" eb="9">
      <t>ジドウ</t>
    </rPh>
    <rPh sb="10" eb="11">
      <t>カズ</t>
    </rPh>
    <rPh sb="14" eb="15">
      <t>ニン</t>
    </rPh>
    <rPh sb="15" eb="17">
      <t>イジョウ</t>
    </rPh>
    <phoneticPr fontId="14"/>
  </si>
  <si>
    <t>平日開所時間
14：00～19：00</t>
    <rPh sb="0" eb="2">
      <t>ヘイジツ</t>
    </rPh>
    <rPh sb="2" eb="4">
      <t>カイショ</t>
    </rPh>
    <rPh sb="4" eb="6">
      <t>ジカン</t>
    </rPh>
    <phoneticPr fontId="3"/>
  </si>
  <si>
    <r>
      <t>障害児受入推進事業（専門的知識等を有する放課後児童支援員等の配置）
　１支援の単位当たり年額　2,352,000</t>
    </r>
    <r>
      <rPr>
        <sz val="10"/>
        <rFont val="ＭＳ Ｐゴシック"/>
        <family val="3"/>
        <charset val="128"/>
      </rPr>
      <t>円　</t>
    </r>
    <rPh sb="7" eb="9">
      <t>ジギョウ</t>
    </rPh>
    <rPh sb="10" eb="13">
      <t>センモンテキ</t>
    </rPh>
    <rPh sb="13" eb="15">
      <t>チシキ</t>
    </rPh>
    <rPh sb="15" eb="16">
      <t>ナド</t>
    </rPh>
    <rPh sb="17" eb="18">
      <t>ユウ</t>
    </rPh>
    <rPh sb="20" eb="23">
      <t>ホウカゴ</t>
    </rPh>
    <rPh sb="23" eb="28">
      <t>ジドウシエンイン</t>
    </rPh>
    <rPh sb="28" eb="29">
      <t>ナド</t>
    </rPh>
    <rPh sb="30" eb="32">
      <t>ハイチ</t>
    </rPh>
    <rPh sb="36" eb="38">
      <t>シエン</t>
    </rPh>
    <rPh sb="39" eb="41">
      <t>タンイ</t>
    </rPh>
    <phoneticPr fontId="14"/>
  </si>
  <si>
    <t>放課後児童クラブ運営支援事業
賃借料補助　1支援の単位当たり年額　3,444,000円</t>
    <rPh sb="0" eb="5">
      <t>ホウカゴジドウ</t>
    </rPh>
    <rPh sb="8" eb="10">
      <t>ウンエイ</t>
    </rPh>
    <rPh sb="10" eb="12">
      <t>シエン</t>
    </rPh>
    <rPh sb="12" eb="14">
      <t>ジギョウ</t>
    </rPh>
    <rPh sb="15" eb="18">
      <t>チンシャクリョウ</t>
    </rPh>
    <rPh sb="18" eb="20">
      <t>ホジョ</t>
    </rPh>
    <rPh sb="22" eb="24">
      <t>シエン</t>
    </rPh>
    <rPh sb="25" eb="27">
      <t>タンイ</t>
    </rPh>
    <rPh sb="27" eb="28">
      <t>ア</t>
    </rPh>
    <rPh sb="30" eb="32">
      <t>ネンガク</t>
    </rPh>
    <rPh sb="42" eb="43">
      <t>エン</t>
    </rPh>
    <phoneticPr fontId="14"/>
  </si>
  <si>
    <t>（6）　障害児受入強化推進事業</t>
    <rPh sb="4" eb="6">
      <t>ショウガイ</t>
    </rPh>
    <rPh sb="6" eb="7">
      <t>ジ</t>
    </rPh>
    <rPh sb="7" eb="9">
      <t>ウケイレ</t>
    </rPh>
    <rPh sb="9" eb="11">
      <t>キョウカ</t>
    </rPh>
    <rPh sb="11" eb="13">
      <t>スイシン</t>
    </rPh>
    <rPh sb="13" eb="15">
      <t>ジギョウ</t>
    </rPh>
    <phoneticPr fontId="14"/>
  </si>
  <si>
    <t>(7)放課後児童支援員等処遇改善事業</t>
    <rPh sb="3" eb="8">
      <t>ホウカゴジドウ</t>
    </rPh>
    <rPh sb="8" eb="10">
      <t>シエン</t>
    </rPh>
    <rPh sb="10" eb="11">
      <t>イン</t>
    </rPh>
    <rPh sb="11" eb="12">
      <t>トウ</t>
    </rPh>
    <rPh sb="12" eb="14">
      <t>ショグウ</t>
    </rPh>
    <rPh sb="14" eb="16">
      <t>カイゼン</t>
    </rPh>
    <rPh sb="16" eb="18">
      <t>ジギョウ</t>
    </rPh>
    <phoneticPr fontId="14"/>
  </si>
  <si>
    <r>
      <t>障害児受入強化推進事業
障害児を</t>
    </r>
    <r>
      <rPr>
        <b/>
        <sz val="10"/>
        <rFont val="ＭＳ Ｐゴシック"/>
        <family val="3"/>
        <charset val="128"/>
      </rPr>
      <t>3人以上</t>
    </r>
    <r>
      <rPr>
        <sz val="10"/>
        <rFont val="ＭＳ Ｐゴシック"/>
        <family val="3"/>
      </rPr>
      <t>受け入れる場合
　１支援の単位当たり年額　2,352,000円　</t>
    </r>
    <phoneticPr fontId="14"/>
  </si>
  <si>
    <t>※1日8時間以上開所する場合
（年間開所日数-250日）×31,000円</t>
    <phoneticPr fontId="3"/>
  </si>
  <si>
    <r>
      <t>ア.平日分（18時半を超えて開所する場合）
｢18時半を超える時間」の年間平均時間数×804,000</t>
    </r>
    <r>
      <rPr>
        <sz val="9"/>
        <rFont val="ＭＳ Ｐゴシック"/>
        <family val="3"/>
        <charset val="128"/>
      </rPr>
      <t>円</t>
    </r>
    <rPh sb="2" eb="5">
      <t>ヘイジツブン</t>
    </rPh>
    <rPh sb="8" eb="9">
      <t>ジ</t>
    </rPh>
    <rPh sb="9" eb="10">
      <t>ハン</t>
    </rPh>
    <rPh sb="11" eb="12">
      <t>コ</t>
    </rPh>
    <rPh sb="14" eb="16">
      <t>カイショ</t>
    </rPh>
    <rPh sb="25" eb="26">
      <t>ジ</t>
    </rPh>
    <rPh sb="26" eb="27">
      <t>ハン</t>
    </rPh>
    <rPh sb="28" eb="29">
      <t>コ</t>
    </rPh>
    <rPh sb="31" eb="33">
      <t>ジカン</t>
    </rPh>
    <rPh sb="35" eb="37">
      <t>ネンカン</t>
    </rPh>
    <rPh sb="37" eb="39">
      <t>ヘイキン</t>
    </rPh>
    <rPh sb="39" eb="42">
      <t>ジカンスウ</t>
    </rPh>
    <rPh sb="50" eb="51">
      <t>エン</t>
    </rPh>
    <phoneticPr fontId="14"/>
  </si>
  <si>
    <t>イ.長期休暇等分（1日8時間を超えて開所する場合）
｢1日8時間を超える時間」の年間平均時間数×362,000円
春休・夏休・秋休・冬休・日曜・祝日・振替休</t>
    <rPh sb="58" eb="60">
      <t>ハルヤス</t>
    </rPh>
    <rPh sb="61" eb="63">
      <t>ナツヤス</t>
    </rPh>
    <rPh sb="64" eb="65">
      <t>アキ</t>
    </rPh>
    <rPh sb="65" eb="66">
      <t>ヤス</t>
    </rPh>
    <rPh sb="67" eb="69">
      <t>フユヤス</t>
    </rPh>
    <phoneticPr fontId="14"/>
  </si>
  <si>
    <t>年間開所日数が250日以上で、家庭、学校等との連絡及び情報交換等の育成支援のうちいずれかに従事する職員を配置する場合　１支援の単位当たり年額　2,181,000円</t>
    <rPh sb="0" eb="4">
      <t>ネンカンカイショ</t>
    </rPh>
    <rPh sb="4" eb="6">
      <t>ニッスウ</t>
    </rPh>
    <rPh sb="10" eb="11">
      <t>ニチ</t>
    </rPh>
    <rPh sb="11" eb="13">
      <t>イジョウ</t>
    </rPh>
    <rPh sb="15" eb="17">
      <t>カテイ</t>
    </rPh>
    <rPh sb="18" eb="20">
      <t>ガッコウ</t>
    </rPh>
    <rPh sb="20" eb="21">
      <t>トウ</t>
    </rPh>
    <rPh sb="23" eb="25">
      <t>レンラク</t>
    </rPh>
    <rPh sb="25" eb="26">
      <t>オヨ</t>
    </rPh>
    <rPh sb="27" eb="29">
      <t>ジョウホウ</t>
    </rPh>
    <rPh sb="29" eb="31">
      <t>コウカン</t>
    </rPh>
    <rPh sb="31" eb="32">
      <t>トウ</t>
    </rPh>
    <rPh sb="33" eb="35">
      <t>イクセイ</t>
    </rPh>
    <rPh sb="35" eb="37">
      <t>シエン</t>
    </rPh>
    <rPh sb="45" eb="47">
      <t>ジュウジ</t>
    </rPh>
    <rPh sb="49" eb="51">
      <t>ショクイン</t>
    </rPh>
    <rPh sb="52" eb="54">
      <t>ハイチ</t>
    </rPh>
    <rPh sb="56" eb="58">
      <t>バアイ</t>
    </rPh>
    <rPh sb="60" eb="62">
      <t>シエン</t>
    </rPh>
    <rPh sb="63" eb="65">
      <t>タンイ</t>
    </rPh>
    <rPh sb="65" eb="66">
      <t>ア</t>
    </rPh>
    <rPh sb="68" eb="70">
      <t>ネンガク</t>
    </rPh>
    <rPh sb="80" eb="81">
      <t>エン</t>
    </rPh>
    <phoneticPr fontId="14"/>
  </si>
  <si>
    <t>放課後児童クラブ支援事業（障害児受入推進事業）による放課後児童支援員等の配置に加えて、専門的知識等を有する放課後児童支援員等を配置した場合が対象</t>
    <rPh sb="0" eb="3">
      <t>ホウカゴ</t>
    </rPh>
    <rPh sb="3" eb="5">
      <t>ジドウ</t>
    </rPh>
    <rPh sb="8" eb="10">
      <t>シエン</t>
    </rPh>
    <rPh sb="10" eb="12">
      <t>ジギョウ</t>
    </rPh>
    <rPh sb="13" eb="15">
      <t>ショウガイ</t>
    </rPh>
    <rPh sb="15" eb="16">
      <t>ジ</t>
    </rPh>
    <rPh sb="16" eb="18">
      <t>ウケイレ</t>
    </rPh>
    <rPh sb="18" eb="20">
      <t>スイシン</t>
    </rPh>
    <rPh sb="20" eb="22">
      <t>ジギョウ</t>
    </rPh>
    <rPh sb="26" eb="29">
      <t>ホウカゴ</t>
    </rPh>
    <rPh sb="29" eb="31">
      <t>ジドウ</t>
    </rPh>
    <rPh sb="31" eb="33">
      <t>シエン</t>
    </rPh>
    <rPh sb="33" eb="34">
      <t>イン</t>
    </rPh>
    <rPh sb="34" eb="35">
      <t>トウ</t>
    </rPh>
    <rPh sb="36" eb="38">
      <t>ハイチ</t>
    </rPh>
    <rPh sb="39" eb="40">
      <t>クワ</t>
    </rPh>
    <rPh sb="43" eb="46">
      <t>センモンテキ</t>
    </rPh>
    <rPh sb="46" eb="48">
      <t>チシキ</t>
    </rPh>
    <rPh sb="48" eb="49">
      <t>トウ</t>
    </rPh>
    <rPh sb="50" eb="51">
      <t>ユウ</t>
    </rPh>
    <rPh sb="53" eb="56">
      <t>ホウカゴ</t>
    </rPh>
    <rPh sb="56" eb="58">
      <t>ジドウ</t>
    </rPh>
    <rPh sb="58" eb="60">
      <t>シエン</t>
    </rPh>
    <rPh sb="60" eb="61">
      <t>イン</t>
    </rPh>
    <rPh sb="61" eb="62">
      <t>トウ</t>
    </rPh>
    <rPh sb="63" eb="65">
      <t>ハイチ</t>
    </rPh>
    <rPh sb="67" eb="69">
      <t>バアイ</t>
    </rPh>
    <rPh sb="70" eb="72">
      <t>タイショウ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</si>
</sst>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DBNum3]&quot;令&quot;&quot;和&quot;\ ##\ &quot;年&quot;&quot;度&quot;"/>
    <numFmt numFmtId="177" formatCode="#,###&quot;人&quot;_ "/>
    <numFmt numFmtId="178" formatCode="#,##0&quot;円&quot;"/>
    <numFmt numFmtId="179" formatCode="#,###&quot;円&quot;"/>
    <numFmt numFmtId="180" formatCode="#,###&quot;日&quot;_ "/>
    <numFmt numFmtId="181" formatCode="#,##0.00&quot;時&quot;&quot;間&quot;"/>
  </numFmts>
  <fonts count="32"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11"/>
      <name val="BIZ UDPゴシック"/>
      <family val="3"/>
      <charset val="128"/>
    </font>
    <font>
      <b/>
      <sz val="12"/>
      <name val="BIZ UDPゴシック"/>
      <family val="3"/>
      <charset val="128"/>
    </font>
    <font>
      <sz val="12"/>
      <name val="BIZ UDPゴシック"/>
      <family val="3"/>
      <charset val="128"/>
    </font>
    <font>
      <b/>
      <sz val="11"/>
      <name val="BIZ UDPゴシック"/>
      <family val="3"/>
      <charset val="128"/>
    </font>
    <font>
      <u/>
      <sz val="11"/>
      <name val="BIZ UDPゴシック"/>
      <family val="3"/>
      <charset val="128"/>
    </font>
    <font>
      <sz val="9"/>
      <name val="BIZ UDPゴシック"/>
      <family val="3"/>
      <charset val="128"/>
    </font>
    <font>
      <b/>
      <sz val="10"/>
      <name val="BIZ UDPゴシック"/>
      <family val="3"/>
      <charset val="128"/>
    </font>
    <font>
      <sz val="10"/>
      <name val="BIZ UDPゴシック"/>
      <family val="3"/>
      <charset val="128"/>
    </font>
    <font>
      <sz val="11"/>
      <name val="ＭＳ Ｐゴシック"/>
      <family val="3"/>
    </font>
    <font>
      <b/>
      <sz val="14"/>
      <name val="ＭＳ Ｐゴシック"/>
      <family val="3"/>
    </font>
    <font>
      <sz val="6"/>
      <name val="ＭＳ Ｐゴシック"/>
      <family val="3"/>
    </font>
    <font>
      <sz val="14"/>
      <name val="ＭＳ Ｐゴシック"/>
      <family val="3"/>
    </font>
    <font>
      <sz val="10"/>
      <name val="ＭＳ Ｐゴシック"/>
      <family val="3"/>
    </font>
    <font>
      <sz val="12"/>
      <name val="ＭＳ Ｐゴシック"/>
      <family val="3"/>
    </font>
    <font>
      <b/>
      <sz val="12"/>
      <name val="ＭＳ Ｐゴシック"/>
      <family val="3"/>
    </font>
    <font>
      <b/>
      <sz val="14"/>
      <name val="ＭＳ Ｐゴシック"/>
      <family val="3"/>
      <charset val="128"/>
    </font>
    <font>
      <sz val="12"/>
      <color indexed="8"/>
      <name val="ＭＳ Ｐゴシック"/>
      <family val="3"/>
      <charset val="128"/>
    </font>
    <font>
      <b/>
      <sz val="10"/>
      <name val="ＭＳ Ｐゴシック"/>
      <family val="3"/>
    </font>
    <font>
      <sz val="10.5"/>
      <color indexed="8"/>
      <name val="ＭＳ Ｐゴシック"/>
      <family val="3"/>
      <charset val="128"/>
    </font>
    <font>
      <sz val="10"/>
      <name val="ＭＳ Ｐゴシック"/>
      <family val="3"/>
      <charset val="128"/>
    </font>
    <font>
      <sz val="10.5"/>
      <name val="ＭＳ Ｐゴシック"/>
      <family val="3"/>
      <charset val="128"/>
    </font>
    <font>
      <sz val="9"/>
      <name val="ＭＳ Ｐゴシック"/>
      <family val="3"/>
    </font>
    <font>
      <sz val="9"/>
      <name val="ＭＳ Ｐゴシック"/>
      <family val="3"/>
      <charset val="128"/>
    </font>
    <font>
      <sz val="14"/>
      <name val="ＭＳ Ｐゴシック"/>
      <family val="3"/>
      <charset val="128"/>
    </font>
    <font>
      <b/>
      <sz val="12"/>
      <name val="ＭＳ Ｐゴシック"/>
      <family val="3"/>
      <charset val="128"/>
    </font>
    <font>
      <b/>
      <sz val="10"/>
      <name val="ＭＳ Ｐゴシック"/>
      <family val="3"/>
      <charset val="128"/>
    </font>
    <font>
      <sz val="10"/>
      <color theme="0" tint="-0.49992370372631001"/>
      <name val="ＭＳ Ｐゴシック"/>
      <family val="3"/>
      <charset val="128"/>
    </font>
    <font>
      <sz val="11"/>
      <color theme="1"/>
      <name val="BIZ UDPゴシック"/>
      <family val="3"/>
      <charset val="128"/>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double">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double">
        <color indexed="64"/>
      </left>
      <right/>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top/>
      <bottom/>
      <diagonal/>
    </border>
    <border>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style="medium">
        <color indexed="64"/>
      </left>
      <right/>
      <top/>
      <bottom/>
      <diagonal/>
    </border>
    <border>
      <left/>
      <right style="medium">
        <color indexed="64"/>
      </right>
      <top/>
      <bottom/>
      <diagonal/>
    </border>
    <border>
      <left style="double">
        <color indexed="64"/>
      </left>
      <right/>
      <top/>
      <bottom style="thin">
        <color indexed="64"/>
      </bottom>
      <diagonal/>
    </border>
    <border>
      <left/>
      <right style="medium">
        <color indexed="64"/>
      </right>
      <top/>
      <bottom style="thin">
        <color indexed="64"/>
      </bottom>
      <diagonal/>
    </border>
    <border>
      <left style="double">
        <color indexed="64"/>
      </left>
      <right/>
      <top style="thin">
        <color indexed="64"/>
      </top>
      <bottom style="thin">
        <color indexed="64"/>
      </bottom>
      <diagonal/>
    </border>
  </borders>
  <cellStyleXfs count="4">
    <xf numFmtId="0" fontId="0" fillId="0" borderId="0"/>
    <xf numFmtId="38" fontId="1" fillId="0" borderId="0" applyFont="0" applyFill="0" applyBorder="0" applyAlignment="0" applyProtection="0"/>
    <xf numFmtId="38" fontId="12" fillId="0" borderId="0" applyFont="0" applyFill="0" applyBorder="0" applyAlignment="0" applyProtection="0">
      <alignment vertical="center"/>
    </xf>
    <xf numFmtId="0" fontId="12" fillId="0" borderId="0">
      <alignment vertical="center"/>
    </xf>
  </cellStyleXfs>
  <cellXfs count="164">
    <xf numFmtId="0" fontId="0" fillId="0" borderId="0" xfId="0"/>
    <xf numFmtId="0" fontId="2" fillId="0" borderId="0" xfId="0" applyFont="1" applyAlignment="1">
      <alignment shrinkToFit="1"/>
    </xf>
    <xf numFmtId="0" fontId="2" fillId="0" borderId="0" xfId="0" applyFont="1"/>
    <xf numFmtId="0" fontId="4" fillId="0" borderId="0" xfId="0" applyFont="1" applyAlignment="1"/>
    <xf numFmtId="0" fontId="4" fillId="0" borderId="0" xfId="0" applyFont="1" applyAlignment="1">
      <alignment shrinkToFit="1"/>
    </xf>
    <xf numFmtId="0" fontId="4" fillId="0" borderId="0" xfId="0" applyFont="1"/>
    <xf numFmtId="38" fontId="5" fillId="0" borderId="0" xfId="1" applyFont="1" applyAlignment="1">
      <alignment vertical="center"/>
    </xf>
    <xf numFmtId="38" fontId="4" fillId="0" borderId="0" xfId="1" applyFont="1" applyAlignment="1">
      <alignment horizontal="center" vertical="center" shrinkToFit="1"/>
    </xf>
    <xf numFmtId="38" fontId="4" fillId="0" borderId="0" xfId="1" applyFont="1" applyAlignment="1">
      <alignment horizontal="center" vertical="center"/>
    </xf>
    <xf numFmtId="38" fontId="4" fillId="0" borderId="0" xfId="1" applyFont="1" applyAlignment="1">
      <alignment horizontal="right" vertical="center"/>
    </xf>
    <xf numFmtId="38" fontId="4" fillId="0" borderId="1" xfId="1" applyFont="1" applyFill="1" applyBorder="1" applyAlignment="1">
      <alignment horizontal="center" vertical="center" shrinkToFit="1"/>
    </xf>
    <xf numFmtId="38" fontId="4" fillId="0" borderId="1" xfId="1" applyFont="1" applyFill="1" applyBorder="1" applyAlignment="1">
      <alignment horizontal="center" vertical="center"/>
    </xf>
    <xf numFmtId="38" fontId="4" fillId="0" borderId="1" xfId="1" applyFont="1" applyFill="1" applyBorder="1" applyAlignment="1">
      <alignment horizontal="center" vertical="center" wrapText="1" shrinkToFit="1"/>
    </xf>
    <xf numFmtId="38" fontId="4" fillId="0" borderId="1" xfId="1" applyFont="1" applyBorder="1" applyAlignment="1">
      <alignment horizontal="center" vertical="center" shrinkToFit="1"/>
    </xf>
    <xf numFmtId="38" fontId="4" fillId="0" borderId="0" xfId="1" applyFont="1" applyAlignment="1">
      <alignment horizontal="left" vertical="center"/>
    </xf>
    <xf numFmtId="38" fontId="4" fillId="0" borderId="0" xfId="1" applyFont="1" applyFill="1" applyBorder="1" applyAlignment="1">
      <alignment horizontal="left" vertical="center"/>
    </xf>
    <xf numFmtId="0" fontId="4" fillId="0" borderId="1" xfId="0" applyFont="1" applyBorder="1"/>
    <xf numFmtId="0" fontId="4" fillId="0" borderId="1" xfId="0" applyFont="1" applyBorder="1" applyAlignment="1">
      <alignment horizontal="center"/>
    </xf>
    <xf numFmtId="0" fontId="4" fillId="0" borderId="1" xfId="0" applyFont="1" applyBorder="1" applyAlignment="1">
      <alignment horizontal="left" vertical="center"/>
    </xf>
    <xf numFmtId="0" fontId="9" fillId="0" borderId="1" xfId="0" applyFont="1" applyBorder="1" applyAlignment="1">
      <alignment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xf>
    <xf numFmtId="0" fontId="4" fillId="0" borderId="4" xfId="0" applyFont="1" applyBorder="1" applyAlignment="1">
      <alignment horizontal="left" vertical="center" wrapText="1"/>
    </xf>
    <xf numFmtId="0" fontId="4" fillId="0" borderId="2" xfId="0" applyFont="1" applyBorder="1"/>
    <xf numFmtId="0" fontId="4" fillId="0" borderId="3" xfId="0" applyFont="1" applyBorder="1"/>
    <xf numFmtId="0" fontId="4" fillId="0" borderId="4" xfId="0" applyFont="1" applyBorder="1"/>
    <xf numFmtId="38" fontId="7" fillId="0" borderId="2" xfId="1" applyFont="1" applyFill="1" applyBorder="1" applyAlignment="1">
      <alignment horizontal="right" vertical="center" shrinkToFit="1"/>
    </xf>
    <xf numFmtId="38" fontId="4" fillId="0" borderId="5" xfId="1" applyFont="1" applyBorder="1" applyAlignment="1">
      <alignment horizontal="center" vertical="center" shrinkToFit="1"/>
    </xf>
    <xf numFmtId="38" fontId="7" fillId="0" borderId="2" xfId="1" applyFont="1" applyFill="1" applyBorder="1" applyAlignment="1">
      <alignment horizontal="center" vertical="center" shrinkToFit="1"/>
    </xf>
    <xf numFmtId="38" fontId="4" fillId="0" borderId="2" xfId="1" applyFont="1" applyFill="1" applyBorder="1" applyAlignment="1">
      <alignment horizontal="center" vertical="center" wrapText="1" shrinkToFit="1"/>
    </xf>
    <xf numFmtId="38" fontId="4" fillId="0" borderId="5" xfId="1" applyFont="1" applyBorder="1" applyAlignment="1">
      <alignment horizontal="center" vertical="center" wrapText="1" shrinkToFit="1"/>
    </xf>
    <xf numFmtId="38" fontId="4" fillId="0" borderId="1" xfId="1" applyFont="1" applyBorder="1" applyAlignment="1">
      <alignment horizontal="center" vertical="center" wrapText="1" shrinkToFit="1"/>
    </xf>
    <xf numFmtId="38" fontId="10" fillId="0" borderId="2" xfId="1" applyFont="1" applyFill="1" applyBorder="1" applyAlignment="1">
      <alignment horizontal="center" vertical="center" wrapText="1"/>
    </xf>
    <xf numFmtId="38" fontId="11" fillId="0" borderId="5" xfId="1" applyFont="1" applyBorder="1" applyAlignment="1">
      <alignment vertical="top" wrapText="1"/>
    </xf>
    <xf numFmtId="38" fontId="11" fillId="0" borderId="1" xfId="1" applyFont="1" applyBorder="1" applyAlignment="1">
      <alignment vertical="top" wrapText="1"/>
    </xf>
    <xf numFmtId="38" fontId="11" fillId="0" borderId="1" xfId="1" applyFont="1" applyFill="1" applyBorder="1" applyAlignment="1">
      <alignment vertical="top" wrapText="1"/>
    </xf>
    <xf numFmtId="0" fontId="11" fillId="0" borderId="1" xfId="0" applyFont="1" applyBorder="1" applyAlignment="1">
      <alignment wrapText="1"/>
    </xf>
    <xf numFmtId="38" fontId="4" fillId="0" borderId="1" xfId="1" applyFont="1" applyFill="1" applyBorder="1" applyAlignment="1">
      <alignment horizontal="right" vertical="center" shrinkToFit="1"/>
    </xf>
    <xf numFmtId="38" fontId="11" fillId="0" borderId="1" xfId="1" applyFont="1" applyFill="1" applyBorder="1" applyAlignment="1">
      <alignment horizontal="center" vertical="center" wrapText="1"/>
    </xf>
    <xf numFmtId="38" fontId="11" fillId="0" borderId="2" xfId="1" applyFont="1" applyFill="1" applyBorder="1" applyAlignment="1">
      <alignment horizontal="center" vertical="center" wrapText="1"/>
    </xf>
    <xf numFmtId="38" fontId="4" fillId="0" borderId="5" xfId="1" applyFont="1" applyFill="1" applyBorder="1" applyAlignment="1">
      <alignment horizontal="center" vertical="center" wrapText="1" shrinkToFit="1"/>
    </xf>
    <xf numFmtId="38" fontId="10" fillId="0" borderId="5" xfId="1" applyFont="1" applyFill="1" applyBorder="1" applyAlignment="1">
      <alignment horizontal="center" vertical="center" wrapText="1"/>
    </xf>
    <xf numFmtId="38" fontId="4" fillId="0" borderId="5" xfId="1" applyFont="1" applyFill="1" applyBorder="1" applyAlignment="1">
      <alignment horizontal="right" vertical="center" shrinkToFit="1"/>
    </xf>
    <xf numFmtId="38" fontId="7" fillId="0" borderId="2" xfId="1" applyFont="1" applyFill="1" applyBorder="1" applyAlignment="1">
      <alignment horizontal="right" vertical="center"/>
    </xf>
    <xf numFmtId="38" fontId="7" fillId="0" borderId="5" xfId="1" applyFont="1" applyFill="1" applyBorder="1" applyAlignment="1">
      <alignment horizontal="right" vertical="center"/>
    </xf>
    <xf numFmtId="38" fontId="16" fillId="0" borderId="1" xfId="2" applyFont="1" applyBorder="1" applyAlignment="1" applyProtection="1">
      <alignment vertical="center"/>
    </xf>
    <xf numFmtId="38" fontId="30" fillId="0" borderId="0" xfId="2" applyFont="1" applyAlignment="1" applyProtection="1">
      <alignment horizontal="right" vertical="center"/>
    </xf>
    <xf numFmtId="0" fontId="13" fillId="0" borderId="0" xfId="3" applyFont="1" applyAlignment="1" applyProtection="1">
      <alignment horizontal="center" vertical="center"/>
    </xf>
    <xf numFmtId="0" fontId="15" fillId="0" borderId="0" xfId="3" applyFont="1" applyProtection="1">
      <alignment vertical="center"/>
    </xf>
    <xf numFmtId="0" fontId="16" fillId="0" borderId="0" xfId="3" applyFont="1" applyProtection="1">
      <alignment vertical="center"/>
    </xf>
    <xf numFmtId="0" fontId="17" fillId="0" borderId="0" xfId="3" applyFont="1" applyAlignment="1" applyProtection="1">
      <alignment horizontal="right" vertical="center"/>
    </xf>
    <xf numFmtId="0" fontId="16" fillId="0" borderId="6" xfId="3" applyFont="1" applyBorder="1" applyAlignment="1" applyProtection="1">
      <alignment horizontal="center" vertical="center"/>
    </xf>
    <xf numFmtId="0" fontId="16" fillId="0" borderId="7" xfId="3" applyFont="1" applyBorder="1" applyAlignment="1" applyProtection="1">
      <alignment horizontal="center" vertical="center"/>
    </xf>
    <xf numFmtId="0" fontId="16" fillId="0" borderId="2" xfId="3" quotePrefix="1" applyFont="1" applyBorder="1" applyAlignment="1" applyProtection="1">
      <alignment horizontal="center" vertical="center" wrapText="1"/>
    </xf>
    <xf numFmtId="0" fontId="16" fillId="0" borderId="8" xfId="3" applyFont="1" applyBorder="1" applyAlignment="1" applyProtection="1">
      <alignment horizontal="center" vertical="center"/>
    </xf>
    <xf numFmtId="0" fontId="16" fillId="0" borderId="9" xfId="3" applyFont="1" applyBorder="1" applyAlignment="1" applyProtection="1">
      <alignment horizontal="center" vertical="center"/>
    </xf>
    <xf numFmtId="0" fontId="16" fillId="0" borderId="1" xfId="3" applyFont="1" applyBorder="1" applyAlignment="1" applyProtection="1">
      <alignment horizontal="center" vertical="center"/>
    </xf>
    <xf numFmtId="0" fontId="16" fillId="0" borderId="1" xfId="3" applyFont="1" applyBorder="1" applyAlignment="1" applyProtection="1">
      <alignment vertical="center" wrapText="1"/>
    </xf>
    <xf numFmtId="179" fontId="15" fillId="0" borderId="10" xfId="3" applyNumberFormat="1" applyFont="1" applyBorder="1" applyProtection="1">
      <alignment vertical="center"/>
    </xf>
    <xf numFmtId="178" fontId="15" fillId="0" borderId="10" xfId="3" applyNumberFormat="1" applyFont="1" applyBorder="1" applyProtection="1">
      <alignment vertical="center"/>
    </xf>
    <xf numFmtId="0" fontId="25" fillId="0" borderId="1" xfId="3" applyFont="1" applyBorder="1" applyAlignment="1" applyProtection="1">
      <alignment vertical="center" wrapText="1"/>
    </xf>
    <xf numFmtId="179" fontId="27" fillId="0" borderId="11" xfId="3" applyNumberFormat="1" applyFont="1" applyBorder="1" applyAlignment="1" applyProtection="1">
      <alignment vertical="center" shrinkToFit="1"/>
    </xf>
    <xf numFmtId="0" fontId="16" fillId="0" borderId="12" xfId="3" applyFont="1" applyBorder="1" applyAlignment="1" applyProtection="1">
      <alignment vertical="center" wrapText="1"/>
    </xf>
    <xf numFmtId="0" fontId="16" fillId="0" borderId="3" xfId="3" applyFont="1" applyBorder="1" applyAlignment="1" applyProtection="1">
      <alignment horizontal="left" vertical="center" wrapText="1"/>
    </xf>
    <xf numFmtId="179" fontId="15" fillId="0" borderId="10" xfId="3" applyNumberFormat="1" applyFont="1" applyBorder="1" applyAlignment="1" applyProtection="1">
      <alignment vertical="center" shrinkToFit="1"/>
    </xf>
    <xf numFmtId="178" fontId="15" fillId="0" borderId="9" xfId="3" applyNumberFormat="1" applyFont="1" applyBorder="1" applyProtection="1">
      <alignment vertical="center"/>
    </xf>
    <xf numFmtId="0" fontId="30" fillId="0" borderId="0" xfId="3" applyFont="1" applyAlignment="1" applyProtection="1">
      <alignment horizontal="right" vertical="center"/>
    </xf>
    <xf numFmtId="0" fontId="16" fillId="0" borderId="2" xfId="3" applyFont="1" applyBorder="1" applyAlignment="1" applyProtection="1">
      <alignment vertical="center" wrapText="1"/>
    </xf>
    <xf numFmtId="179" fontId="27" fillId="0" borderId="10" xfId="3" applyNumberFormat="1" applyFont="1" applyBorder="1" applyAlignment="1" applyProtection="1">
      <alignment vertical="center" shrinkToFit="1"/>
    </xf>
    <xf numFmtId="0" fontId="25" fillId="0" borderId="2" xfId="3" applyFont="1" applyBorder="1" applyAlignment="1" applyProtection="1">
      <alignment vertical="center" wrapText="1"/>
    </xf>
    <xf numFmtId="0" fontId="25" fillId="0" borderId="13" xfId="3" applyFont="1" applyBorder="1" applyAlignment="1" applyProtection="1">
      <alignment vertical="center" wrapText="1"/>
    </xf>
    <xf numFmtId="179" fontId="15" fillId="0" borderId="14" xfId="3" applyNumberFormat="1" applyFont="1" applyBorder="1" applyAlignment="1" applyProtection="1">
      <alignment vertical="center" shrinkToFit="1"/>
    </xf>
    <xf numFmtId="178" fontId="19" fillId="2" borderId="15" xfId="3" applyNumberFormat="1" applyFont="1" applyFill="1" applyBorder="1" applyProtection="1">
      <alignment vertical="center"/>
    </xf>
    <xf numFmtId="0" fontId="16" fillId="0" borderId="16" xfId="3" applyFont="1" applyBorder="1" applyAlignment="1" applyProtection="1">
      <alignment vertical="center" shrinkToFit="1"/>
    </xf>
    <xf numFmtId="0" fontId="16" fillId="0" borderId="0" xfId="3" applyFont="1" applyAlignment="1" applyProtection="1">
      <alignment vertical="center" shrinkToFit="1"/>
    </xf>
    <xf numFmtId="0" fontId="12" fillId="0" borderId="0" xfId="3" applyAlignment="1" applyProtection="1">
      <alignment horizontal="right" vertical="center" shrinkToFit="1"/>
    </xf>
    <xf numFmtId="180" fontId="15" fillId="0" borderId="8" xfId="3" applyNumberFormat="1" applyFont="1" applyBorder="1" applyProtection="1">
      <alignment vertical="center"/>
      <protection locked="0"/>
    </xf>
    <xf numFmtId="181" fontId="15" fillId="0" borderId="8" xfId="3" applyNumberFormat="1" applyFont="1" applyBorder="1" applyProtection="1">
      <alignment vertical="center"/>
      <protection locked="0"/>
    </xf>
    <xf numFmtId="181" fontId="15" fillId="3" borderId="8" xfId="3" applyNumberFormat="1" applyFont="1" applyFill="1" applyBorder="1" applyAlignment="1" applyProtection="1">
      <alignment horizontal="center" vertical="center"/>
      <protection locked="0"/>
    </xf>
    <xf numFmtId="179" fontId="15" fillId="3" borderId="8" xfId="3" applyNumberFormat="1" applyFont="1" applyFill="1" applyBorder="1" applyAlignment="1" applyProtection="1">
      <alignment horizontal="center" vertical="center" shrinkToFit="1"/>
      <protection locked="0"/>
    </xf>
    <xf numFmtId="181" fontId="15" fillId="3" borderId="17" xfId="3" applyNumberFormat="1" applyFont="1" applyFill="1" applyBorder="1" applyAlignment="1" applyProtection="1">
      <alignment horizontal="center" vertical="center"/>
      <protection locked="0"/>
    </xf>
    <xf numFmtId="0" fontId="6" fillId="0" borderId="19" xfId="0" applyFont="1" applyBorder="1" applyAlignment="1">
      <alignment horizontal="center" vertical="center" textRotation="255"/>
    </xf>
    <xf numFmtId="0" fontId="6" fillId="0" borderId="3" xfId="0" applyFont="1" applyBorder="1" applyAlignment="1">
      <alignment horizontal="center" vertical="center" textRotation="255"/>
    </xf>
    <xf numFmtId="38" fontId="7" fillId="0" borderId="20" xfId="1" applyFont="1" applyFill="1" applyBorder="1" applyAlignment="1">
      <alignment horizontal="center" vertical="center" shrinkToFit="1"/>
    </xf>
    <xf numFmtId="38" fontId="7" fillId="0" borderId="21" xfId="1" applyFont="1" applyFill="1" applyBorder="1" applyAlignment="1">
      <alignment horizontal="center" vertical="center" shrinkToFit="1"/>
    </xf>
    <xf numFmtId="38" fontId="4" fillId="0" borderId="1" xfId="1" applyFont="1" applyFill="1" applyBorder="1" applyAlignment="1">
      <alignment horizontal="center" vertical="center" shrinkToFit="1"/>
    </xf>
    <xf numFmtId="176" fontId="31" fillId="0" borderId="10" xfId="1" applyNumberFormat="1" applyFont="1" applyFill="1" applyBorder="1" applyAlignment="1">
      <alignment horizontal="center" vertical="center"/>
    </xf>
    <xf numFmtId="176" fontId="31" fillId="0" borderId="18" xfId="1" applyNumberFormat="1" applyFont="1" applyFill="1" applyBorder="1" applyAlignment="1">
      <alignment horizontal="center" vertical="center"/>
    </xf>
    <xf numFmtId="38" fontId="5" fillId="0" borderId="0" xfId="1" applyFont="1" applyBorder="1" applyAlignment="1">
      <alignment horizontal="left" vertical="center" shrinkToFit="1"/>
    </xf>
    <xf numFmtId="0" fontId="6" fillId="0" borderId="1" xfId="0" applyFont="1" applyBorder="1" applyAlignment="1">
      <alignment horizontal="center" vertical="center" textRotation="255"/>
    </xf>
    <xf numFmtId="0" fontId="6" fillId="0" borderId="2" xfId="0" applyFont="1" applyBorder="1" applyAlignment="1">
      <alignment horizontal="center" vertical="center" textRotation="255"/>
    </xf>
    <xf numFmtId="0" fontId="4" fillId="0" borderId="2" xfId="0" applyFont="1" applyBorder="1" applyAlignment="1">
      <alignment horizontal="center" vertical="top" textRotation="255"/>
    </xf>
    <xf numFmtId="0" fontId="4" fillId="0" borderId="3" xfId="0" applyFont="1" applyBorder="1" applyAlignment="1">
      <alignment horizontal="center" vertical="top" textRotation="255"/>
    </xf>
    <xf numFmtId="0" fontId="4" fillId="0" borderId="4" xfId="0" applyFont="1" applyBorder="1" applyAlignment="1">
      <alignment horizontal="center" vertical="top" textRotation="255"/>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4" fillId="0" borderId="0" xfId="0" applyFont="1" applyAlignment="1">
      <alignment horizontal="center"/>
    </xf>
    <xf numFmtId="0" fontId="16" fillId="0" borderId="1" xfId="3" applyFont="1" applyBorder="1" applyAlignment="1" applyProtection="1">
      <alignment vertical="center" wrapText="1"/>
    </xf>
    <xf numFmtId="0" fontId="23" fillId="0" borderId="1" xfId="3" applyFont="1" applyBorder="1" applyAlignment="1" applyProtection="1">
      <alignment vertical="center" wrapText="1"/>
    </xf>
    <xf numFmtId="178" fontId="23" fillId="0" borderId="22" xfId="3" applyNumberFormat="1" applyFont="1" applyBorder="1" applyAlignment="1" applyProtection="1">
      <alignment horizontal="left" vertical="center" wrapText="1"/>
    </xf>
    <xf numFmtId="178" fontId="16" fillId="0" borderId="11" xfId="3" applyNumberFormat="1" applyFont="1" applyBorder="1" applyAlignment="1" applyProtection="1">
      <alignment horizontal="left" vertical="center" wrapText="1"/>
    </xf>
    <xf numFmtId="0" fontId="16" fillId="0" borderId="14" xfId="3" applyFont="1" applyBorder="1" applyAlignment="1" applyProtection="1">
      <alignment horizontal="left" vertical="center" wrapText="1"/>
    </xf>
    <xf numFmtId="0" fontId="16" fillId="0" borderId="23" xfId="3" applyFont="1" applyBorder="1" applyAlignment="1" applyProtection="1">
      <alignment horizontal="left" vertical="center" wrapText="1"/>
    </xf>
    <xf numFmtId="179" fontId="16" fillId="0" borderId="24" xfId="3" applyNumberFormat="1" applyFont="1" applyBorder="1" applyAlignment="1" applyProtection="1">
      <alignment horizontal="left" vertical="center" wrapText="1"/>
    </xf>
    <xf numFmtId="179" fontId="16" fillId="0" borderId="25" xfId="3" applyNumberFormat="1" applyFont="1" applyBorder="1" applyAlignment="1" applyProtection="1">
      <alignment horizontal="left" vertical="center"/>
    </xf>
    <xf numFmtId="0" fontId="28" fillId="2" borderId="26" xfId="3" applyFont="1" applyFill="1" applyBorder="1" applyAlignment="1" applyProtection="1">
      <alignment horizontal="center" vertical="center"/>
    </xf>
    <xf numFmtId="0" fontId="28" fillId="2" borderId="27" xfId="3" applyFont="1" applyFill="1" applyBorder="1" applyAlignment="1" applyProtection="1">
      <alignment horizontal="center" vertical="center"/>
    </xf>
    <xf numFmtId="0" fontId="16" fillId="0" borderId="28" xfId="3" applyFont="1" applyBorder="1" applyAlignment="1" applyProtection="1">
      <alignment horizontal="left" vertical="center" wrapText="1"/>
    </xf>
    <xf numFmtId="0" fontId="16" fillId="0" borderId="29" xfId="3" applyFont="1" applyBorder="1" applyAlignment="1" applyProtection="1">
      <alignment horizontal="left" vertical="center" wrapText="1"/>
    </xf>
    <xf numFmtId="179" fontId="24" fillId="0" borderId="22" xfId="3" applyNumberFormat="1" applyFont="1" applyBorder="1" applyAlignment="1" applyProtection="1">
      <alignment horizontal="left" vertical="center" wrapText="1"/>
    </xf>
    <xf numFmtId="179" fontId="24" fillId="0" borderId="11" xfId="3" applyNumberFormat="1" applyFont="1" applyBorder="1" applyAlignment="1" applyProtection="1">
      <alignment horizontal="left" vertical="center" wrapText="1"/>
    </xf>
    <xf numFmtId="0" fontId="23" fillId="0" borderId="10" xfId="3" applyFont="1" applyBorder="1" applyAlignment="1" applyProtection="1">
      <alignment horizontal="left" vertical="center" shrinkToFit="1"/>
    </xf>
    <xf numFmtId="0" fontId="23" fillId="0" borderId="30" xfId="3" applyFont="1" applyBorder="1" applyAlignment="1" applyProtection="1">
      <alignment horizontal="left" vertical="center" shrinkToFit="1"/>
    </xf>
    <xf numFmtId="179" fontId="16" fillId="0" borderId="10" xfId="3" applyNumberFormat="1" applyFont="1" applyBorder="1" applyAlignment="1" applyProtection="1">
      <alignment horizontal="left" vertical="center"/>
    </xf>
    <xf numFmtId="179" fontId="16" fillId="0" borderId="30" xfId="3" applyNumberFormat="1" applyFont="1" applyBorder="1" applyAlignment="1" applyProtection="1">
      <alignment horizontal="left" vertical="center"/>
    </xf>
    <xf numFmtId="178" fontId="24" fillId="0" borderId="22" xfId="3" applyNumberFormat="1" applyFont="1" applyBorder="1" applyAlignment="1" applyProtection="1">
      <alignment horizontal="left" vertical="center"/>
    </xf>
    <xf numFmtId="178" fontId="24" fillId="0" borderId="11" xfId="3" applyNumberFormat="1" applyFont="1" applyBorder="1" applyAlignment="1" applyProtection="1">
      <alignment horizontal="left" vertical="center"/>
    </xf>
    <xf numFmtId="0" fontId="16" fillId="0" borderId="28" xfId="3" applyFont="1" applyBorder="1" applyAlignment="1" applyProtection="1">
      <alignment vertical="center" wrapText="1"/>
    </xf>
    <xf numFmtId="0" fontId="16" fillId="0" borderId="12" xfId="3" applyFont="1" applyBorder="1" applyAlignment="1" applyProtection="1">
      <alignment vertical="center" wrapText="1"/>
    </xf>
    <xf numFmtId="178" fontId="24" fillId="0" borderId="22" xfId="3" applyNumberFormat="1" applyFont="1" applyBorder="1" applyAlignment="1" applyProtection="1">
      <alignment horizontal="left" vertical="center" wrapText="1"/>
    </xf>
    <xf numFmtId="179" fontId="24" fillId="0" borderId="22" xfId="3" applyNumberFormat="1" applyFont="1" applyBorder="1" applyAlignment="1" applyProtection="1">
      <alignment horizontal="left" vertical="center"/>
    </xf>
    <xf numFmtId="179" fontId="24" fillId="0" borderId="11" xfId="3" applyNumberFormat="1" applyFont="1" applyBorder="1" applyAlignment="1" applyProtection="1">
      <alignment horizontal="left" vertical="center"/>
    </xf>
    <xf numFmtId="0" fontId="16" fillId="0" borderId="10" xfId="3" applyFont="1" applyBorder="1" applyAlignment="1" applyProtection="1">
      <alignment horizontal="left" vertical="center" wrapText="1"/>
    </xf>
    <xf numFmtId="0" fontId="16" fillId="0" borderId="18" xfId="3" applyFont="1" applyBorder="1" applyAlignment="1" applyProtection="1">
      <alignment horizontal="left" vertical="center" wrapText="1"/>
    </xf>
    <xf numFmtId="0" fontId="16" fillId="0" borderId="10" xfId="3" applyFont="1" applyBorder="1" applyAlignment="1" applyProtection="1">
      <alignment horizontal="center" vertical="center"/>
    </xf>
    <xf numFmtId="0" fontId="16" fillId="0" borderId="18" xfId="3" applyFont="1" applyBorder="1" applyAlignment="1" applyProtection="1">
      <alignment horizontal="center" vertical="center"/>
    </xf>
    <xf numFmtId="0" fontId="16" fillId="0" borderId="3" xfId="3" applyFont="1" applyBorder="1" applyAlignment="1" applyProtection="1">
      <alignment horizontal="center" vertical="top" textRotation="255" wrapText="1"/>
    </xf>
    <xf numFmtId="0" fontId="16" fillId="0" borderId="4" xfId="3" applyFont="1" applyBorder="1" applyAlignment="1" applyProtection="1">
      <alignment horizontal="center" vertical="top" textRotation="255" wrapText="1"/>
    </xf>
    <xf numFmtId="0" fontId="16" fillId="0" borderId="3" xfId="3" applyFont="1" applyBorder="1" applyAlignment="1" applyProtection="1">
      <alignment horizontal="left" vertical="center"/>
    </xf>
    <xf numFmtId="0" fontId="16" fillId="0" borderId="4" xfId="3" applyFont="1" applyBorder="1" applyAlignment="1" applyProtection="1">
      <alignment horizontal="left" vertical="center"/>
    </xf>
    <xf numFmtId="0" fontId="16" fillId="0" borderId="10" xfId="3" applyFont="1" applyBorder="1" applyAlignment="1" applyProtection="1">
      <alignment horizontal="left" vertical="center" shrinkToFit="1"/>
    </xf>
    <xf numFmtId="177" fontId="15" fillId="3" borderId="31" xfId="3" applyNumberFormat="1" applyFont="1" applyFill="1" applyBorder="1" applyProtection="1">
      <alignment vertical="center"/>
      <protection locked="0"/>
    </xf>
    <xf numFmtId="177" fontId="15" fillId="3" borderId="32" xfId="3" applyNumberFormat="1" applyFont="1" applyFill="1" applyBorder="1" applyProtection="1">
      <alignment vertical="center"/>
      <protection locked="0"/>
    </xf>
    <xf numFmtId="177" fontId="15" fillId="3" borderId="33" xfId="3" applyNumberFormat="1" applyFont="1" applyFill="1" applyBorder="1" applyProtection="1">
      <alignment vertical="center"/>
      <protection locked="0"/>
    </xf>
    <xf numFmtId="178" fontId="15" fillId="0" borderId="28" xfId="3" applyNumberFormat="1" applyFont="1" applyBorder="1" applyProtection="1">
      <alignment vertical="center"/>
    </xf>
    <xf numFmtId="178" fontId="15" fillId="0" borderId="34" xfId="3" applyNumberFormat="1" applyFont="1" applyBorder="1" applyProtection="1">
      <alignment vertical="center"/>
    </xf>
    <xf numFmtId="178" fontId="15" fillId="0" borderId="12" xfId="3" applyNumberFormat="1" applyFont="1" applyBorder="1" applyProtection="1">
      <alignment vertical="center"/>
    </xf>
    <xf numFmtId="179" fontId="24" fillId="3" borderId="22" xfId="3" applyNumberFormat="1" applyFont="1" applyFill="1" applyBorder="1" applyAlignment="1" applyProtection="1">
      <alignment horizontal="left" vertical="center" wrapText="1"/>
    </xf>
    <xf numFmtId="179" fontId="24" fillId="3" borderId="11" xfId="3" applyNumberFormat="1" applyFont="1" applyFill="1" applyBorder="1" applyAlignment="1" applyProtection="1">
      <alignment horizontal="left" vertical="center"/>
    </xf>
    <xf numFmtId="179" fontId="24" fillId="3" borderId="22" xfId="3" applyNumberFormat="1" applyFont="1" applyFill="1" applyBorder="1" applyAlignment="1" applyProtection="1">
      <alignment horizontal="left" vertical="center"/>
    </xf>
    <xf numFmtId="0" fontId="16" fillId="0" borderId="9" xfId="3" applyFont="1" applyBorder="1" applyAlignment="1" applyProtection="1">
      <alignment horizontal="left" vertical="center" wrapText="1"/>
    </xf>
    <xf numFmtId="0" fontId="16" fillId="0" borderId="30" xfId="3" applyFont="1" applyBorder="1" applyAlignment="1" applyProtection="1">
      <alignment horizontal="left" vertical="center" wrapText="1"/>
    </xf>
    <xf numFmtId="0" fontId="22" fillId="0" borderId="42" xfId="3" applyFont="1" applyBorder="1" applyAlignment="1" applyProtection="1">
      <alignment horizontal="left" vertical="center" wrapText="1"/>
    </xf>
    <xf numFmtId="0" fontId="22" fillId="0" borderId="30" xfId="3" applyFont="1" applyBorder="1" applyAlignment="1" applyProtection="1">
      <alignment horizontal="left" vertical="center" wrapText="1"/>
    </xf>
    <xf numFmtId="0" fontId="13" fillId="0" borderId="0" xfId="3" applyFont="1" applyAlignment="1" applyProtection="1">
      <alignment horizontal="center" vertical="center"/>
    </xf>
    <xf numFmtId="0" fontId="15" fillId="0" borderId="0" xfId="3" applyFont="1" applyProtection="1">
      <alignment vertical="center"/>
    </xf>
    <xf numFmtId="0" fontId="18" fillId="0" borderId="15" xfId="3" applyFont="1" applyBorder="1" applyAlignment="1" applyProtection="1">
      <alignment horizontal="left" vertical="center" shrinkToFit="1"/>
    </xf>
    <xf numFmtId="0" fontId="18" fillId="0" borderId="27" xfId="3" applyFont="1" applyBorder="1" applyAlignment="1" applyProtection="1">
      <alignment horizontal="left" vertical="center" shrinkToFit="1"/>
    </xf>
    <xf numFmtId="0" fontId="18" fillId="0" borderId="35" xfId="3" applyFont="1" applyBorder="1" applyAlignment="1" applyProtection="1">
      <alignment horizontal="left" vertical="center" shrinkToFit="1"/>
    </xf>
    <xf numFmtId="0" fontId="15" fillId="0" borderId="28" xfId="3" applyFont="1" applyBorder="1" applyAlignment="1" applyProtection="1">
      <alignment horizontal="center" vertical="center"/>
    </xf>
    <xf numFmtId="0" fontId="15" fillId="0" borderId="36" xfId="3" applyFont="1" applyBorder="1" applyAlignment="1" applyProtection="1">
      <alignment horizontal="center" vertical="center"/>
    </xf>
    <xf numFmtId="0" fontId="15" fillId="0" borderId="12" xfId="3" applyFont="1" applyBorder="1" applyAlignment="1" applyProtection="1">
      <alignment horizontal="center" vertical="center"/>
    </xf>
    <xf numFmtId="0" fontId="15" fillId="0" borderId="37" xfId="3" applyFont="1" applyBorder="1" applyAlignment="1" applyProtection="1">
      <alignment horizontal="center" vertical="center"/>
    </xf>
    <xf numFmtId="0" fontId="19" fillId="0" borderId="38" xfId="3" applyFont="1" applyBorder="1" applyAlignment="1" applyProtection="1">
      <alignment horizontal="center" vertical="center" wrapText="1"/>
    </xf>
    <xf numFmtId="0" fontId="19" fillId="0" borderId="0" xfId="3" applyFont="1" applyAlignment="1" applyProtection="1">
      <alignment horizontal="center" vertical="center" wrapText="1"/>
    </xf>
    <xf numFmtId="0" fontId="20" fillId="0" borderId="16" xfId="3" applyFont="1" applyBorder="1" applyAlignment="1" applyProtection="1">
      <alignment horizontal="center" vertical="center" wrapText="1"/>
    </xf>
    <xf numFmtId="0" fontId="20" fillId="0" borderId="39" xfId="3" applyFont="1" applyBorder="1" applyAlignment="1" applyProtection="1">
      <alignment horizontal="center" vertical="center" wrapText="1"/>
    </xf>
    <xf numFmtId="0" fontId="20" fillId="0" borderId="40" xfId="3" applyFont="1" applyBorder="1" applyAlignment="1" applyProtection="1">
      <alignment horizontal="center" vertical="center" wrapText="1"/>
    </xf>
    <xf numFmtId="0" fontId="20" fillId="0" borderId="41" xfId="3" applyFont="1" applyBorder="1" applyAlignment="1" applyProtection="1">
      <alignment horizontal="center" vertical="center" wrapText="1"/>
    </xf>
  </cellXfs>
  <cellStyles count="4">
    <cellStyle name="桁区切り" xfId="1" builtinId="6"/>
    <cellStyle name="桁区切り 2" xfId="2" xr:uid="{00000000-0005-0000-0000-000001000000}"/>
    <cellStyle name="標準" xfId="0" builtinId="0"/>
    <cellStyle name="標準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1009650</xdr:colOff>
      <xdr:row>5</xdr:row>
      <xdr:rowOff>38100</xdr:rowOff>
    </xdr:from>
    <xdr:to>
      <xdr:col>6</xdr:col>
      <xdr:colOff>0</xdr:colOff>
      <xdr:row>6</xdr:row>
      <xdr:rowOff>0</xdr:rowOff>
    </xdr:to>
    <xdr:sp macro="" textlink="">
      <xdr:nvSpPr>
        <xdr:cNvPr id="7187" name="Line 1">
          <a:extLst>
            <a:ext uri="{FF2B5EF4-FFF2-40B4-BE49-F238E27FC236}">
              <a16:creationId xmlns:a16="http://schemas.microsoft.com/office/drawing/2014/main" id="{BA8FADC3-C714-48F2-8BD8-43E4B3102972}"/>
            </a:ext>
          </a:extLst>
        </xdr:cNvPr>
        <xdr:cNvSpPr>
          <a:spLocks noChangeShapeType="1"/>
        </xdr:cNvSpPr>
      </xdr:nvSpPr>
      <xdr:spPr bwMode="auto">
        <a:xfrm flipV="1">
          <a:off x="7038975" y="1619250"/>
          <a:ext cx="2266950" cy="533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39"/>
  </sheetPr>
  <dimension ref="A1:M72"/>
  <sheetViews>
    <sheetView tabSelected="1" view="pageBreakPreview" zoomScale="75" zoomScaleNormal="75" zoomScaleSheetLayoutView="75" workbookViewId="0">
      <selection activeCell="D8" sqref="D8"/>
    </sheetView>
  </sheetViews>
  <sheetFormatPr defaultRowHeight="13.5" x14ac:dyDescent="0.15"/>
  <cols>
    <col min="1" max="1" width="4.25" style="2" customWidth="1"/>
    <col min="2" max="2" width="15.75" style="1" customWidth="1"/>
    <col min="3" max="3" width="20.125" style="1" customWidth="1"/>
    <col min="4" max="4" width="14.75" style="2" customWidth="1"/>
    <col min="5" max="5" width="15.625" style="2" customWidth="1"/>
    <col min="6" max="6" width="14.75" style="2" customWidth="1"/>
    <col min="7" max="7" width="15.625" style="2" customWidth="1"/>
    <col min="8" max="8" width="14.75" style="2" customWidth="1"/>
    <col min="9" max="9" width="15.625" style="2" customWidth="1"/>
    <col min="10" max="10" width="14.75" style="2" customWidth="1"/>
    <col min="11" max="11" width="15.625" style="2" customWidth="1"/>
    <col min="12" max="12" width="14.75" style="2" customWidth="1"/>
    <col min="13" max="13" width="15.625" style="2" customWidth="1"/>
    <col min="14" max="16384" width="9" style="2"/>
  </cols>
  <sheetData>
    <row r="1" spans="1:13" ht="15.75" customHeight="1" x14ac:dyDescent="0.15">
      <c r="A1" s="3"/>
      <c r="B1" s="4"/>
      <c r="C1" s="4"/>
      <c r="D1" s="5"/>
      <c r="E1" s="5"/>
      <c r="F1" s="5"/>
      <c r="G1" s="5"/>
      <c r="H1" s="5"/>
      <c r="I1" s="5"/>
      <c r="J1" s="5"/>
      <c r="K1" s="5"/>
      <c r="L1" s="5"/>
      <c r="M1" s="5"/>
    </row>
    <row r="2" spans="1:13" ht="25.9" customHeight="1" x14ac:dyDescent="0.15">
      <c r="A2" s="5"/>
      <c r="B2" s="6" t="s">
        <v>63</v>
      </c>
      <c r="C2" s="6"/>
      <c r="D2" s="6"/>
      <c r="E2" s="6"/>
      <c r="F2" s="6"/>
      <c r="G2" s="6"/>
      <c r="H2" s="6"/>
      <c r="I2" s="6"/>
      <c r="J2" s="6"/>
      <c r="K2" s="6"/>
      <c r="L2" s="6"/>
      <c r="M2" s="6"/>
    </row>
    <row r="3" spans="1:13" ht="25.9" customHeight="1" x14ac:dyDescent="0.15">
      <c r="A3" s="5"/>
      <c r="B3" s="6"/>
      <c r="C3" s="6"/>
      <c r="D3" s="6"/>
      <c r="E3" s="6"/>
      <c r="F3" s="6"/>
      <c r="G3" s="6"/>
      <c r="H3" s="6"/>
      <c r="I3" s="6"/>
      <c r="J3" s="6"/>
      <c r="K3" s="6"/>
      <c r="L3" s="6"/>
      <c r="M3" s="6"/>
    </row>
    <row r="4" spans="1:13" ht="25.9" customHeight="1" x14ac:dyDescent="0.15">
      <c r="A4" s="5"/>
      <c r="B4" s="91" t="s">
        <v>60</v>
      </c>
      <c r="C4" s="91"/>
      <c r="D4" s="91"/>
      <c r="E4" s="91"/>
      <c r="F4" s="91"/>
      <c r="G4" s="91"/>
      <c r="H4" s="91"/>
      <c r="I4" s="91"/>
      <c r="J4" s="6"/>
      <c r="K4" s="6"/>
      <c r="L4" s="6"/>
      <c r="M4" s="6"/>
    </row>
    <row r="5" spans="1:13" ht="7.5" customHeight="1" x14ac:dyDescent="0.15">
      <c r="A5" s="5"/>
      <c r="B5" s="7"/>
      <c r="C5" s="7"/>
      <c r="D5" s="8"/>
      <c r="E5" s="9"/>
      <c r="F5" s="9"/>
      <c r="G5" s="9"/>
      <c r="H5" s="9"/>
      <c r="I5" s="9"/>
      <c r="J5" s="9"/>
      <c r="K5" s="9"/>
      <c r="L5" s="9"/>
      <c r="M5" s="9"/>
    </row>
    <row r="6" spans="1:13" ht="30" customHeight="1" x14ac:dyDescent="0.15">
      <c r="A6" s="88" t="s">
        <v>0</v>
      </c>
      <c r="B6" s="88"/>
      <c r="C6" s="88" t="s">
        <v>1</v>
      </c>
      <c r="D6" s="89">
        <v>9</v>
      </c>
      <c r="E6" s="90"/>
      <c r="F6" s="89">
        <v>10</v>
      </c>
      <c r="G6" s="90"/>
      <c r="H6" s="89">
        <v>11</v>
      </c>
      <c r="I6" s="90"/>
      <c r="J6" s="89">
        <v>12</v>
      </c>
      <c r="K6" s="90"/>
      <c r="L6" s="89">
        <v>13</v>
      </c>
      <c r="M6" s="90"/>
    </row>
    <row r="7" spans="1:13" ht="30" customHeight="1" x14ac:dyDescent="0.15">
      <c r="A7" s="88"/>
      <c r="B7" s="88"/>
      <c r="C7" s="88"/>
      <c r="D7" s="11" t="s">
        <v>2</v>
      </c>
      <c r="E7" s="11" t="s">
        <v>3</v>
      </c>
      <c r="F7" s="11" t="s">
        <v>2</v>
      </c>
      <c r="G7" s="11" t="s">
        <v>3</v>
      </c>
      <c r="H7" s="11" t="s">
        <v>2</v>
      </c>
      <c r="I7" s="11" t="s">
        <v>3</v>
      </c>
      <c r="J7" s="11" t="s">
        <v>2</v>
      </c>
      <c r="K7" s="11" t="s">
        <v>3</v>
      </c>
      <c r="L7" s="11" t="s">
        <v>2</v>
      </c>
      <c r="M7" s="11" t="s">
        <v>3</v>
      </c>
    </row>
    <row r="8" spans="1:13" ht="35.25" customHeight="1" x14ac:dyDescent="0.15">
      <c r="A8" s="92" t="s">
        <v>4</v>
      </c>
      <c r="B8" s="10" t="s">
        <v>17</v>
      </c>
      <c r="C8" s="12" t="s">
        <v>62</v>
      </c>
      <c r="D8" s="40"/>
      <c r="E8" s="41"/>
      <c r="F8" s="40">
        <f>D8</f>
        <v>0</v>
      </c>
      <c r="G8" s="41"/>
      <c r="H8" s="40">
        <f>D8</f>
        <v>0</v>
      </c>
      <c r="I8" s="41"/>
      <c r="J8" s="40">
        <f>D8</f>
        <v>0</v>
      </c>
      <c r="K8" s="41"/>
      <c r="L8" s="40">
        <f>D8</f>
        <v>0</v>
      </c>
      <c r="M8" s="41"/>
    </row>
    <row r="9" spans="1:13" ht="35.25" customHeight="1" x14ac:dyDescent="0.15">
      <c r="A9" s="92"/>
      <c r="B9" s="10" t="s">
        <v>22</v>
      </c>
      <c r="C9" s="12"/>
      <c r="D9" s="40"/>
      <c r="E9" s="41"/>
      <c r="F9" s="40"/>
      <c r="G9" s="41"/>
      <c r="H9" s="40"/>
      <c r="I9" s="41"/>
      <c r="J9" s="40"/>
      <c r="K9" s="41"/>
      <c r="L9" s="40"/>
      <c r="M9" s="41"/>
    </row>
    <row r="10" spans="1:13" ht="35.25" customHeight="1" x14ac:dyDescent="0.15">
      <c r="A10" s="92"/>
      <c r="B10" s="10" t="s">
        <v>5</v>
      </c>
      <c r="C10" s="12"/>
      <c r="D10" s="40"/>
      <c r="E10" s="41"/>
      <c r="F10" s="40"/>
      <c r="G10" s="41"/>
      <c r="H10" s="40"/>
      <c r="I10" s="41"/>
      <c r="J10" s="40"/>
      <c r="K10" s="41"/>
      <c r="L10" s="40"/>
      <c r="M10" s="41"/>
    </row>
    <row r="11" spans="1:13" ht="35.25" customHeight="1" x14ac:dyDescent="0.15">
      <c r="A11" s="92"/>
      <c r="B11" s="10" t="s">
        <v>6</v>
      </c>
      <c r="C11" s="12"/>
      <c r="D11" s="40"/>
      <c r="E11" s="41"/>
      <c r="F11" s="40"/>
      <c r="G11" s="41"/>
      <c r="H11" s="40"/>
      <c r="I11" s="41"/>
      <c r="J11" s="40"/>
      <c r="K11" s="41"/>
      <c r="L11" s="40"/>
      <c r="M11" s="41"/>
    </row>
    <row r="12" spans="1:13" ht="30" customHeight="1" thickBot="1" x14ac:dyDescent="0.2">
      <c r="A12" s="93"/>
      <c r="B12" s="31" t="s">
        <v>7</v>
      </c>
      <c r="C12" s="32"/>
      <c r="D12" s="29">
        <f>SUM(D8:D11)</f>
        <v>0</v>
      </c>
      <c r="E12" s="42"/>
      <c r="F12" s="29">
        <f>SUM(F8:F11)</f>
        <v>0</v>
      </c>
      <c r="G12" s="42"/>
      <c r="H12" s="29">
        <f>SUM(H8:H11)</f>
        <v>0</v>
      </c>
      <c r="I12" s="42"/>
      <c r="J12" s="29">
        <f>SUM(J8:J11)</f>
        <v>0</v>
      </c>
      <c r="K12" s="42"/>
      <c r="L12" s="29">
        <f>SUM(L8:L11)</f>
        <v>0</v>
      </c>
      <c r="M12" s="42"/>
    </row>
    <row r="13" spans="1:13" ht="39.75" customHeight="1" thickTop="1" x14ac:dyDescent="0.15">
      <c r="A13" s="84" t="s">
        <v>8</v>
      </c>
      <c r="B13" s="30" t="s">
        <v>9</v>
      </c>
      <c r="C13" s="33"/>
      <c r="D13" s="45"/>
      <c r="E13" s="36"/>
      <c r="F13" s="45"/>
      <c r="G13" s="36"/>
      <c r="H13" s="45"/>
      <c r="I13" s="36"/>
      <c r="J13" s="45"/>
      <c r="K13" s="36"/>
      <c r="L13" s="45"/>
      <c r="M13" s="36"/>
    </row>
    <row r="14" spans="1:13" ht="39.75" customHeight="1" x14ac:dyDescent="0.15">
      <c r="A14" s="85"/>
      <c r="B14" s="13" t="s">
        <v>10</v>
      </c>
      <c r="C14" s="34"/>
      <c r="D14" s="40"/>
      <c r="E14" s="37"/>
      <c r="F14" s="40"/>
      <c r="G14" s="37"/>
      <c r="H14" s="40"/>
      <c r="I14" s="37"/>
      <c r="J14" s="40"/>
      <c r="K14" s="37"/>
      <c r="L14" s="40"/>
      <c r="M14" s="37"/>
    </row>
    <row r="15" spans="1:13" ht="39.75" customHeight="1" x14ac:dyDescent="0.15">
      <c r="A15" s="85"/>
      <c r="B15" s="13" t="s">
        <v>11</v>
      </c>
      <c r="C15" s="34"/>
      <c r="D15" s="40"/>
      <c r="E15" s="38"/>
      <c r="F15" s="40"/>
      <c r="G15" s="38"/>
      <c r="H15" s="40"/>
      <c r="I15" s="38"/>
      <c r="J15" s="40"/>
      <c r="K15" s="38"/>
      <c r="L15" s="40"/>
      <c r="M15" s="38"/>
    </row>
    <row r="16" spans="1:13" ht="39.75" customHeight="1" x14ac:dyDescent="0.15">
      <c r="A16" s="85"/>
      <c r="B16" s="13" t="s">
        <v>12</v>
      </c>
      <c r="C16" s="34"/>
      <c r="D16" s="40"/>
      <c r="E16" s="38"/>
      <c r="F16" s="40"/>
      <c r="G16" s="38"/>
      <c r="H16" s="40"/>
      <c r="I16" s="38"/>
      <c r="J16" s="40"/>
      <c r="K16" s="38"/>
      <c r="L16" s="40"/>
      <c r="M16" s="38"/>
    </row>
    <row r="17" spans="1:13" ht="39.75" customHeight="1" x14ac:dyDescent="0.15">
      <c r="A17" s="85"/>
      <c r="B17" s="13" t="s">
        <v>6</v>
      </c>
      <c r="C17" s="34"/>
      <c r="D17" s="40"/>
      <c r="E17" s="38"/>
      <c r="F17" s="40"/>
      <c r="G17" s="38"/>
      <c r="H17" s="40"/>
      <c r="I17" s="38"/>
      <c r="J17" s="40"/>
      <c r="K17" s="38"/>
      <c r="L17" s="40"/>
      <c r="M17" s="38"/>
    </row>
    <row r="18" spans="1:13" ht="39.75" customHeight="1" x14ac:dyDescent="0.15">
      <c r="A18" s="85"/>
      <c r="B18" s="13"/>
      <c r="C18" s="34"/>
      <c r="D18" s="40"/>
      <c r="E18" s="38"/>
      <c r="F18" s="40"/>
      <c r="G18" s="38"/>
      <c r="H18" s="40"/>
      <c r="I18" s="38"/>
      <c r="J18" s="40"/>
      <c r="K18" s="38"/>
      <c r="L18" s="40"/>
      <c r="M18" s="38"/>
    </row>
    <row r="19" spans="1:13" ht="39.75" customHeight="1" x14ac:dyDescent="0.15">
      <c r="A19" s="85"/>
      <c r="B19" s="13"/>
      <c r="C19" s="34"/>
      <c r="D19" s="40"/>
      <c r="E19" s="39"/>
      <c r="F19" s="40"/>
      <c r="G19" s="39"/>
      <c r="H19" s="40"/>
      <c r="I19" s="39"/>
      <c r="J19" s="40"/>
      <c r="K19" s="39"/>
      <c r="L19" s="40"/>
      <c r="M19" s="39"/>
    </row>
    <row r="20" spans="1:13" ht="30" customHeight="1" thickBot="1" x14ac:dyDescent="0.2">
      <c r="A20" s="85"/>
      <c r="B20" s="31" t="s">
        <v>13</v>
      </c>
      <c r="C20" s="32"/>
      <c r="D20" s="46">
        <f>SUM(D13:D19)</f>
        <v>0</v>
      </c>
      <c r="E20" s="35"/>
      <c r="F20" s="46">
        <f>SUM(F13:F19)</f>
        <v>0</v>
      </c>
      <c r="G20" s="35"/>
      <c r="H20" s="46">
        <f>SUM(H13:H19)</f>
        <v>0</v>
      </c>
      <c r="I20" s="35"/>
      <c r="J20" s="46">
        <f>SUM(J13:J19)</f>
        <v>0</v>
      </c>
      <c r="K20" s="35"/>
      <c r="L20" s="46">
        <f>SUM(L13:L19)</f>
        <v>0</v>
      </c>
      <c r="M20" s="35"/>
    </row>
    <row r="21" spans="1:13" ht="30" customHeight="1" thickTop="1" x14ac:dyDescent="0.15">
      <c r="A21" s="86" t="s">
        <v>14</v>
      </c>
      <c r="B21" s="87"/>
      <c r="C21" s="43"/>
      <c r="D21" s="47">
        <f>D12-D20</f>
        <v>0</v>
      </c>
      <c r="E21" s="44"/>
      <c r="F21" s="47">
        <f t="shared" ref="F21:L21" si="0">F12-F20</f>
        <v>0</v>
      </c>
      <c r="G21" s="44"/>
      <c r="H21" s="47">
        <f t="shared" si="0"/>
        <v>0</v>
      </c>
      <c r="I21" s="44"/>
      <c r="J21" s="47">
        <f t="shared" si="0"/>
        <v>0</v>
      </c>
      <c r="K21" s="44"/>
      <c r="L21" s="47">
        <f t="shared" si="0"/>
        <v>0</v>
      </c>
      <c r="M21" s="44"/>
    </row>
    <row r="22" spans="1:13" ht="8.25" customHeight="1" x14ac:dyDescent="0.15">
      <c r="A22" s="5"/>
      <c r="B22" s="7"/>
      <c r="C22" s="7"/>
      <c r="D22" s="8"/>
      <c r="E22" s="8"/>
      <c r="F22" s="8"/>
      <c r="G22" s="8"/>
      <c r="H22" s="8"/>
      <c r="I22" s="8"/>
      <c r="J22" s="8"/>
      <c r="K22" s="8"/>
      <c r="L22" s="8"/>
      <c r="M22" s="8"/>
    </row>
    <row r="23" spans="1:13" ht="15" customHeight="1" x14ac:dyDescent="0.15">
      <c r="A23" s="14" t="s">
        <v>61</v>
      </c>
      <c r="B23" s="14"/>
      <c r="C23" s="14"/>
      <c r="D23" s="8"/>
      <c r="E23" s="8"/>
      <c r="F23" s="8"/>
      <c r="G23" s="8"/>
      <c r="H23" s="8"/>
      <c r="I23" s="8"/>
      <c r="J23" s="8"/>
      <c r="K23" s="8"/>
      <c r="L23" s="8"/>
      <c r="M23" s="8"/>
    </row>
    <row r="24" spans="1:13" ht="15" customHeight="1" x14ac:dyDescent="0.15">
      <c r="A24" s="15" t="s">
        <v>15</v>
      </c>
      <c r="B24" s="15"/>
      <c r="C24" s="15"/>
      <c r="D24" s="5"/>
      <c r="E24" s="5"/>
      <c r="F24" s="5"/>
      <c r="G24" s="5"/>
      <c r="H24" s="5"/>
      <c r="I24" s="5"/>
      <c r="J24" s="5"/>
      <c r="K24" s="5"/>
      <c r="L24" s="5"/>
      <c r="M24" s="5"/>
    </row>
    <row r="25" spans="1:13" ht="15" customHeight="1" x14ac:dyDescent="0.15">
      <c r="A25" s="15" t="s">
        <v>64</v>
      </c>
      <c r="B25" s="15"/>
      <c r="C25" s="15"/>
      <c r="D25" s="5"/>
      <c r="E25" s="5"/>
      <c r="F25" s="5"/>
      <c r="G25" s="5"/>
      <c r="H25" s="5"/>
      <c r="I25" s="5"/>
      <c r="J25" s="5"/>
      <c r="K25" s="5"/>
      <c r="L25" s="5"/>
      <c r="M25" s="5"/>
    </row>
    <row r="26" spans="1:13" x14ac:dyDescent="0.15">
      <c r="A26" s="3" t="s">
        <v>16</v>
      </c>
      <c r="B26" s="3"/>
      <c r="C26" s="3"/>
      <c r="D26" s="5"/>
      <c r="E26" s="5"/>
      <c r="F26" s="5"/>
      <c r="G26" s="5"/>
      <c r="H26" s="5"/>
      <c r="I26" s="5"/>
      <c r="J26" s="5"/>
      <c r="K26" s="5"/>
      <c r="L26" s="5"/>
      <c r="M26" s="5"/>
    </row>
    <row r="27" spans="1:13" ht="22.15" customHeight="1" x14ac:dyDescent="0.15"/>
    <row r="28" spans="1:13" ht="22.15" customHeight="1" x14ac:dyDescent="0.15"/>
    <row r="29" spans="1:13" ht="22.15" customHeight="1" x14ac:dyDescent="0.15"/>
    <row r="30" spans="1:13" ht="22.15" customHeight="1" x14ac:dyDescent="0.15"/>
    <row r="31" spans="1:13" ht="22.15" customHeight="1" x14ac:dyDescent="0.15"/>
    <row r="32" spans="1:13" ht="22.15" customHeight="1" x14ac:dyDescent="0.15"/>
    <row r="33" ht="22.15" customHeight="1" x14ac:dyDescent="0.15"/>
    <row r="34" ht="22.15" customHeight="1" x14ac:dyDescent="0.15"/>
    <row r="35" ht="22.15" customHeight="1" x14ac:dyDescent="0.15"/>
    <row r="36" ht="22.15" customHeight="1" x14ac:dyDescent="0.15"/>
    <row r="37" ht="22.15" customHeight="1" x14ac:dyDescent="0.15"/>
    <row r="38" ht="22.15" customHeight="1" x14ac:dyDescent="0.15"/>
    <row r="39" ht="22.15" customHeight="1" x14ac:dyDescent="0.15"/>
    <row r="40" ht="22.15" customHeight="1" x14ac:dyDescent="0.15"/>
    <row r="41" ht="22.15" customHeight="1" x14ac:dyDescent="0.15"/>
    <row r="42" ht="22.15" customHeight="1" x14ac:dyDescent="0.15"/>
    <row r="43" ht="22.15" customHeight="1" x14ac:dyDescent="0.15"/>
    <row r="44" ht="22.15" customHeight="1" x14ac:dyDescent="0.15"/>
    <row r="45" ht="22.15" customHeight="1" x14ac:dyDescent="0.15"/>
    <row r="46" ht="22.15" customHeight="1" x14ac:dyDescent="0.15"/>
    <row r="47" ht="22.15" customHeight="1" x14ac:dyDescent="0.15"/>
    <row r="48" ht="22.15" customHeight="1" x14ac:dyDescent="0.15"/>
    <row r="49" ht="22.15" customHeight="1" x14ac:dyDescent="0.15"/>
    <row r="50" ht="22.15" customHeight="1" x14ac:dyDescent="0.15"/>
    <row r="51" ht="22.15" customHeight="1" x14ac:dyDescent="0.15"/>
    <row r="52" ht="22.15" customHeight="1" x14ac:dyDescent="0.15"/>
    <row r="53" ht="22.15" customHeight="1" x14ac:dyDescent="0.15"/>
    <row r="54" ht="22.15" customHeight="1" x14ac:dyDescent="0.15"/>
    <row r="55" ht="22.15" customHeight="1" x14ac:dyDescent="0.15"/>
    <row r="56" ht="22.15" customHeight="1" x14ac:dyDescent="0.15"/>
    <row r="57" ht="22.15" customHeight="1" x14ac:dyDescent="0.15"/>
    <row r="58" ht="22.15" customHeight="1" x14ac:dyDescent="0.15"/>
    <row r="59" ht="22.15" customHeight="1" x14ac:dyDescent="0.15"/>
    <row r="60" ht="22.15" customHeight="1" x14ac:dyDescent="0.15"/>
    <row r="61" ht="22.15" customHeight="1" x14ac:dyDescent="0.15"/>
    <row r="62" ht="22.15" customHeight="1" x14ac:dyDescent="0.15"/>
    <row r="63" ht="22.15" customHeight="1" x14ac:dyDescent="0.15"/>
    <row r="64" ht="22.15" customHeight="1" x14ac:dyDescent="0.15"/>
    <row r="65" ht="22.15" customHeight="1" x14ac:dyDescent="0.15"/>
    <row r="66" ht="22.15" customHeight="1" x14ac:dyDescent="0.15"/>
    <row r="67" ht="22.15" customHeight="1" x14ac:dyDescent="0.15"/>
    <row r="68" ht="22.15" customHeight="1" x14ac:dyDescent="0.15"/>
    <row r="69" ht="22.15" customHeight="1" x14ac:dyDescent="0.15"/>
    <row r="70" ht="22.15" customHeight="1" x14ac:dyDescent="0.15"/>
    <row r="71" ht="22.15" customHeight="1" x14ac:dyDescent="0.15"/>
    <row r="72" ht="22.15" customHeight="1" x14ac:dyDescent="0.15"/>
  </sheetData>
  <mergeCells count="11">
    <mergeCell ref="B4:I4"/>
    <mergeCell ref="L6:M6"/>
    <mergeCell ref="J6:K6"/>
    <mergeCell ref="A8:A12"/>
    <mergeCell ref="F6:G6"/>
    <mergeCell ref="H6:I6"/>
    <mergeCell ref="A13:A20"/>
    <mergeCell ref="A21:B21"/>
    <mergeCell ref="A6:B7"/>
    <mergeCell ref="C6:C7"/>
    <mergeCell ref="D6:E6"/>
  </mergeCells>
  <phoneticPr fontId="3"/>
  <printOptions horizontalCentered="1"/>
  <pageMargins left="0.19685039370078741" right="0.19685039370078741" top="0.78740157480314965" bottom="0.39370078740157483" header="0.39370078740157483" footer="0.31496062992125984"/>
  <pageSetup paperSize="9" scale="68" orientation="landscape" cellComments="asDisplayed" r:id="rId1"/>
  <headerFooter alignWithMargins="0">
    <oddHeader>&amp;R応募様式３</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6"/>
  <sheetViews>
    <sheetView view="pageBreakPreview" zoomScaleNormal="100" zoomScaleSheetLayoutView="100" workbookViewId="0">
      <selection activeCell="D18" sqref="D18"/>
    </sheetView>
  </sheetViews>
  <sheetFormatPr defaultRowHeight="13.5" x14ac:dyDescent="0.15"/>
  <cols>
    <col min="1" max="1" width="4" style="2" customWidth="1"/>
    <col min="2" max="2" width="17.125" style="2" customWidth="1"/>
    <col min="3" max="3" width="34.375" style="2" customWidth="1"/>
    <col min="4" max="4" width="31" style="2" customWidth="1"/>
    <col min="5" max="16384" width="9" style="2"/>
  </cols>
  <sheetData>
    <row r="1" spans="1:4" x14ac:dyDescent="0.15">
      <c r="A1" s="101" t="s">
        <v>49</v>
      </c>
      <c r="B1" s="101"/>
      <c r="C1" s="101"/>
      <c r="D1" s="101"/>
    </row>
    <row r="2" spans="1:4" x14ac:dyDescent="0.15">
      <c r="A2" s="5" t="s">
        <v>48</v>
      </c>
      <c r="B2" s="5"/>
      <c r="C2" s="5"/>
      <c r="D2" s="5"/>
    </row>
    <row r="3" spans="1:4" x14ac:dyDescent="0.15">
      <c r="A3" s="16"/>
      <c r="B3" s="17" t="s">
        <v>18</v>
      </c>
      <c r="C3" s="17" t="s">
        <v>20</v>
      </c>
      <c r="D3" s="16" t="s">
        <v>52</v>
      </c>
    </row>
    <row r="4" spans="1:4" x14ac:dyDescent="0.15">
      <c r="A4" s="94" t="s">
        <v>46</v>
      </c>
      <c r="B4" s="18" t="s">
        <v>17</v>
      </c>
      <c r="C4" s="18"/>
      <c r="D4" s="16"/>
    </row>
    <row r="5" spans="1:4" ht="60" x14ac:dyDescent="0.15">
      <c r="A5" s="95"/>
      <c r="B5" s="18" t="s">
        <v>22</v>
      </c>
      <c r="C5" s="18" t="s">
        <v>22</v>
      </c>
      <c r="D5" s="19" t="s">
        <v>53</v>
      </c>
    </row>
    <row r="6" spans="1:4" x14ac:dyDescent="0.15">
      <c r="A6" s="95"/>
      <c r="B6" s="20" t="s">
        <v>5</v>
      </c>
      <c r="C6" s="21" t="s">
        <v>21</v>
      </c>
      <c r="D6" s="97" t="s">
        <v>54</v>
      </c>
    </row>
    <row r="7" spans="1:4" x14ac:dyDescent="0.15">
      <c r="A7" s="95"/>
      <c r="B7" s="21"/>
      <c r="C7" s="21" t="s">
        <v>23</v>
      </c>
      <c r="D7" s="98"/>
    </row>
    <row r="8" spans="1:4" x14ac:dyDescent="0.15">
      <c r="A8" s="95"/>
      <c r="B8" s="21"/>
      <c r="C8" s="21" t="s">
        <v>51</v>
      </c>
      <c r="D8" s="98"/>
    </row>
    <row r="9" spans="1:4" x14ac:dyDescent="0.15">
      <c r="A9" s="95"/>
      <c r="B9" s="21"/>
      <c r="C9" s="21"/>
      <c r="D9" s="98"/>
    </row>
    <row r="10" spans="1:4" x14ac:dyDescent="0.15">
      <c r="A10" s="95"/>
      <c r="B10" s="21"/>
      <c r="C10" s="21"/>
      <c r="D10" s="98"/>
    </row>
    <row r="11" spans="1:4" ht="38.25" customHeight="1" x14ac:dyDescent="0.15">
      <c r="A11" s="94" t="s">
        <v>47</v>
      </c>
      <c r="B11" s="20" t="s">
        <v>9</v>
      </c>
      <c r="C11" s="22" t="s">
        <v>25</v>
      </c>
      <c r="D11" s="99" t="s">
        <v>55</v>
      </c>
    </row>
    <row r="12" spans="1:4" ht="38.25" customHeight="1" x14ac:dyDescent="0.15">
      <c r="A12" s="95"/>
      <c r="B12" s="21"/>
      <c r="C12" s="23" t="s">
        <v>27</v>
      </c>
      <c r="D12" s="100"/>
    </row>
    <row r="13" spans="1:4" ht="38.25" customHeight="1" x14ac:dyDescent="0.15">
      <c r="A13" s="95"/>
      <c r="B13" s="21"/>
      <c r="C13" s="23" t="s">
        <v>28</v>
      </c>
      <c r="D13" s="100"/>
    </row>
    <row r="14" spans="1:4" ht="38.25" customHeight="1" x14ac:dyDescent="0.15">
      <c r="A14" s="95"/>
      <c r="B14" s="24"/>
      <c r="C14" s="25" t="s">
        <v>26</v>
      </c>
      <c r="D14" s="100"/>
    </row>
    <row r="15" spans="1:4" x14ac:dyDescent="0.15">
      <c r="A15" s="95"/>
      <c r="B15" s="20" t="s">
        <v>56</v>
      </c>
      <c r="C15" s="22" t="s">
        <v>30</v>
      </c>
      <c r="D15" s="26" t="s">
        <v>58</v>
      </c>
    </row>
    <row r="16" spans="1:4" x14ac:dyDescent="0.15">
      <c r="A16" s="95"/>
      <c r="B16" s="21"/>
      <c r="C16" s="23" t="s">
        <v>31</v>
      </c>
      <c r="D16" s="27" t="s">
        <v>59</v>
      </c>
    </row>
    <row r="17" spans="1:4" x14ac:dyDescent="0.15">
      <c r="A17" s="95"/>
      <c r="B17" s="21"/>
      <c r="C17" s="23" t="s">
        <v>29</v>
      </c>
      <c r="D17" s="27"/>
    </row>
    <row r="18" spans="1:4" x14ac:dyDescent="0.15">
      <c r="A18" s="95"/>
      <c r="B18" s="21"/>
      <c r="C18" s="23" t="s">
        <v>32</v>
      </c>
      <c r="D18" s="27"/>
    </row>
    <row r="19" spans="1:4" x14ac:dyDescent="0.15">
      <c r="A19" s="95"/>
      <c r="B19" s="21"/>
      <c r="C19" s="23" t="s">
        <v>33</v>
      </c>
      <c r="D19" s="27"/>
    </row>
    <row r="20" spans="1:4" x14ac:dyDescent="0.15">
      <c r="A20" s="95"/>
      <c r="B20" s="21"/>
      <c r="C20" s="23" t="s">
        <v>34</v>
      </c>
      <c r="D20" s="27"/>
    </row>
    <row r="21" spans="1:4" x14ac:dyDescent="0.15">
      <c r="A21" s="95"/>
      <c r="B21" s="21"/>
      <c r="C21" s="23" t="s">
        <v>35</v>
      </c>
      <c r="D21" s="27"/>
    </row>
    <row r="22" spans="1:4" x14ac:dyDescent="0.15">
      <c r="A22" s="95"/>
      <c r="B22" s="21"/>
      <c r="C22" s="23" t="s">
        <v>24</v>
      </c>
      <c r="D22" s="27"/>
    </row>
    <row r="23" spans="1:4" x14ac:dyDescent="0.15">
      <c r="A23" s="95"/>
      <c r="B23" s="21"/>
      <c r="C23" s="23" t="s">
        <v>37</v>
      </c>
      <c r="D23" s="27"/>
    </row>
    <row r="24" spans="1:4" x14ac:dyDescent="0.15">
      <c r="A24" s="95"/>
      <c r="B24" s="24"/>
      <c r="C24" s="25" t="s">
        <v>36</v>
      </c>
      <c r="D24" s="28"/>
    </row>
    <row r="25" spans="1:4" x14ac:dyDescent="0.15">
      <c r="A25" s="95"/>
      <c r="B25" s="20" t="s">
        <v>11</v>
      </c>
      <c r="C25" s="22" t="s">
        <v>38</v>
      </c>
      <c r="D25" s="26" t="s">
        <v>57</v>
      </c>
    </row>
    <row r="26" spans="1:4" x14ac:dyDescent="0.15">
      <c r="A26" s="95"/>
      <c r="B26" s="21"/>
      <c r="C26" s="23" t="s">
        <v>39</v>
      </c>
      <c r="D26" s="27"/>
    </row>
    <row r="27" spans="1:4" x14ac:dyDescent="0.15">
      <c r="A27" s="95"/>
      <c r="B27" s="21"/>
      <c r="C27" s="23" t="s">
        <v>40</v>
      </c>
      <c r="D27" s="27"/>
    </row>
    <row r="28" spans="1:4" x14ac:dyDescent="0.15">
      <c r="A28" s="95"/>
      <c r="B28" s="21"/>
      <c r="C28" s="23" t="s">
        <v>41</v>
      </c>
      <c r="D28" s="27"/>
    </row>
    <row r="29" spans="1:4" x14ac:dyDescent="0.15">
      <c r="A29" s="95"/>
      <c r="B29" s="21"/>
      <c r="C29" s="23" t="s">
        <v>42</v>
      </c>
      <c r="D29" s="27"/>
    </row>
    <row r="30" spans="1:4" x14ac:dyDescent="0.15">
      <c r="A30" s="95"/>
      <c r="B30" s="21"/>
      <c r="C30" s="23" t="s">
        <v>43</v>
      </c>
      <c r="D30" s="27"/>
    </row>
    <row r="31" spans="1:4" x14ac:dyDescent="0.15">
      <c r="A31" s="95"/>
      <c r="B31" s="24"/>
      <c r="C31" s="25" t="s">
        <v>44</v>
      </c>
      <c r="D31" s="28"/>
    </row>
    <row r="32" spans="1:4" x14ac:dyDescent="0.15">
      <c r="A32" s="95"/>
      <c r="B32" s="20" t="s">
        <v>45</v>
      </c>
      <c r="C32" s="20"/>
      <c r="D32" s="26"/>
    </row>
    <row r="33" spans="1:4" x14ac:dyDescent="0.15">
      <c r="A33" s="95"/>
      <c r="B33" s="24"/>
      <c r="C33" s="24"/>
      <c r="D33" s="28"/>
    </row>
    <row r="34" spans="1:4" x14ac:dyDescent="0.15">
      <c r="A34" s="95"/>
      <c r="B34" s="20" t="s">
        <v>19</v>
      </c>
      <c r="C34" s="20"/>
      <c r="D34" s="26"/>
    </row>
    <row r="35" spans="1:4" x14ac:dyDescent="0.15">
      <c r="A35" s="96"/>
      <c r="B35" s="24"/>
      <c r="C35" s="24"/>
      <c r="D35" s="28"/>
    </row>
    <row r="36" spans="1:4" x14ac:dyDescent="0.15">
      <c r="A36" s="5" t="s">
        <v>50</v>
      </c>
      <c r="B36" s="5"/>
      <c r="C36" s="5"/>
      <c r="D36" s="5"/>
    </row>
  </sheetData>
  <sheetProtection algorithmName="SHA-512" hashValue="LbIRVMetgLtusljLWU2Qh20eVddBoV+ST6AaA8oQlz+kSkHYaxEXSG78RYmoE8ni1CyGVVemIjNAPoJ7TQXHrg==" saltValue="W4jjUCGlpBYR2TRsEC/m/g==" spinCount="100000" sheet="1" objects="1" scenarios="1"/>
  <mergeCells count="5">
    <mergeCell ref="A4:A10"/>
    <mergeCell ref="A11:A35"/>
    <mergeCell ref="D6:D10"/>
    <mergeCell ref="D11:D14"/>
    <mergeCell ref="A1:D1"/>
  </mergeCells>
  <phoneticPr fontId="3"/>
  <pageMargins left="0.75" right="0.75" top="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1"/>
  <sheetViews>
    <sheetView showGridLines="0" view="pageBreakPreview" zoomScale="87" zoomScaleNormal="87" zoomScaleSheetLayoutView="87" workbookViewId="0">
      <selection activeCell="E7" sqref="E7:E12"/>
    </sheetView>
  </sheetViews>
  <sheetFormatPr defaultRowHeight="12" x14ac:dyDescent="0.15"/>
  <cols>
    <col min="1" max="1" width="11.125" style="52" customWidth="1"/>
    <col min="2" max="2" width="19.75" style="52" customWidth="1"/>
    <col min="3" max="3" width="48.25" style="52" customWidth="1"/>
    <col min="4" max="4" width="13.75" style="52" customWidth="1"/>
    <col min="5" max="5" width="12.625" style="52" customWidth="1"/>
    <col min="6" max="6" width="16.625" style="52" customWidth="1"/>
    <col min="7" max="7" width="5.625" style="52" customWidth="1"/>
    <col min="8" max="8" width="23.375" style="52" customWidth="1"/>
    <col min="9" max="10" width="9" style="52" hidden="1" customWidth="1"/>
    <col min="11" max="11" width="13.125" style="52" hidden="1" customWidth="1"/>
    <col min="12" max="61" width="9" style="52" customWidth="1"/>
    <col min="62" max="16384" width="9" style="52"/>
  </cols>
  <sheetData>
    <row r="1" spans="1:11" ht="30" customHeight="1" x14ac:dyDescent="0.15">
      <c r="A1" s="149" t="s">
        <v>65</v>
      </c>
      <c r="B1" s="149"/>
      <c r="C1" s="149"/>
      <c r="D1" s="149"/>
      <c r="E1" s="149"/>
      <c r="F1" s="150"/>
      <c r="G1" s="150"/>
      <c r="H1" s="150"/>
    </row>
    <row r="2" spans="1:11" ht="30" customHeight="1" thickBot="1" x14ac:dyDescent="0.2">
      <c r="A2" s="50"/>
      <c r="B2" s="50"/>
      <c r="C2" s="50"/>
      <c r="D2" s="50"/>
      <c r="E2" s="50"/>
      <c r="F2" s="51"/>
      <c r="G2" s="51"/>
      <c r="H2" s="51"/>
    </row>
    <row r="3" spans="1:11" ht="24.95" customHeight="1" thickBot="1" x14ac:dyDescent="0.2">
      <c r="D3" s="53" t="s">
        <v>66</v>
      </c>
      <c r="E3" s="151" t="s">
        <v>67</v>
      </c>
      <c r="F3" s="152"/>
      <c r="G3" s="152"/>
      <c r="H3" s="153"/>
    </row>
    <row r="4" spans="1:11" ht="24.95" customHeight="1" thickBot="1" x14ac:dyDescent="0.2">
      <c r="A4" s="154" t="s">
        <v>106</v>
      </c>
      <c r="B4" s="155"/>
      <c r="C4" s="155"/>
      <c r="D4" s="155"/>
      <c r="E4" s="158" t="s">
        <v>68</v>
      </c>
      <c r="F4" s="159"/>
      <c r="G4" s="160" t="s">
        <v>69</v>
      </c>
      <c r="H4" s="161"/>
    </row>
    <row r="5" spans="1:11" ht="15" customHeight="1" x14ac:dyDescent="0.15">
      <c r="A5" s="156"/>
      <c r="B5" s="157"/>
      <c r="C5" s="157"/>
      <c r="D5" s="157"/>
      <c r="E5" s="54" t="s">
        <v>70</v>
      </c>
      <c r="F5" s="55" t="s">
        <v>71</v>
      </c>
      <c r="G5" s="162"/>
      <c r="H5" s="163"/>
    </row>
    <row r="6" spans="1:11" ht="45" customHeight="1" x14ac:dyDescent="0.15">
      <c r="A6" s="56" t="s">
        <v>72</v>
      </c>
      <c r="B6" s="127" t="s">
        <v>73</v>
      </c>
      <c r="C6" s="145"/>
      <c r="D6" s="146"/>
      <c r="E6" s="57"/>
      <c r="F6" s="58"/>
      <c r="G6" s="147" t="s">
        <v>74</v>
      </c>
      <c r="H6" s="148"/>
      <c r="J6" s="129" t="s">
        <v>75</v>
      </c>
      <c r="K6" s="130"/>
    </row>
    <row r="7" spans="1:11" ht="20.100000000000001" customHeight="1" x14ac:dyDescent="0.15">
      <c r="A7" s="131" t="s">
        <v>76</v>
      </c>
      <c r="B7" s="133" t="s">
        <v>77</v>
      </c>
      <c r="C7" s="135" t="s">
        <v>107</v>
      </c>
      <c r="D7" s="117"/>
      <c r="E7" s="136">
        <v>40</v>
      </c>
      <c r="F7" s="139">
        <f>IF(E7="","",IF(E7=0,"",IF(E7&lt;=19,K7,IF(E7&lt;=35,K8,IF(E7&lt;=45,K9,IF(E7&lt;=70,K10,IF(71&lt;=E7,K11,0)))))))</f>
        <v>7495000</v>
      </c>
      <c r="G7" s="142" t="s">
        <v>78</v>
      </c>
      <c r="H7" s="143"/>
      <c r="J7" s="59" t="s">
        <v>79</v>
      </c>
      <c r="K7" s="48">
        <f>5107000-(19-E7)*28000</f>
        <v>5695000</v>
      </c>
    </row>
    <row r="8" spans="1:11" ht="20.100000000000001" customHeight="1" x14ac:dyDescent="0.15">
      <c r="A8" s="131"/>
      <c r="B8" s="133"/>
      <c r="C8" s="116" t="s">
        <v>108</v>
      </c>
      <c r="D8" s="117"/>
      <c r="E8" s="137"/>
      <c r="F8" s="140"/>
      <c r="G8" s="144"/>
      <c r="H8" s="143"/>
      <c r="J8" s="59" t="s">
        <v>80</v>
      </c>
      <c r="K8" s="48">
        <f>7495000-(36-E7)*26000</f>
        <v>7599000</v>
      </c>
    </row>
    <row r="9" spans="1:11" ht="20.100000000000001" customHeight="1" x14ac:dyDescent="0.15">
      <c r="A9" s="131"/>
      <c r="B9" s="133"/>
      <c r="C9" s="116" t="s">
        <v>109</v>
      </c>
      <c r="D9" s="117"/>
      <c r="E9" s="137"/>
      <c r="F9" s="140"/>
      <c r="G9" s="144"/>
      <c r="H9" s="143"/>
      <c r="J9" s="59" t="s">
        <v>81</v>
      </c>
      <c r="K9" s="48">
        <v>7495000</v>
      </c>
    </row>
    <row r="10" spans="1:11" ht="20.100000000000001" customHeight="1" x14ac:dyDescent="0.15">
      <c r="A10" s="131"/>
      <c r="B10" s="133"/>
      <c r="C10" s="116" t="s">
        <v>110</v>
      </c>
      <c r="D10" s="117"/>
      <c r="E10" s="137"/>
      <c r="F10" s="140"/>
      <c r="G10" s="144"/>
      <c r="H10" s="143"/>
      <c r="J10" s="59" t="s">
        <v>82</v>
      </c>
      <c r="K10" s="48">
        <f>7495000-(E7-45)*96000</f>
        <v>7975000</v>
      </c>
    </row>
    <row r="11" spans="1:11" ht="20.100000000000001" customHeight="1" x14ac:dyDescent="0.15">
      <c r="A11" s="131"/>
      <c r="B11" s="133"/>
      <c r="C11" s="116" t="s">
        <v>111</v>
      </c>
      <c r="D11" s="117"/>
      <c r="E11" s="137"/>
      <c r="F11" s="140"/>
      <c r="G11" s="144"/>
      <c r="H11" s="143"/>
      <c r="J11" s="59" t="s">
        <v>83</v>
      </c>
      <c r="K11" s="48">
        <v>4997000</v>
      </c>
    </row>
    <row r="12" spans="1:11" ht="20.100000000000001" customHeight="1" x14ac:dyDescent="0.15">
      <c r="A12" s="131"/>
      <c r="B12" s="134"/>
      <c r="C12" s="118"/>
      <c r="D12" s="119"/>
      <c r="E12" s="138"/>
      <c r="F12" s="141"/>
      <c r="G12" s="144"/>
      <c r="H12" s="143"/>
    </row>
    <row r="13" spans="1:11" ht="35.1" customHeight="1" x14ac:dyDescent="0.15">
      <c r="A13" s="131"/>
      <c r="B13" s="60" t="s">
        <v>84</v>
      </c>
      <c r="C13" s="60" t="s">
        <v>118</v>
      </c>
      <c r="D13" s="61">
        <v>31000</v>
      </c>
      <c r="E13" s="79">
        <v>41</v>
      </c>
      <c r="F13" s="62">
        <f>IF(E13&gt;=50,D13*50,D13*E13)</f>
        <v>1271000</v>
      </c>
      <c r="G13" s="120" t="s">
        <v>85</v>
      </c>
      <c r="H13" s="121"/>
    </row>
    <row r="14" spans="1:11" ht="35.1" customHeight="1" x14ac:dyDescent="0.15">
      <c r="A14" s="131"/>
      <c r="B14" s="122" t="s">
        <v>86</v>
      </c>
      <c r="C14" s="63" t="s">
        <v>119</v>
      </c>
      <c r="D14" s="64">
        <v>804000</v>
      </c>
      <c r="E14" s="80">
        <v>0.5</v>
      </c>
      <c r="F14" s="62">
        <f>D14*E14</f>
        <v>402000</v>
      </c>
      <c r="G14" s="124" t="s">
        <v>112</v>
      </c>
      <c r="H14" s="121"/>
    </row>
    <row r="15" spans="1:11" ht="74.45" customHeight="1" x14ac:dyDescent="0.15">
      <c r="A15" s="132"/>
      <c r="B15" s="123"/>
      <c r="C15" s="63" t="s">
        <v>120</v>
      </c>
      <c r="D15" s="64">
        <v>362000</v>
      </c>
      <c r="E15" s="80">
        <v>3</v>
      </c>
      <c r="F15" s="62">
        <f>D15*E15</f>
        <v>1086000</v>
      </c>
      <c r="G15" s="124" t="s">
        <v>87</v>
      </c>
      <c r="H15" s="121"/>
    </row>
    <row r="16" spans="1:11" ht="45" customHeight="1" x14ac:dyDescent="0.15">
      <c r="A16" s="66" t="s">
        <v>88</v>
      </c>
      <c r="B16" s="65" t="s">
        <v>89</v>
      </c>
      <c r="C16" s="60" t="s">
        <v>90</v>
      </c>
      <c r="D16" s="67">
        <v>1000000</v>
      </c>
      <c r="E16" s="81" t="s">
        <v>91</v>
      </c>
      <c r="F16" s="68">
        <v>0</v>
      </c>
      <c r="G16" s="125" t="s">
        <v>92</v>
      </c>
      <c r="H16" s="126"/>
      <c r="J16" s="69" t="s">
        <v>93</v>
      </c>
      <c r="K16" s="49">
        <f>D16</f>
        <v>1000000</v>
      </c>
    </row>
    <row r="17" spans="1:11" ht="45" customHeight="1" x14ac:dyDescent="0.15">
      <c r="A17" s="70" t="s">
        <v>94</v>
      </c>
      <c r="B17" s="102" t="s">
        <v>113</v>
      </c>
      <c r="C17" s="103"/>
      <c r="D17" s="71">
        <v>2352000</v>
      </c>
      <c r="E17" s="81" t="s">
        <v>95</v>
      </c>
      <c r="F17" s="71">
        <v>2352000</v>
      </c>
      <c r="G17" s="104" t="s">
        <v>96</v>
      </c>
      <c r="H17" s="105"/>
      <c r="J17" s="69" t="s">
        <v>97</v>
      </c>
      <c r="K17" s="49">
        <f>D17</f>
        <v>2352000</v>
      </c>
    </row>
    <row r="18" spans="1:11" ht="45" customHeight="1" x14ac:dyDescent="0.15">
      <c r="A18" s="70" t="s">
        <v>98</v>
      </c>
      <c r="B18" s="127" t="s">
        <v>114</v>
      </c>
      <c r="C18" s="128"/>
      <c r="D18" s="67">
        <v>3444000</v>
      </c>
      <c r="E18" s="82" t="s">
        <v>91</v>
      </c>
      <c r="F18" s="68">
        <v>0</v>
      </c>
      <c r="G18" s="125" t="s">
        <v>92</v>
      </c>
      <c r="H18" s="126"/>
      <c r="J18" s="69" t="s">
        <v>99</v>
      </c>
      <c r="K18" s="49">
        <f>D19</f>
        <v>2181000</v>
      </c>
    </row>
    <row r="19" spans="1:11" ht="35.1" customHeight="1" x14ac:dyDescent="0.15">
      <c r="A19" s="72" t="s">
        <v>100</v>
      </c>
      <c r="B19" s="112" t="s">
        <v>121</v>
      </c>
      <c r="C19" s="113"/>
      <c r="D19" s="67">
        <v>2181000</v>
      </c>
      <c r="E19" s="81" t="s">
        <v>101</v>
      </c>
      <c r="F19" s="68">
        <v>2181000</v>
      </c>
      <c r="G19" s="114" t="s">
        <v>102</v>
      </c>
      <c r="H19" s="115"/>
    </row>
    <row r="20" spans="1:11" ht="73.5" customHeight="1" x14ac:dyDescent="0.15">
      <c r="A20" s="70" t="s">
        <v>115</v>
      </c>
      <c r="B20" s="102" t="s">
        <v>117</v>
      </c>
      <c r="C20" s="103"/>
      <c r="D20" s="71">
        <v>2352000</v>
      </c>
      <c r="E20" s="81" t="s">
        <v>95</v>
      </c>
      <c r="F20" s="71">
        <v>2352000</v>
      </c>
      <c r="G20" s="104" t="s">
        <v>122</v>
      </c>
      <c r="H20" s="105"/>
      <c r="J20" s="69" t="s">
        <v>97</v>
      </c>
      <c r="K20" s="49">
        <f>D20</f>
        <v>2352000</v>
      </c>
    </row>
    <row r="21" spans="1:11" ht="85.9" customHeight="1" thickBot="1" x14ac:dyDescent="0.2">
      <c r="A21" s="73" t="s">
        <v>116</v>
      </c>
      <c r="B21" s="106" t="s">
        <v>103</v>
      </c>
      <c r="C21" s="107"/>
      <c r="D21" s="74">
        <v>11000</v>
      </c>
      <c r="E21" s="83" t="s">
        <v>101</v>
      </c>
      <c r="F21" s="68">
        <v>396000</v>
      </c>
      <c r="G21" s="108" t="s">
        <v>104</v>
      </c>
      <c r="H21" s="109"/>
    </row>
    <row r="22" spans="1:11" ht="30" customHeight="1" thickBot="1" x14ac:dyDescent="0.2">
      <c r="A22" s="110" t="s">
        <v>105</v>
      </c>
      <c r="B22" s="111"/>
      <c r="C22" s="111"/>
      <c r="D22" s="111"/>
      <c r="E22" s="111"/>
      <c r="F22" s="75">
        <f>SUM(F7:F21)</f>
        <v>17535000</v>
      </c>
      <c r="G22" s="76"/>
      <c r="H22" s="77"/>
    </row>
    <row r="23" spans="1:11" ht="15" customHeight="1" x14ac:dyDescent="0.15">
      <c r="A23" s="78"/>
      <c r="B23" s="77"/>
      <c r="C23" s="77"/>
      <c r="D23" s="77"/>
      <c r="E23" s="77"/>
      <c r="F23" s="77"/>
    </row>
    <row r="24" spans="1:11" ht="15" customHeight="1" x14ac:dyDescent="0.15">
      <c r="A24" s="78"/>
      <c r="B24" s="77"/>
      <c r="C24" s="77"/>
      <c r="D24" s="77"/>
      <c r="E24" s="77"/>
      <c r="F24" s="77"/>
    </row>
    <row r="25" spans="1:11" ht="20.100000000000001" customHeight="1" x14ac:dyDescent="0.15"/>
    <row r="26" spans="1:11" ht="20.100000000000001" customHeight="1" x14ac:dyDescent="0.15"/>
    <row r="27" spans="1:11" ht="20.100000000000001" customHeight="1" x14ac:dyDescent="0.15"/>
    <row r="28" spans="1:11" ht="20.100000000000001" customHeight="1" x14ac:dyDescent="0.15"/>
    <row r="29" spans="1:11" ht="20.100000000000001" customHeight="1" x14ac:dyDescent="0.15"/>
    <row r="30" spans="1:11" ht="20.100000000000001" customHeight="1" x14ac:dyDescent="0.15"/>
    <row r="31" spans="1:11" ht="20.100000000000001" customHeight="1" x14ac:dyDescent="0.15"/>
    <row r="32" spans="1:11"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sheetData>
  <sheetProtection algorithmName="SHA-512" hashValue="al2pD1QGKgZVLjAZP72fLjkaUk1zLJTmaLiKV4rhMf9SgBshK1GeXHbhhp7ionV89q3azl1ct204ugeWTOxLSw==" saltValue="CAiVrfu2owwNSwx2opdNCQ==" spinCount="100000" sheet="1" selectLockedCells="1" selectUnlockedCells="1"/>
  <protectedRanges>
    <protectedRange sqref="E7:E17 E19:E21" name="範囲1"/>
    <protectedRange sqref="E18" name="範囲1_1_1"/>
  </protectedRanges>
  <mergeCells count="35">
    <mergeCell ref="A1:H1"/>
    <mergeCell ref="E3:H3"/>
    <mergeCell ref="A4:D5"/>
    <mergeCell ref="E4:F4"/>
    <mergeCell ref="G4:H5"/>
    <mergeCell ref="J6:K6"/>
    <mergeCell ref="A7:A15"/>
    <mergeCell ref="B7:B12"/>
    <mergeCell ref="C7:D7"/>
    <mergeCell ref="E7:E12"/>
    <mergeCell ref="F7:F12"/>
    <mergeCell ref="G7:H12"/>
    <mergeCell ref="C8:D8"/>
    <mergeCell ref="C9:D9"/>
    <mergeCell ref="C10:D10"/>
    <mergeCell ref="B6:D6"/>
    <mergeCell ref="G6:H6"/>
    <mergeCell ref="B19:C19"/>
    <mergeCell ref="G19:H19"/>
    <mergeCell ref="C11:D11"/>
    <mergeCell ref="C12:D12"/>
    <mergeCell ref="G13:H13"/>
    <mergeCell ref="B14:B15"/>
    <mergeCell ref="G14:H14"/>
    <mergeCell ref="G15:H15"/>
    <mergeCell ref="G16:H16"/>
    <mergeCell ref="B17:C17"/>
    <mergeCell ref="G17:H17"/>
    <mergeCell ref="B18:C18"/>
    <mergeCell ref="G18:H18"/>
    <mergeCell ref="B20:C20"/>
    <mergeCell ref="G20:H20"/>
    <mergeCell ref="B21:C21"/>
    <mergeCell ref="G21:H21"/>
    <mergeCell ref="A22:E22"/>
  </mergeCells>
  <phoneticPr fontId="3"/>
  <dataValidations count="2">
    <dataValidation type="list" allowBlank="1" showInputMessage="1" showErrorMessage="1" sqref="E16" xr:uid="{00000000-0002-0000-0200-000000000000}">
      <formula1>"対象,対象外"</formula1>
    </dataValidation>
    <dataValidation type="list" allowBlank="1" showInputMessage="1" showErrorMessage="1" sqref="E19 E21" xr:uid="{00000000-0002-0000-0200-000001000000}">
      <formula1>"実施,非実施"</formula1>
    </dataValidation>
  </dataValidations>
  <printOptions horizontalCentered="1"/>
  <pageMargins left="0.39370078740157483" right="0.39370078740157483" top="0.59055118110236227" bottom="0.19685039370078741" header="0.31496062992125984" footer="0.11811023622047245"/>
  <pageSetup paperSize="9" scale="74" orientation="landscape"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収支予算書</vt:lpstr>
      <vt:lpstr>別紙　収支予算費目の例</vt:lpstr>
      <vt:lpstr>豊見城市放課後児童健全育成事業補助金（参考例）</vt:lpstr>
      <vt:lpstr>'豊見城市放課後児童健全育成事業補助金（参考例）'!Print_Area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2026-08-13T07:08:51Z</dcterms:created>
  <dcterms:modified xsi:type="dcterms:W3CDTF">2026-08-13T07:11:09Z</dcterms:modified>
</cp:coreProperties>
</file>